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fylles" sheetId="1" state="visible" r:id="rId2"/>
    <sheet name="Ark1" sheetId="2" state="visible" r:id="rId3"/>
    <sheet name="Ark2" sheetId="3" state="visible" r:id="rId4"/>
  </sheets>
  <definedNames>
    <definedName function="false" hidden="false" name="Bortekamp1" vbProcedure="false">Utfylles!$G$10:$J$21</definedName>
    <definedName function="false" hidden="false" name="Bortekamp2" vbProcedure="false">Utfylles!$G$22:$J$33</definedName>
    <definedName function="false" hidden="false" name="Bortekamp3" vbProcedure="false">Utfylles!$G$34:$J$45</definedName>
    <definedName function="false" hidden="false" name="Bortelag1" vbProcedure="false">Utfylles!$G$10:$G$21</definedName>
    <definedName function="false" hidden="false" name="Bortelag2" vbProcedure="false">Utfylles!$G$22:$G$33</definedName>
    <definedName function="false" hidden="false" name="Bortelag3" vbProcedure="false">Utfylles!$G$34:$G$45</definedName>
    <definedName function="false" hidden="false" name="Hjemmekamp1" vbProcedure="false">Utfylles!$E$10:$J$21</definedName>
    <definedName function="false" hidden="false" name="Hjemmekamp2" vbProcedure="false">Utfylles!$E$22:$J$33</definedName>
    <definedName function="false" hidden="false" name="Hjemmekamp3" vbProcedure="false">Utfylles!$E$34:$J$45</definedName>
    <definedName function="false" hidden="false" name="Hjemmelag1" vbProcedure="false">Utfylles!$E$10:$E$21</definedName>
    <definedName function="false" hidden="false" name="Hjemmelag2" vbProcedure="false">Utfylles!$E$22:$E$33</definedName>
    <definedName function="false" hidden="false" name="Hjemmelag3" vbProcedure="false">Utfylles!$E$34:$E$45</definedName>
    <definedName function="false" hidden="false" localSheetId="0" name="_xlnm._FilterDatabase" vbProcedure="false">Utfylles!$B$10:$K$45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<sst xmlns="http://schemas.openxmlformats.org/spreadsheetml/2006/main" count="1699" uniqueCount="143">
  <si>
    <r>
      <rPr>
        <b val="true"/>
        <sz val="11"/>
        <color rgb="FFFF0000"/>
        <rFont val="Calibri"/>
        <family val="2"/>
        <charset val="1"/>
      </rPr>
      <t xml:space="preserve">Felter i </t>
    </r>
    <r>
      <rPr>
        <b val="true"/>
        <u val="single"/>
        <sz val="11"/>
        <color rgb="FFFF0000"/>
        <rFont val="Calibri"/>
        <family val="2"/>
        <charset val="1"/>
      </rPr>
      <t xml:space="preserve">GRÅTT</t>
    </r>
    <r>
      <rPr>
        <b val="true"/>
        <sz val="11"/>
        <color rgb="FFFF0000"/>
        <rFont val="Calibri"/>
        <family val="2"/>
        <charset val="1"/>
      </rPr>
      <t xml:space="preserve"> fylles ut</t>
    </r>
  </si>
  <si>
    <t xml:space="preserve">Navn:</t>
  </si>
  <si>
    <t xml:space="preserve">Stian</t>
  </si>
  <si>
    <t xml:space="preserve">GRUPPESPILLSIMULATOR</t>
  </si>
  <si>
    <t xml:space="preserve">SLUTTSPILLSIMULATOR</t>
  </si>
  <si>
    <t xml:space="preserve">Del 1</t>
  </si>
  <si>
    <t xml:space="preserve">Del 2</t>
  </si>
  <si>
    <t xml:space="preserve">Del 3</t>
  </si>
  <si>
    <t xml:space="preserve">Del 4</t>
  </si>
  <si>
    <t xml:space="preserve">Del 5</t>
  </si>
  <si>
    <t xml:space="preserve">Del 6</t>
  </si>
  <si>
    <t xml:space="preserve">Del 7</t>
  </si>
  <si>
    <t xml:space="preserve">Tipp riktig resultat i gruppekampene. </t>
  </si>
  <si>
    <t xml:space="preserve">Her simuleres tabellene i de ulike gruppene basert på del 1!</t>
  </si>
  <si>
    <t xml:space="preserve">Tipp nr 1, 2, 3 og 4 i gruppene</t>
  </si>
  <si>
    <t xml:space="preserve">Her simuleres sluttspillet basert på hvem som kvalifiserer seg!</t>
  </si>
  <si>
    <t xml:space="preserve">Tipp hvilke 8 lag som går til kvartfinalen</t>
  </si>
  <si>
    <t xml:space="preserve">Tipp hvilke 4 lag som går til semifinale</t>
  </si>
  <si>
    <t xml:space="preserve">Tipp hvilke to lag som møtes i finalen</t>
  </si>
  <si>
    <t xml:space="preserve">Tipp hvilket lag som vinner VM</t>
  </si>
  <si>
    <t xml:space="preserve">Tipp hvem som blir toppscorer (2 navn)</t>
  </si>
  <si>
    <t xml:space="preserve">1 p for riktig H/U/B, 2p for korrekt resultat</t>
  </si>
  <si>
    <r>
      <rPr>
        <sz val="10"/>
        <color rgb="FF595959"/>
        <rFont val="Calibri"/>
        <family val="2"/>
        <charset val="1"/>
      </rPr>
      <t xml:space="preserve">NB! Dette er bare et </t>
    </r>
    <r>
      <rPr>
        <b val="true"/>
        <u val="single"/>
        <sz val="10"/>
        <color rgb="FF595959"/>
        <rFont val="Calibri"/>
        <family val="2"/>
        <charset val="1"/>
      </rPr>
      <t xml:space="preserve">hjelpemiddel</t>
    </r>
    <r>
      <rPr>
        <sz val="10"/>
        <color rgb="FF595959"/>
        <rFont val="Calibri"/>
        <family val="2"/>
        <charset val="1"/>
      </rPr>
      <t xml:space="preserve"> for å vise hvordan gruppene ville endt hvis du hadde truffet på alt i Del 1. Det trenger ikke være samsvar med hva du svarer i del 2!</t>
    </r>
  </si>
  <si>
    <t xml:space="preserve">3 p for hvert riktige lag</t>
  </si>
  <si>
    <t xml:space="preserve">Åttedelsfinalene vil utfylles automatisk etter å ha tippet rekkefølgen i de ulike gruppene. Så velger du vinner i kampene for å finne kvartfinaler osv.</t>
  </si>
  <si>
    <t xml:space="preserve">6 p for hvert riktig lag</t>
  </si>
  <si>
    <t xml:space="preserve">8p for hvert riktig lag</t>
  </si>
  <si>
    <t xml:space="preserve">12 p for hvert riktig lag</t>
  </si>
  <si>
    <t xml:space="preserve">15 p for riktig lag</t>
  </si>
  <si>
    <t xml:space="preserve">15 p for riktig spiller</t>
  </si>
  <si>
    <t xml:space="preserve">(Nedtrekksmeny i cellene)</t>
  </si>
  <si>
    <t xml:space="preserve">(Nedtrekksmeny i cellen)</t>
  </si>
  <si>
    <t xml:space="preserve">Tyrkia</t>
  </si>
  <si>
    <t xml:space="preserve">–</t>
  </si>
  <si>
    <t xml:space="preserve">Italia</t>
  </si>
  <si>
    <t xml:space="preserve">Gruppe A</t>
  </si>
  <si>
    <r>
      <rPr>
        <sz val="11"/>
        <color rgb="FF595959"/>
        <rFont val="Calibri"/>
        <family val="2"/>
        <charset val="1"/>
      </rPr>
      <t xml:space="preserve">NB! Dette er bare et </t>
    </r>
    <r>
      <rPr>
        <b val="true"/>
        <u val="single"/>
        <sz val="11"/>
        <color rgb="FF595959"/>
        <rFont val="Calibri"/>
        <family val="2"/>
        <charset val="1"/>
      </rPr>
      <t xml:space="preserve">hjelpemiddel</t>
    </r>
    <r>
      <rPr>
        <sz val="11"/>
        <color rgb="FF595959"/>
        <rFont val="Calibri"/>
        <family val="2"/>
        <charset val="1"/>
      </rPr>
      <t xml:space="preserve"> for å vise hvordan sluttspillet utspiller seg basert på tabellene du tippet i Del 2, og det er så klart fritt frem å fylle ut Del 3, Del 4 osv. helt uavhengig av denne simulatoren!</t>
    </r>
  </si>
  <si>
    <t xml:space="preserve">Frankrike</t>
  </si>
  <si>
    <t xml:space="preserve">Harry Kane</t>
  </si>
  <si>
    <t xml:space="preserve">Wales</t>
  </si>
  <si>
    <t xml:space="preserve">Sveits</t>
  </si>
  <si>
    <t xml:space="preserve">GRP A</t>
  </si>
  <si>
    <t xml:space="preserve">Lag</t>
  </si>
  <si>
    <t xml:space="preserve">S</t>
  </si>
  <si>
    <t xml:space="preserve">V</t>
  </si>
  <si>
    <t xml:space="preserve">U</t>
  </si>
  <si>
    <t xml:space="preserve">T</t>
  </si>
  <si>
    <t xml:space="preserve">Mål</t>
  </si>
  <si>
    <t xml:space="preserve">MF</t>
  </si>
  <si>
    <t xml:space="preserve">P</t>
  </si>
  <si>
    <t xml:space="preserve">#1</t>
  </si>
  <si>
    <t xml:space="preserve">Belgia</t>
  </si>
  <si>
    <t xml:space="preserve">Kylian Mbappe</t>
  </si>
  <si>
    <t xml:space="preserve">Danmark</t>
  </si>
  <si>
    <t xml:space="preserve">Finland</t>
  </si>
  <si>
    <t xml:space="preserve">-</t>
  </si>
  <si>
    <t xml:space="preserve">#2</t>
  </si>
  <si>
    <t xml:space="preserve">Tyskland</t>
  </si>
  <si>
    <t xml:space="preserve">Russland</t>
  </si>
  <si>
    <t xml:space="preserve">#3</t>
  </si>
  <si>
    <t xml:space="preserve">Nederland</t>
  </si>
  <si>
    <t xml:space="preserve">England</t>
  </si>
  <si>
    <t xml:space="preserve">Kroatia</t>
  </si>
  <si>
    <t xml:space="preserve">#4</t>
  </si>
  <si>
    <t xml:space="preserve">Østerrike</t>
  </si>
  <si>
    <t xml:space="preserve">Nord-Makedonia</t>
  </si>
  <si>
    <t xml:space="preserve">Gruppe B</t>
  </si>
  <si>
    <t xml:space="preserve">BESTE 3. PLASSER</t>
  </si>
  <si>
    <t xml:space="preserve">Spania</t>
  </si>
  <si>
    <t xml:space="preserve">Ukraina</t>
  </si>
  <si>
    <t xml:space="preserve">Velg de fire lagene du tror kvalifiserer seg som beste treere (rullgardinmeny)</t>
  </si>
  <si>
    <t xml:space="preserve">Skottland</t>
  </si>
  <si>
    <t xml:space="preserve">Tsjekkia</t>
  </si>
  <si>
    <t xml:space="preserve">GRP B</t>
  </si>
  <si>
    <t xml:space="preserve">Portugal</t>
  </si>
  <si>
    <t xml:space="preserve">Polen</t>
  </si>
  <si>
    <t xml:space="preserve">Slovakia</t>
  </si>
  <si>
    <t xml:space="preserve">Sverige</t>
  </si>
  <si>
    <t xml:space="preserve">Ungarn</t>
  </si>
  <si>
    <t xml:space="preserve">Gruppe C</t>
  </si>
  <si>
    <t xml:space="preserve">GRP C</t>
  </si>
  <si>
    <t xml:space="preserve">1/8-DELSFINALER</t>
  </si>
  <si>
    <t xml:space="preserve">Velg vinner</t>
  </si>
  <si>
    <t xml:space="preserve">(fyller seg ut automatisk)</t>
  </si>
  <si>
    <t xml:space="preserve">(bruk rullgardinmeny)</t>
  </si>
  <si>
    <t xml:space="preserve">Gruppe D</t>
  </si>
  <si>
    <t xml:space="preserve">vs</t>
  </si>
  <si>
    <t xml:space="preserve">GRP D</t>
  </si>
  <si>
    <t xml:space="preserve">Gruppe E</t>
  </si>
  <si>
    <t xml:space="preserve">KVARTFINALER</t>
  </si>
  <si>
    <t xml:space="preserve">GRP E</t>
  </si>
  <si>
    <t xml:space="preserve">Gruppe F</t>
  </si>
  <si>
    <t xml:space="preserve">GRP F</t>
  </si>
  <si>
    <t xml:space="preserve">SEMIFINALER</t>
  </si>
  <si>
    <t xml:space="preserve">FINALE</t>
  </si>
  <si>
    <t xml:space="preserve">Beste 3er</t>
  </si>
  <si>
    <t xml:space="preserve">Vinner</t>
  </si>
  <si>
    <t xml:space="preserve">Uavgjort</t>
  </si>
  <si>
    <t xml:space="preserve">Taper</t>
  </si>
  <si>
    <t xml:space="preserve">C0</t>
  </si>
  <si>
    <t xml:space="preserve">C1</t>
  </si>
  <si>
    <t xml:space="preserve">C2</t>
  </si>
  <si>
    <t xml:space="preserve">C3</t>
  </si>
  <si>
    <t xml:space="preserve">Sum</t>
  </si>
  <si>
    <t xml:space="preserve">C4</t>
  </si>
  <si>
    <t xml:space="preserve">C5</t>
  </si>
  <si>
    <t xml:space="preserve">C6</t>
  </si>
  <si>
    <t xml:space="preserve">C7</t>
  </si>
  <si>
    <t xml:space="preserve">"C8"</t>
  </si>
  <si>
    <t xml:space="preserve">H</t>
  </si>
  <si>
    <t xml:space="preserve">B</t>
  </si>
  <si>
    <t xml:space="preserve">HM</t>
  </si>
  <si>
    <t xml:space="preserve">BM</t>
  </si>
  <si>
    <t xml:space="preserve">MI</t>
  </si>
  <si>
    <t xml:space="preserve">Diff</t>
  </si>
  <si>
    <t xml:space="preserve">Rang P</t>
  </si>
  <si>
    <t xml:space="preserve">Rang GD</t>
  </si>
  <si>
    <t xml:space="preserve">Rang GS</t>
  </si>
  <si>
    <t xml:space="preserve">Rang</t>
  </si>
  <si>
    <t xml:space="preserve">MS</t>
  </si>
  <si>
    <t xml:space="preserve">Poeng</t>
  </si>
  <si>
    <t xml:space="preserve">Målf</t>
  </si>
  <si>
    <t xml:space="preserve">Seiere</t>
  </si>
  <si>
    <t xml:space="preserve">Alfabet</t>
  </si>
  <si>
    <t xml:space="preserve">3A</t>
  </si>
  <si>
    <t xml:space="preserve">3B</t>
  </si>
  <si>
    <t xml:space="preserve">3C</t>
  </si>
  <si>
    <t xml:space="preserve">3D</t>
  </si>
  <si>
    <t xml:space="preserve">3E</t>
  </si>
  <si>
    <t xml:space="preserve">3F</t>
  </si>
  <si>
    <t xml:space="preserve">1B</t>
  </si>
  <si>
    <t xml:space="preserve">1C</t>
  </si>
  <si>
    <t xml:space="preserve">1E</t>
  </si>
  <si>
    <t xml:space="preserve">1F</t>
  </si>
  <si>
    <t xml:space="preserve">A</t>
  </si>
  <si>
    <t xml:space="preserve">C</t>
  </si>
  <si>
    <t xml:space="preserve">D</t>
  </si>
  <si>
    <t xml:space="preserve">u</t>
  </si>
  <si>
    <t xml:space="preserve">E</t>
  </si>
  <si>
    <t xml:space="preserve">F</t>
  </si>
  <si>
    <t xml:space="preserve">Gruppevis</t>
  </si>
  <si>
    <t xml:space="preserve">Alle lag</t>
  </si>
  <si>
    <t xml:space="preserve">Tall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</si>
</sst>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[$-414]D/\ MMM\.;@"/>
    <numFmt numFmtId="167" formatCode="HH:MM;@"/>
    <numFmt numFmtId="168" formatCode="General"/>
    <numFmt numFmtId="169" formatCode="&quot;# &quot;#,##0;&quot;-kr &quot;#,##0"/>
    <numFmt numFmtId="170" formatCode="_-* #,##0.00_-;\-* #,##0.00_-;_-* \-??_-;_-@_-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4"/>
      <color rgb="FFFFFF00"/>
      <name val="Calibri"/>
      <family val="2"/>
      <charset val="1"/>
    </font>
    <font>
      <b val="true"/>
      <i val="true"/>
      <sz val="11"/>
      <color rgb="FFFFFF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6"/>
      <color rgb="FF31859C"/>
      <name val="SpareBank 1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u val="single"/>
      <sz val="12"/>
      <name val="Calibri"/>
      <family val="2"/>
      <charset val="1"/>
    </font>
    <font>
      <b val="true"/>
      <i val="true"/>
      <sz val="12"/>
      <color rgb="FFFFFF00"/>
      <name val="Calibri"/>
      <family val="2"/>
      <charset val="1"/>
    </font>
    <font>
      <sz val="11"/>
      <color rgb="FF595959"/>
      <name val="Calibri"/>
      <family val="2"/>
      <charset val="1"/>
    </font>
    <font>
      <b val="true"/>
      <i val="true"/>
      <sz val="11"/>
      <color rgb="FF595959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0"/>
      <color rgb="FF595959"/>
      <name val="Calibri"/>
      <family val="2"/>
      <charset val="1"/>
    </font>
    <font>
      <b val="true"/>
      <i val="true"/>
      <sz val="10"/>
      <color rgb="FF595959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u val="single"/>
      <sz val="10"/>
      <color rgb="FF595959"/>
      <name val="Calibri"/>
      <family val="2"/>
      <charset val="1"/>
    </font>
    <font>
      <i val="true"/>
      <sz val="11"/>
      <color rgb="FF595959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FFFF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u val="single"/>
      <sz val="11"/>
      <color rgb="FF595959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D9D9D9"/>
        <bgColor rgb="FFDBEEF4"/>
      </patternFill>
    </fill>
    <fill>
      <patternFill patternType="solid">
        <fgColor rgb="FFDBEEF4"/>
        <bgColor rgb="FFD9D9D9"/>
      </patternFill>
    </fill>
    <fill>
      <patternFill patternType="solid">
        <fgColor rgb="FF0D0D0D"/>
        <bgColor rgb="FF000000"/>
      </patternFill>
    </fill>
    <fill>
      <patternFill patternType="solid">
        <fgColor rgb="FFCCC1DA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D9D9D9"/>
      </patternFill>
    </fill>
    <fill>
      <patternFill patternType="solid">
        <fgColor rgb="FF93CDDD"/>
        <bgColor rgb="FFB7DEE8"/>
      </patternFill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dotted">
        <color rgb="FF404040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otted">
        <color rgb="FF40404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3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3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5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6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6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6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3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2" fillId="4" borderId="1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3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3" fillId="4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4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3" fillId="4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7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7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7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DEE8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1859C"/>
      <rgbColor rgb="FF0D0D0D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62"/>
  <sheetViews>
    <sheetView showFormulas="false" showGridLines="false" showRowColHeaders="fals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W11" activeCellId="0" sqref="AW11"/>
    </sheetView>
  </sheetViews>
  <sheetFormatPr defaultRowHeight="15" zeroHeight="false" outlineLevelRow="0" outlineLevelCol="0"/>
  <cols>
    <col collapsed="false" customWidth="true" hidden="false" outlineLevel="0" max="1" min="1" style="1" width="3.5"/>
    <col collapsed="false" customWidth="true" hidden="false" outlineLevel="0" max="2" min="2" style="2" width="4.5"/>
    <col collapsed="false" customWidth="true" hidden="false" outlineLevel="0" max="3" min="3" style="2" width="8.33"/>
    <col collapsed="false" customWidth="true" hidden="false" outlineLevel="0" max="4" min="4" style="2" width="8.51"/>
    <col collapsed="false" customWidth="true" hidden="false" outlineLevel="0" max="5" min="5" style="2" width="20.66"/>
    <col collapsed="false" customWidth="true" hidden="false" outlineLevel="0" max="6" min="6" style="2" width="2.5"/>
    <col collapsed="false" customWidth="true" hidden="false" outlineLevel="0" max="7" min="7" style="2" width="20.66"/>
    <col collapsed="false" customWidth="true" hidden="false" outlineLevel="0" max="8" min="8" style="3" width="3.5"/>
    <col collapsed="false" customWidth="true" hidden="false" outlineLevel="0" max="9" min="9" style="3" width="2.16"/>
    <col collapsed="false" customWidth="true" hidden="false" outlineLevel="0" max="10" min="10" style="3" width="3.5"/>
    <col collapsed="false" customWidth="true" hidden="false" outlineLevel="0" max="11" min="11" style="3" width="6.5"/>
    <col collapsed="false" customWidth="true" hidden="false" outlineLevel="0" max="12" min="12" style="2" width="7.67"/>
    <col collapsed="false" customWidth="true" hidden="false" outlineLevel="0" max="13" min="13" style="2" width="2.66"/>
    <col collapsed="false" customWidth="false" hidden="false" outlineLevel="0" max="14" min="14" style="2" width="11.5"/>
    <col collapsed="false" customWidth="true" hidden="false" outlineLevel="0" max="15" min="15" style="2" width="18.51"/>
    <col collapsed="false" customWidth="true" hidden="false" outlineLevel="0" max="16" min="16" style="2" width="5.66"/>
    <col collapsed="false" customWidth="true" hidden="false" outlineLevel="0" max="19" min="17" style="2" width="4.33"/>
    <col collapsed="false" customWidth="true" hidden="false" outlineLevel="0" max="20" min="20" style="2" width="3.16"/>
    <col collapsed="false" customWidth="true" hidden="false" outlineLevel="0" max="21" min="21" style="2" width="0.83"/>
    <col collapsed="false" customWidth="true" hidden="false" outlineLevel="0" max="22" min="22" style="2" width="3.16"/>
    <col collapsed="false" customWidth="true" hidden="false" outlineLevel="0" max="24" min="23" style="2" width="5.66"/>
    <col collapsed="false" customWidth="true" hidden="false" outlineLevel="0" max="26" min="25" style="2" width="2.66"/>
    <col collapsed="false" customWidth="true" hidden="false" outlineLevel="0" max="27" min="27" style="2" width="7.67"/>
    <col collapsed="false" customWidth="true" hidden="false" outlineLevel="0" max="28" min="28" style="2" width="3.66"/>
    <col collapsed="false" customWidth="true" hidden="false" outlineLevel="0" max="29" min="29" style="2" width="22.66"/>
    <col collapsed="false" customWidth="false" hidden="true" outlineLevel="0" max="32" min="30" style="2" width="11.5"/>
    <col collapsed="false" customWidth="true" hidden="false" outlineLevel="0" max="33" min="33" style="2" width="7.67"/>
    <col collapsed="false" customWidth="true" hidden="false" outlineLevel="0" max="34" min="34" style="2" width="2.66"/>
    <col collapsed="false" customWidth="true" hidden="false" outlineLevel="0" max="35" min="35" style="2" width="20.66"/>
    <col collapsed="false" customWidth="false" hidden="false" outlineLevel="0" max="36" min="36" style="2" width="11.5"/>
    <col collapsed="false" customWidth="true" hidden="false" outlineLevel="0" max="37" min="37" style="2" width="20.66"/>
    <col collapsed="false" customWidth="true" hidden="false" outlineLevel="0" max="38" min="38" style="2" width="17.51"/>
    <col collapsed="false" customWidth="true" hidden="false" outlineLevel="0" max="39" min="39" style="2" width="2.5"/>
    <col collapsed="false" customWidth="true" hidden="false" outlineLevel="0" max="40" min="40" style="2" width="7.67"/>
    <col collapsed="false" customWidth="true" hidden="false" outlineLevel="0" max="41" min="41" style="2" width="22.66"/>
    <col collapsed="false" customWidth="true" hidden="false" outlineLevel="0" max="42" min="42" style="2" width="7.67"/>
    <col collapsed="false" customWidth="true" hidden="false" outlineLevel="0" max="43" min="43" style="2" width="22.66"/>
    <col collapsed="false" customWidth="true" hidden="false" outlineLevel="0" max="44" min="44" style="2" width="7.67"/>
    <col collapsed="false" customWidth="true" hidden="false" outlineLevel="0" max="45" min="45" style="2" width="22.66"/>
    <col collapsed="false" customWidth="true" hidden="false" outlineLevel="0" max="46" min="46" style="2" width="7.67"/>
    <col collapsed="false" customWidth="true" hidden="false" outlineLevel="0" max="47" min="47" style="2" width="22.66"/>
    <col collapsed="false" customWidth="true" hidden="false" outlineLevel="0" max="48" min="48" style="2" width="7.67"/>
    <col collapsed="false" customWidth="true" hidden="false" outlineLevel="0" max="49" min="49" style="2" width="22.66"/>
    <col collapsed="false" customWidth="false" hidden="false" outlineLevel="0" max="1025" min="50" style="2" width="11.5"/>
  </cols>
  <sheetData>
    <row r="1" customFormat="false" ht="49.5" hidden="false" customHeight="true" outlineLevel="0" collapsed="false">
      <c r="B1" s="4" t="s">
        <v>0</v>
      </c>
      <c r="C1" s="5"/>
      <c r="D1" s="5"/>
      <c r="E1" s="5"/>
      <c r="U1" s="6"/>
      <c r="V1" s="6"/>
      <c r="W1" s="6"/>
      <c r="X1" s="6"/>
      <c r="Y1" s="1"/>
      <c r="Z1" s="1"/>
      <c r="AA1" s="7"/>
      <c r="AB1" s="1"/>
      <c r="AC1" s="1"/>
      <c r="AD1" s="1"/>
      <c r="AE1" s="1"/>
      <c r="AF1" s="1"/>
      <c r="AG1" s="1"/>
      <c r="AH1" s="1"/>
      <c r="AI1" s="1"/>
      <c r="AJ1" s="1"/>
      <c r="AK1" s="1"/>
      <c r="AL1" s="7"/>
      <c r="AM1" s="1"/>
      <c r="AN1" s="7"/>
    </row>
    <row r="2" customFormat="false" ht="20" hidden="false" customHeight="true" outlineLevel="0" collapsed="false">
      <c r="B2" s="8" t="s">
        <v>1</v>
      </c>
      <c r="C2" s="9"/>
      <c r="D2" s="10" t="s">
        <v>2</v>
      </c>
      <c r="E2" s="10"/>
      <c r="F2" s="10"/>
      <c r="G2" s="10"/>
      <c r="H2" s="10"/>
      <c r="I2" s="10"/>
      <c r="J2" s="10"/>
      <c r="K2" s="10"/>
      <c r="M2" s="11" t="s">
        <v>3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H2" s="11" t="s">
        <v>4</v>
      </c>
      <c r="AI2" s="11"/>
      <c r="AJ2" s="11"/>
      <c r="AK2" s="11"/>
      <c r="AL2" s="11"/>
      <c r="AM2" s="11"/>
    </row>
    <row r="3" customFormat="false" ht="15.75" hidden="false" customHeight="true" outlineLevel="0" collapsed="false">
      <c r="N3" s="12"/>
      <c r="AE3" s="13"/>
    </row>
    <row r="4" s="21" customFormat="true" ht="16" hidden="false" customHeight="false" outlineLevel="0" collapsed="false">
      <c r="A4" s="14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16"/>
      <c r="M4" s="1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16"/>
      <c r="AB4" s="15" t="s">
        <v>6</v>
      </c>
      <c r="AC4" s="15"/>
      <c r="AD4" s="16"/>
      <c r="AE4" s="20"/>
      <c r="AG4" s="16"/>
      <c r="AH4" s="17"/>
      <c r="AI4" s="18"/>
      <c r="AJ4" s="18"/>
      <c r="AK4" s="18"/>
      <c r="AL4" s="18"/>
      <c r="AM4" s="19"/>
      <c r="AN4" s="16"/>
      <c r="AO4" s="15" t="s">
        <v>7</v>
      </c>
      <c r="AP4" s="16"/>
      <c r="AQ4" s="15" t="s">
        <v>8</v>
      </c>
      <c r="AR4" s="16"/>
      <c r="AS4" s="15" t="s">
        <v>9</v>
      </c>
      <c r="AT4" s="16"/>
      <c r="AU4" s="15" t="s">
        <v>10</v>
      </c>
      <c r="AV4" s="16"/>
      <c r="AW4" s="15" t="s">
        <v>11</v>
      </c>
    </row>
    <row r="5" s="25" customFormat="true" ht="25.5" hidden="false" customHeight="true" outlineLevel="0" collapsed="false">
      <c r="A5" s="22"/>
      <c r="B5" s="23" t="s">
        <v>12</v>
      </c>
      <c r="C5" s="24"/>
      <c r="D5" s="24"/>
      <c r="E5" s="24"/>
      <c r="F5" s="24"/>
      <c r="G5" s="24"/>
      <c r="H5" s="24"/>
      <c r="I5" s="24"/>
      <c r="J5" s="24"/>
      <c r="K5" s="24"/>
      <c r="M5" s="26"/>
      <c r="N5" s="27" t="s">
        <v>13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9"/>
      <c r="Z5" s="30"/>
      <c r="AB5" s="31" t="s">
        <v>14</v>
      </c>
      <c r="AC5" s="31"/>
      <c r="AD5" s="32"/>
      <c r="AE5" s="33"/>
      <c r="AF5" s="32"/>
      <c r="AG5" s="32"/>
      <c r="AH5" s="34"/>
      <c r="AI5" s="27" t="s">
        <v>15</v>
      </c>
      <c r="AJ5" s="27"/>
      <c r="AK5" s="27"/>
      <c r="AL5" s="27"/>
      <c r="AM5" s="35"/>
      <c r="AN5" s="32"/>
      <c r="AO5" s="32" t="s">
        <v>16</v>
      </c>
      <c r="AP5" s="32"/>
      <c r="AQ5" s="32" t="s">
        <v>17</v>
      </c>
      <c r="AR5" s="32"/>
      <c r="AS5" s="32" t="s">
        <v>18</v>
      </c>
      <c r="AT5" s="32"/>
      <c r="AU5" s="32" t="s">
        <v>19</v>
      </c>
      <c r="AV5" s="32"/>
      <c r="AW5" s="32" t="s">
        <v>20</v>
      </c>
    </row>
    <row r="6" s="25" customFormat="true" ht="15.75" hidden="false" customHeight="true" outlineLevel="0" collapsed="false">
      <c r="A6" s="22"/>
      <c r="M6" s="26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0"/>
      <c r="AE6" s="13"/>
      <c r="AH6" s="36"/>
      <c r="AI6" s="37"/>
      <c r="AJ6" s="38"/>
      <c r="AK6" s="38"/>
      <c r="AL6" s="38"/>
      <c r="AM6" s="39"/>
    </row>
    <row r="7" s="42" customFormat="true" ht="15.75" hidden="false" customHeight="true" outlineLevel="0" collapsed="false">
      <c r="A7" s="40"/>
      <c r="B7" s="41" t="s">
        <v>21</v>
      </c>
      <c r="M7" s="43"/>
      <c r="N7" s="44" t="s">
        <v>22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5"/>
      <c r="Z7" s="46"/>
      <c r="AB7" s="41" t="s">
        <v>23</v>
      </c>
      <c r="AE7" s="13"/>
      <c r="AH7" s="36"/>
      <c r="AI7" s="47" t="s">
        <v>24</v>
      </c>
      <c r="AJ7" s="47"/>
      <c r="AK7" s="47"/>
      <c r="AL7" s="47"/>
      <c r="AM7" s="39"/>
      <c r="AO7" s="41" t="s">
        <v>25</v>
      </c>
      <c r="AQ7" s="41" t="s">
        <v>26</v>
      </c>
      <c r="AS7" s="41" t="s">
        <v>27</v>
      </c>
      <c r="AU7" s="41" t="s">
        <v>28</v>
      </c>
      <c r="AW7" s="41" t="s">
        <v>29</v>
      </c>
    </row>
    <row r="8" s="49" customFormat="true" ht="12.75" hidden="false" customHeight="true" outlineLevel="0" collapsed="false">
      <c r="A8" s="48"/>
      <c r="M8" s="50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51"/>
      <c r="Z8" s="52"/>
      <c r="AB8" s="53" t="s">
        <v>30</v>
      </c>
      <c r="AC8" s="53"/>
      <c r="AE8" s="13"/>
      <c r="AH8" s="54"/>
      <c r="AI8" s="47"/>
      <c r="AJ8" s="47"/>
      <c r="AK8" s="47"/>
      <c r="AL8" s="47"/>
      <c r="AM8" s="55"/>
      <c r="AN8" s="56"/>
      <c r="AO8" s="53" t="s">
        <v>30</v>
      </c>
      <c r="AP8" s="56"/>
      <c r="AQ8" s="53" t="s">
        <v>30</v>
      </c>
      <c r="AR8" s="56"/>
      <c r="AS8" s="53" t="s">
        <v>30</v>
      </c>
      <c r="AT8" s="56"/>
      <c r="AU8" s="53" t="s">
        <v>31</v>
      </c>
      <c r="AV8" s="56"/>
      <c r="AW8" s="56"/>
    </row>
    <row r="9" s="56" customFormat="true" ht="16" hidden="false" customHeight="false" outlineLevel="0" collapsed="false">
      <c r="A9" s="57"/>
      <c r="M9" s="58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59"/>
      <c r="Z9" s="60"/>
      <c r="AB9" s="2"/>
      <c r="AC9" s="2"/>
      <c r="AE9" s="13"/>
      <c r="AH9" s="54"/>
      <c r="AI9" s="47"/>
      <c r="AJ9" s="47"/>
      <c r="AK9" s="47"/>
      <c r="AL9" s="47"/>
      <c r="AM9" s="55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customFormat="false" ht="16" hidden="false" customHeight="true" outlineLevel="0" collapsed="false">
      <c r="B10" s="61"/>
      <c r="C10" s="62" t="n">
        <v>44358.875</v>
      </c>
      <c r="D10" s="63" t="n">
        <v>44358.875</v>
      </c>
      <c r="E10" s="64" t="s">
        <v>32</v>
      </c>
      <c r="F10" s="65" t="s">
        <v>33</v>
      </c>
      <c r="G10" s="66" t="s">
        <v>34</v>
      </c>
      <c r="H10" s="67" t="n">
        <v>0</v>
      </c>
      <c r="I10" s="68" t="s">
        <v>33</v>
      </c>
      <c r="J10" s="67" t="n">
        <v>1</v>
      </c>
      <c r="K10" s="69" t="str">
        <f aca="false">IF(COUNT(H10:J10)=2,IF(H10&gt;J10,"H",IF(H10&lt;J10,"B","U")),"")</f>
        <v>B</v>
      </c>
      <c r="M10" s="70"/>
      <c r="N10" s="71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B10" s="74" t="s">
        <v>35</v>
      </c>
      <c r="AC10" s="74"/>
      <c r="AE10" s="13"/>
      <c r="AH10" s="54"/>
      <c r="AI10" s="47" t="s">
        <v>36</v>
      </c>
      <c r="AJ10" s="47"/>
      <c r="AK10" s="47"/>
      <c r="AL10" s="47"/>
      <c r="AM10" s="55"/>
      <c r="AO10" s="75" t="s">
        <v>34</v>
      </c>
      <c r="AQ10" s="75" t="s">
        <v>34</v>
      </c>
      <c r="AS10" s="75" t="s">
        <v>34</v>
      </c>
      <c r="AU10" s="76" t="s">
        <v>37</v>
      </c>
      <c r="AW10" s="75" t="s">
        <v>38</v>
      </c>
    </row>
    <row r="11" customFormat="false" ht="16" hidden="false" customHeight="true" outlineLevel="0" collapsed="false">
      <c r="B11" s="77"/>
      <c r="C11" s="78" t="n">
        <v>44359.625</v>
      </c>
      <c r="D11" s="79" t="n">
        <v>44359.625</v>
      </c>
      <c r="E11" s="80" t="s">
        <v>39</v>
      </c>
      <c r="F11" s="81" t="s">
        <v>33</v>
      </c>
      <c r="G11" s="82" t="s">
        <v>40</v>
      </c>
      <c r="H11" s="67" t="n">
        <v>0</v>
      </c>
      <c r="I11" s="83" t="s">
        <v>33</v>
      </c>
      <c r="J11" s="67" t="n">
        <v>2</v>
      </c>
      <c r="K11" s="84" t="str">
        <f aca="false">IF(COUNT(H11:J11)=2,IF(H11&gt;J11,"H",IF(H11&lt;J11,"B","U")),"")</f>
        <v>B</v>
      </c>
      <c r="M11" s="85"/>
      <c r="N11" s="71" t="s">
        <v>41</v>
      </c>
      <c r="O11" s="86" t="s">
        <v>42</v>
      </c>
      <c r="P11" s="87" t="s">
        <v>43</v>
      </c>
      <c r="Q11" s="87" t="s">
        <v>44</v>
      </c>
      <c r="R11" s="87" t="s">
        <v>45</v>
      </c>
      <c r="S11" s="87" t="s">
        <v>46</v>
      </c>
      <c r="T11" s="87"/>
      <c r="U11" s="87" t="s">
        <v>47</v>
      </c>
      <c r="V11" s="87"/>
      <c r="W11" s="87" t="s">
        <v>48</v>
      </c>
      <c r="X11" s="87" t="s">
        <v>49</v>
      </c>
      <c r="Y11" s="87"/>
      <c r="Z11" s="88"/>
      <c r="AB11" s="89" t="s">
        <v>50</v>
      </c>
      <c r="AC11" s="90" t="s">
        <v>34</v>
      </c>
      <c r="AD11" s="13"/>
      <c r="AE11" s="13"/>
      <c r="AF11" s="13"/>
      <c r="AG11" s="13"/>
      <c r="AH11" s="54"/>
      <c r="AI11" s="47"/>
      <c r="AJ11" s="47"/>
      <c r="AK11" s="47"/>
      <c r="AL11" s="47"/>
      <c r="AM11" s="55"/>
      <c r="AO11" s="91" t="s">
        <v>51</v>
      </c>
      <c r="AQ11" s="91" t="s">
        <v>37</v>
      </c>
      <c r="AS11" s="92" t="s">
        <v>37</v>
      </c>
      <c r="AW11" s="92" t="s">
        <v>52</v>
      </c>
    </row>
    <row r="12" customFormat="false" ht="16" hidden="false" customHeight="true" outlineLevel="0" collapsed="false">
      <c r="B12" s="77"/>
      <c r="C12" s="78" t="n">
        <v>44359.75</v>
      </c>
      <c r="D12" s="79" t="n">
        <v>44359.75</v>
      </c>
      <c r="E12" s="80" t="s">
        <v>53</v>
      </c>
      <c r="F12" s="81" t="s">
        <v>33</v>
      </c>
      <c r="G12" s="82" t="s">
        <v>54</v>
      </c>
      <c r="H12" s="67" t="n">
        <v>2</v>
      </c>
      <c r="I12" s="83" t="s">
        <v>33</v>
      </c>
      <c r="J12" s="67" t="n">
        <v>0</v>
      </c>
      <c r="K12" s="84" t="str">
        <f aca="false">IF(COUNT(H12:J12)=2,IF(H12&gt;J12,"H",IF(H12&lt;J12,"B","U")),"")</f>
        <v>H</v>
      </c>
      <c r="M12" s="93"/>
      <c r="N12" s="94" t="n">
        <v>1</v>
      </c>
      <c r="O12" s="95" t="str">
        <f aca="false">Ark1!Q11</f>
        <v>Italia</v>
      </c>
      <c r="P12" s="96" t="n">
        <f aca="false">Ark1!R11</f>
        <v>3</v>
      </c>
      <c r="Q12" s="96" t="n">
        <f aca="false">Ark1!S11</f>
        <v>3</v>
      </c>
      <c r="R12" s="96" t="n">
        <f aca="false">Ark1!T11</f>
        <v>0</v>
      </c>
      <c r="S12" s="96" t="n">
        <f aca="false">Ark1!U11</f>
        <v>0</v>
      </c>
      <c r="T12" s="97" t="n">
        <f aca="false">Ark1!V11</f>
        <v>4</v>
      </c>
      <c r="U12" s="96" t="s">
        <v>55</v>
      </c>
      <c r="V12" s="95" t="n">
        <f aca="false">Ark1!W11</f>
        <v>0</v>
      </c>
      <c r="W12" s="96" t="n">
        <f aca="false">Ark1!X11</f>
        <v>4</v>
      </c>
      <c r="X12" s="96" t="n">
        <f aca="false">Ark1!Y11</f>
        <v>9</v>
      </c>
      <c r="Y12" s="72"/>
      <c r="Z12" s="73"/>
      <c r="AB12" s="89" t="s">
        <v>56</v>
      </c>
      <c r="AC12" s="90" t="s">
        <v>40</v>
      </c>
      <c r="AD12" s="13"/>
      <c r="AE12" s="98" t="str">
        <f aca="false">IF(AI25=0,"Fyll ut del 2!",IF(AK25=0,"Fyll ut del 2!",AI25))</f>
        <v>Belgia</v>
      </c>
      <c r="AF12" s="98" t="str">
        <f aca="false">IF(AK25=0,"",AK25)</f>
        <v>Portugal</v>
      </c>
      <c r="AG12" s="13"/>
      <c r="AH12" s="54"/>
      <c r="AI12" s="47"/>
      <c r="AJ12" s="47"/>
      <c r="AK12" s="47"/>
      <c r="AL12" s="47"/>
      <c r="AM12" s="55"/>
      <c r="AO12" s="91" t="s">
        <v>57</v>
      </c>
      <c r="AQ12" s="91" t="s">
        <v>57</v>
      </c>
    </row>
    <row r="13" customFormat="false" ht="16" hidden="false" customHeight="true" outlineLevel="0" collapsed="false">
      <c r="B13" s="77"/>
      <c r="C13" s="78" t="n">
        <v>44359.875</v>
      </c>
      <c r="D13" s="79" t="n">
        <v>44359.875</v>
      </c>
      <c r="E13" s="80" t="s">
        <v>51</v>
      </c>
      <c r="F13" s="81" t="s">
        <v>33</v>
      </c>
      <c r="G13" s="82" t="s">
        <v>58</v>
      </c>
      <c r="H13" s="67" t="n">
        <v>2</v>
      </c>
      <c r="I13" s="83" t="s">
        <v>33</v>
      </c>
      <c r="J13" s="67" t="n">
        <v>0</v>
      </c>
      <c r="K13" s="84" t="str">
        <f aca="false">IF(COUNT(H13:J13)=2,IF(H13&gt;J13,"H",IF(H13&lt;J13,"B","U")),"")</f>
        <v>H</v>
      </c>
      <c r="M13" s="93"/>
      <c r="N13" s="99" t="n">
        <v>2</v>
      </c>
      <c r="O13" s="100" t="str">
        <f aca="false">Ark1!Q12</f>
        <v>Sveits</v>
      </c>
      <c r="P13" s="101" t="n">
        <f aca="false">Ark1!R12</f>
        <v>3</v>
      </c>
      <c r="Q13" s="101" t="n">
        <f aca="false">Ark1!S12</f>
        <v>1</v>
      </c>
      <c r="R13" s="101" t="n">
        <f aca="false">Ark1!T12</f>
        <v>1</v>
      </c>
      <c r="S13" s="101" t="n">
        <f aca="false">Ark1!U12</f>
        <v>1</v>
      </c>
      <c r="T13" s="102" t="n">
        <f aca="false">Ark1!V12</f>
        <v>3</v>
      </c>
      <c r="U13" s="101" t="s">
        <v>55</v>
      </c>
      <c r="V13" s="100" t="n">
        <f aca="false">Ark1!W12</f>
        <v>2</v>
      </c>
      <c r="W13" s="101" t="n">
        <f aca="false">Ark1!X12</f>
        <v>1</v>
      </c>
      <c r="X13" s="101" t="n">
        <f aca="false">Ark1!Y12</f>
        <v>4</v>
      </c>
      <c r="Y13" s="72"/>
      <c r="Z13" s="73"/>
      <c r="AB13" s="89" t="s">
        <v>59</v>
      </c>
      <c r="AC13" s="90" t="s">
        <v>32</v>
      </c>
      <c r="AD13" s="13"/>
      <c r="AE13" s="98" t="str">
        <f aca="false">IF(AI26=0,"Fyll ut del 2!",IF(AK26=0,"Fyll ut del 2!",AI26))</f>
        <v>Italia</v>
      </c>
      <c r="AF13" s="98" t="str">
        <f aca="false">IF(AK26=0,"",AK26)</f>
        <v>Ukraina</v>
      </c>
      <c r="AG13" s="13"/>
      <c r="AH13" s="103"/>
      <c r="AI13" s="72"/>
      <c r="AJ13" s="72"/>
      <c r="AK13" s="72"/>
      <c r="AL13" s="72"/>
      <c r="AM13" s="73"/>
      <c r="AO13" s="91" t="s">
        <v>37</v>
      </c>
      <c r="AQ13" s="92" t="s">
        <v>60</v>
      </c>
    </row>
    <row r="14" customFormat="false" ht="16" hidden="false" customHeight="true" outlineLevel="0" collapsed="false">
      <c r="B14" s="77"/>
      <c r="C14" s="78" t="n">
        <v>44360.625</v>
      </c>
      <c r="D14" s="79" t="n">
        <v>44360.625</v>
      </c>
      <c r="E14" s="80" t="s">
        <v>61</v>
      </c>
      <c r="F14" s="81" t="s">
        <v>33</v>
      </c>
      <c r="G14" s="82" t="s">
        <v>62</v>
      </c>
      <c r="H14" s="67" t="n">
        <v>1</v>
      </c>
      <c r="I14" s="83" t="s">
        <v>33</v>
      </c>
      <c r="J14" s="67" t="n">
        <v>0</v>
      </c>
      <c r="K14" s="84" t="str">
        <f aca="false">IF(COUNT(H14:J14)=2,IF(H14&gt;J14,"H",IF(H14&lt;J14,"B","U")),"")</f>
        <v>H</v>
      </c>
      <c r="M14" s="93"/>
      <c r="N14" s="104" t="n">
        <v>3</v>
      </c>
      <c r="O14" s="105" t="str">
        <f aca="false">Ark1!Q13</f>
        <v>Tyrkia</v>
      </c>
      <c r="P14" s="106" t="n">
        <f aca="false">Ark1!R13</f>
        <v>3</v>
      </c>
      <c r="Q14" s="106" t="n">
        <f aca="false">Ark1!S13</f>
        <v>0</v>
      </c>
      <c r="R14" s="106" t="n">
        <f aca="false">Ark1!T13</f>
        <v>2</v>
      </c>
      <c r="S14" s="106" t="n">
        <f aca="false">Ark1!U13</f>
        <v>1</v>
      </c>
      <c r="T14" s="107" t="n">
        <f aca="false">Ark1!V13</f>
        <v>2</v>
      </c>
      <c r="U14" s="106" t="s">
        <v>55</v>
      </c>
      <c r="V14" s="105" t="n">
        <f aca="false">Ark1!W13</f>
        <v>3</v>
      </c>
      <c r="W14" s="106" t="n">
        <f aca="false">Ark1!X13</f>
        <v>-1</v>
      </c>
      <c r="X14" s="106" t="n">
        <f aca="false">Ark1!Y13</f>
        <v>2</v>
      </c>
      <c r="Y14" s="72"/>
      <c r="Z14" s="73"/>
      <c r="AB14" s="108" t="s">
        <v>63</v>
      </c>
      <c r="AC14" s="109" t="s">
        <v>39</v>
      </c>
      <c r="AD14" s="13"/>
      <c r="AE14" s="98" t="str">
        <f aca="false">IF(AI27=0,"Fyll ut del 2!",IF(AK27=0,"Fyll ut del 2!",AI27))</f>
        <v>Tyskland</v>
      </c>
      <c r="AF14" s="98" t="str">
        <f aca="false">IF(AK27=0,"",AK27)</f>
        <v>Russland</v>
      </c>
      <c r="AG14" s="13"/>
      <c r="AH14" s="103"/>
      <c r="AI14" s="110"/>
      <c r="AJ14" s="110"/>
      <c r="AK14" s="110"/>
      <c r="AL14" s="110"/>
      <c r="AM14" s="55"/>
      <c r="AO14" s="91" t="s">
        <v>60</v>
      </c>
    </row>
    <row r="15" customFormat="false" ht="16" hidden="false" customHeight="true" outlineLevel="0" collapsed="false">
      <c r="B15" s="77"/>
      <c r="C15" s="78" t="n">
        <v>44360.75</v>
      </c>
      <c r="D15" s="79" t="n">
        <v>44360.75</v>
      </c>
      <c r="E15" s="80" t="s">
        <v>64</v>
      </c>
      <c r="F15" s="81" t="s">
        <v>33</v>
      </c>
      <c r="G15" s="82" t="s">
        <v>65</v>
      </c>
      <c r="H15" s="67" t="n">
        <v>1</v>
      </c>
      <c r="I15" s="83" t="s">
        <v>33</v>
      </c>
      <c r="J15" s="67" t="n">
        <v>0</v>
      </c>
      <c r="K15" s="84" t="str">
        <f aca="false">IF(COUNT(H15:J15)=2,IF(H15&gt;J15,"H",IF(H15&lt;J15,"B","U")),"")</f>
        <v>H</v>
      </c>
      <c r="M15" s="93"/>
      <c r="N15" s="111" t="n">
        <v>4</v>
      </c>
      <c r="O15" s="112" t="str">
        <f aca="false">Ark1!Q14</f>
        <v>Wales</v>
      </c>
      <c r="P15" s="72" t="n">
        <f aca="false">Ark1!R14</f>
        <v>3</v>
      </c>
      <c r="Q15" s="72" t="n">
        <f aca="false">Ark1!S14</f>
        <v>0</v>
      </c>
      <c r="R15" s="72" t="n">
        <f aca="false">Ark1!T14</f>
        <v>1</v>
      </c>
      <c r="S15" s="72" t="n">
        <f aca="false">Ark1!U14</f>
        <v>2</v>
      </c>
      <c r="T15" s="113" t="n">
        <f aca="false">Ark1!V14</f>
        <v>1</v>
      </c>
      <c r="U15" s="72" t="s">
        <v>55</v>
      </c>
      <c r="V15" s="112" t="n">
        <f aca="false">Ark1!W14</f>
        <v>5</v>
      </c>
      <c r="W15" s="72" t="n">
        <f aca="false">Ark1!X14</f>
        <v>-4</v>
      </c>
      <c r="X15" s="72" t="n">
        <f aca="false">Ark1!Y14</f>
        <v>1</v>
      </c>
      <c r="Y15" s="72"/>
      <c r="Z15" s="73"/>
      <c r="AB15" s="74" t="s">
        <v>66</v>
      </c>
      <c r="AC15" s="74"/>
      <c r="AD15" s="13"/>
      <c r="AE15" s="98" t="str">
        <f aca="false">IF(AI28=0,"Fyll ut del 2!",IF(AK28=0,"Fyll ut del 2!",AI28))</f>
        <v>Kroatia</v>
      </c>
      <c r="AF15" s="98" t="str">
        <f aca="false">IF(AK28=0,"",AK28)</f>
        <v>Polen</v>
      </c>
      <c r="AH15" s="103"/>
      <c r="AI15" s="114" t="s">
        <v>67</v>
      </c>
      <c r="AJ15" s="115"/>
      <c r="AK15" s="115"/>
      <c r="AL15" s="115"/>
      <c r="AM15" s="116"/>
      <c r="AO15" s="91" t="s">
        <v>68</v>
      </c>
    </row>
    <row r="16" customFormat="false" ht="16" hidden="false" customHeight="true" outlineLevel="0" collapsed="false">
      <c r="B16" s="77"/>
      <c r="C16" s="78" t="n">
        <v>44360.875</v>
      </c>
      <c r="D16" s="79" t="n">
        <v>44360.875</v>
      </c>
      <c r="E16" s="80" t="s">
        <v>60</v>
      </c>
      <c r="F16" s="81" t="s">
        <v>33</v>
      </c>
      <c r="G16" s="82" t="s">
        <v>69</v>
      </c>
      <c r="H16" s="67" t="n">
        <v>1</v>
      </c>
      <c r="I16" s="83" t="s">
        <v>33</v>
      </c>
      <c r="J16" s="67" t="n">
        <v>0</v>
      </c>
      <c r="K16" s="84" t="str">
        <f aca="false">IF(COUNT(H16:J16)=2,IF(H16&gt;J16,"H",IF(H16&lt;J16,"B","U")),"")</f>
        <v>H</v>
      </c>
      <c r="M16" s="103"/>
      <c r="N16" s="112"/>
      <c r="O16" s="112"/>
      <c r="P16" s="72"/>
      <c r="Q16" s="72"/>
      <c r="R16" s="72"/>
      <c r="S16" s="72"/>
      <c r="T16" s="113"/>
      <c r="U16" s="72"/>
      <c r="V16" s="112"/>
      <c r="W16" s="72"/>
      <c r="X16" s="72"/>
      <c r="Y16" s="72"/>
      <c r="Z16" s="73"/>
      <c r="AB16" s="89" t="s">
        <v>50</v>
      </c>
      <c r="AC16" s="90" t="s">
        <v>51</v>
      </c>
      <c r="AD16" s="13"/>
      <c r="AE16" s="98" t="str">
        <f aca="false">IF(AI29=0,"Fyll ut del 2!",IF(AK29=0,"Fyll ut del 2!",AI29))</f>
        <v>Spania</v>
      </c>
      <c r="AF16" s="98" t="str">
        <f aca="false">IF(AK29=0,"",AK29)</f>
        <v>Østerrike</v>
      </c>
      <c r="AG16" s="13"/>
      <c r="AH16" s="103"/>
      <c r="AI16" s="117" t="s">
        <v>70</v>
      </c>
      <c r="AJ16" s="118"/>
      <c r="AK16" s="118"/>
      <c r="AL16" s="118"/>
      <c r="AM16" s="55"/>
      <c r="AO16" s="91" t="s">
        <v>53</v>
      </c>
    </row>
    <row r="17" customFormat="false" ht="16" hidden="false" customHeight="true" outlineLevel="0" collapsed="false">
      <c r="B17" s="77"/>
      <c r="C17" s="78" t="n">
        <v>44361.625</v>
      </c>
      <c r="D17" s="79" t="n">
        <v>44361.625</v>
      </c>
      <c r="E17" s="80" t="s">
        <v>71</v>
      </c>
      <c r="F17" s="81" t="s">
        <v>33</v>
      </c>
      <c r="G17" s="82" t="s">
        <v>72</v>
      </c>
      <c r="H17" s="67" t="n">
        <v>1</v>
      </c>
      <c r="I17" s="83" t="s">
        <v>33</v>
      </c>
      <c r="J17" s="67" t="n">
        <v>1</v>
      </c>
      <c r="K17" s="84" t="str">
        <f aca="false">IF(COUNT(H17:J17)=2,IF(H17&gt;J17,"H",IF(H17&lt;J17,"B","U")),"")</f>
        <v>U</v>
      </c>
      <c r="M17" s="85"/>
      <c r="N17" s="71" t="s">
        <v>73</v>
      </c>
      <c r="O17" s="86" t="s">
        <v>42</v>
      </c>
      <c r="P17" s="87" t="s">
        <v>43</v>
      </c>
      <c r="Q17" s="87" t="s">
        <v>44</v>
      </c>
      <c r="R17" s="87" t="s">
        <v>45</v>
      </c>
      <c r="S17" s="87" t="s">
        <v>46</v>
      </c>
      <c r="T17" s="87"/>
      <c r="U17" s="87" t="s">
        <v>47</v>
      </c>
      <c r="V17" s="87"/>
      <c r="W17" s="87" t="s">
        <v>48</v>
      </c>
      <c r="X17" s="87" t="s">
        <v>49</v>
      </c>
      <c r="Y17" s="87"/>
      <c r="Z17" s="88"/>
      <c r="AB17" s="89" t="s">
        <v>56</v>
      </c>
      <c r="AC17" s="90" t="s">
        <v>53</v>
      </c>
      <c r="AE17" s="98" t="str">
        <f aca="false">IF(AI30=0,"Fyll ut del 2!",IF(AK30=0,"Fyll ut del 2!",AI30))</f>
        <v>England</v>
      </c>
      <c r="AF17" s="98" t="str">
        <f aca="false">IF(AK30=0,"",AK30)</f>
        <v>Frankrike</v>
      </c>
      <c r="AG17" s="13"/>
      <c r="AH17" s="103"/>
      <c r="AI17" s="119" t="s">
        <v>74</v>
      </c>
      <c r="AJ17" s="115"/>
      <c r="AK17" s="115"/>
      <c r="AL17" s="115"/>
      <c r="AM17" s="55"/>
      <c r="AO17" s="92" t="s">
        <v>62</v>
      </c>
    </row>
    <row r="18" customFormat="false" ht="16" hidden="false" customHeight="true" outlineLevel="0" collapsed="false">
      <c r="B18" s="77"/>
      <c r="C18" s="78" t="n">
        <v>44361.75</v>
      </c>
      <c r="D18" s="79" t="n">
        <v>44361.75</v>
      </c>
      <c r="E18" s="80" t="s">
        <v>75</v>
      </c>
      <c r="F18" s="81" t="s">
        <v>33</v>
      </c>
      <c r="G18" s="82" t="s">
        <v>76</v>
      </c>
      <c r="H18" s="67" t="n">
        <v>1</v>
      </c>
      <c r="I18" s="83" t="s">
        <v>33</v>
      </c>
      <c r="J18" s="67" t="n">
        <v>0</v>
      </c>
      <c r="K18" s="84" t="str">
        <f aca="false">IF(COUNT(H18:J18)=2,IF(H18&gt;J18,"H",IF(H18&lt;J18,"B","U")),"")</f>
        <v>H</v>
      </c>
      <c r="M18" s="93"/>
      <c r="N18" s="94" t="n">
        <v>1</v>
      </c>
      <c r="O18" s="95" t="str">
        <f aca="false">Ark1!Q50</f>
        <v>Belgia</v>
      </c>
      <c r="P18" s="96" t="n">
        <f aca="false">Ark1!R50</f>
        <v>3</v>
      </c>
      <c r="Q18" s="96" t="n">
        <f aca="false">Ark1!S50</f>
        <v>3</v>
      </c>
      <c r="R18" s="96" t="n">
        <f aca="false">Ark1!T50</f>
        <v>0</v>
      </c>
      <c r="S18" s="96" t="n">
        <f aca="false">Ark1!U50</f>
        <v>0</v>
      </c>
      <c r="T18" s="97" t="n">
        <f aca="false">Ark1!V50</f>
        <v>5</v>
      </c>
      <c r="U18" s="96" t="s">
        <v>55</v>
      </c>
      <c r="V18" s="95" t="n">
        <f aca="false">Ark1!W50</f>
        <v>0</v>
      </c>
      <c r="W18" s="96" t="n">
        <f aca="false">Ark1!X50</f>
        <v>5</v>
      </c>
      <c r="X18" s="96" t="n">
        <f aca="false">Ark1!Y50</f>
        <v>9</v>
      </c>
      <c r="Y18" s="72"/>
      <c r="Z18" s="73"/>
      <c r="AB18" s="89" t="s">
        <v>59</v>
      </c>
      <c r="AC18" s="90" t="s">
        <v>58</v>
      </c>
      <c r="AE18" s="98" t="str">
        <f aca="false">IF(AI31=0,"Fyll ut del 2!",IF(AK31=0,"Fyll ut del 2!",AI31))</f>
        <v>Nederland</v>
      </c>
      <c r="AF18" s="98" t="str">
        <f aca="false">IF(AK31=0,"",AK31)</f>
        <v>Sverige</v>
      </c>
      <c r="AH18" s="103"/>
      <c r="AI18" s="119" t="s">
        <v>77</v>
      </c>
      <c r="AJ18" s="115"/>
      <c r="AK18" s="115"/>
      <c r="AL18" s="115"/>
      <c r="AM18" s="55"/>
    </row>
    <row r="19" customFormat="false" ht="16" hidden="false" customHeight="true" outlineLevel="0" collapsed="false">
      <c r="B19" s="77"/>
      <c r="C19" s="78" t="n">
        <v>44361.875</v>
      </c>
      <c r="D19" s="79" t="n">
        <v>44361.875</v>
      </c>
      <c r="E19" s="80" t="s">
        <v>68</v>
      </c>
      <c r="F19" s="81" t="s">
        <v>33</v>
      </c>
      <c r="G19" s="82" t="s">
        <v>77</v>
      </c>
      <c r="H19" s="67" t="n">
        <v>2</v>
      </c>
      <c r="I19" s="83" t="s">
        <v>33</v>
      </c>
      <c r="J19" s="67" t="n">
        <v>0</v>
      </c>
      <c r="K19" s="84" t="str">
        <f aca="false">IF(COUNT(H19:J19)=2,IF(H19&gt;J19,"H",IF(H19&lt;J19,"B","U")),"")</f>
        <v>H</v>
      </c>
      <c r="M19" s="93"/>
      <c r="N19" s="99" t="n">
        <v>2</v>
      </c>
      <c r="O19" s="100" t="str">
        <f aca="false">Ark1!Q51</f>
        <v>Danmark</v>
      </c>
      <c r="P19" s="101" t="n">
        <f aca="false">Ark1!R51</f>
        <v>3</v>
      </c>
      <c r="Q19" s="101" t="n">
        <f aca="false">Ark1!S51</f>
        <v>2</v>
      </c>
      <c r="R19" s="101" t="n">
        <f aca="false">Ark1!T51</f>
        <v>0</v>
      </c>
      <c r="S19" s="101" t="n">
        <f aca="false">Ark1!U51</f>
        <v>1</v>
      </c>
      <c r="T19" s="102" t="n">
        <f aca="false">Ark1!V51</f>
        <v>3</v>
      </c>
      <c r="U19" s="101" t="s">
        <v>55</v>
      </c>
      <c r="V19" s="100" t="n">
        <f aca="false">Ark1!W51</f>
        <v>1</v>
      </c>
      <c r="W19" s="101" t="n">
        <f aca="false">Ark1!X51</f>
        <v>2</v>
      </c>
      <c r="X19" s="101" t="n">
        <f aca="false">Ark1!Y51</f>
        <v>6</v>
      </c>
      <c r="Y19" s="72"/>
      <c r="Z19" s="73"/>
      <c r="AB19" s="108" t="s">
        <v>63</v>
      </c>
      <c r="AC19" s="109" t="s">
        <v>54</v>
      </c>
      <c r="AD19" s="13"/>
      <c r="AE19" s="98" t="str">
        <f aca="false">IF(AI32=0,"Fyll ut del 2!",IF(AK32=0,"Fyll ut del 2!",AI32))</f>
        <v>Sveits</v>
      </c>
      <c r="AF19" s="98" t="str">
        <f aca="false">IF(AK32=0,"",AK32)</f>
        <v>Danmark</v>
      </c>
      <c r="AG19" s="13"/>
      <c r="AH19" s="103"/>
      <c r="AI19" s="119" t="s">
        <v>64</v>
      </c>
      <c r="AJ19" s="115"/>
      <c r="AK19" s="115"/>
      <c r="AL19" s="115"/>
      <c r="AM19" s="120"/>
      <c r="AN19" s="13"/>
    </row>
    <row r="20" customFormat="false" ht="16" hidden="false" customHeight="true" outlineLevel="0" collapsed="false">
      <c r="B20" s="77"/>
      <c r="C20" s="78" t="n">
        <v>44362.75</v>
      </c>
      <c r="D20" s="79" t="n">
        <v>44362.75</v>
      </c>
      <c r="E20" s="80" t="s">
        <v>78</v>
      </c>
      <c r="F20" s="81" t="s">
        <v>33</v>
      </c>
      <c r="G20" s="82" t="s">
        <v>74</v>
      </c>
      <c r="H20" s="67" t="n">
        <v>0</v>
      </c>
      <c r="I20" s="83" t="s">
        <v>33</v>
      </c>
      <c r="J20" s="67" t="n">
        <v>2</v>
      </c>
      <c r="K20" s="84" t="str">
        <f aca="false">IF(COUNT(H20:J20)=2,IF(H20&gt;J20,"H",IF(H20&lt;J20,"B","U")),"")</f>
        <v>B</v>
      </c>
      <c r="M20" s="93"/>
      <c r="N20" s="104" t="n">
        <v>3</v>
      </c>
      <c r="O20" s="105" t="str">
        <f aca="false">Ark1!Q52</f>
        <v>Russland</v>
      </c>
      <c r="P20" s="106" t="n">
        <f aca="false">Ark1!R52</f>
        <v>3</v>
      </c>
      <c r="Q20" s="106" t="n">
        <f aca="false">Ark1!S52</f>
        <v>1</v>
      </c>
      <c r="R20" s="106" t="n">
        <f aca="false">Ark1!T52</f>
        <v>0</v>
      </c>
      <c r="S20" s="106" t="n">
        <f aca="false">Ark1!U52</f>
        <v>2</v>
      </c>
      <c r="T20" s="107" t="n">
        <f aca="false">Ark1!V52</f>
        <v>1</v>
      </c>
      <c r="U20" s="106" t="s">
        <v>55</v>
      </c>
      <c r="V20" s="105" t="n">
        <f aca="false">Ark1!W52</f>
        <v>3</v>
      </c>
      <c r="W20" s="106" t="n">
        <f aca="false">Ark1!X52</f>
        <v>-2</v>
      </c>
      <c r="X20" s="106" t="n">
        <f aca="false">Ark1!Y52</f>
        <v>3</v>
      </c>
      <c r="Y20" s="72"/>
      <c r="Z20" s="73"/>
      <c r="AB20" s="74" t="s">
        <v>79</v>
      </c>
      <c r="AC20" s="74"/>
      <c r="AD20" s="13"/>
      <c r="AE20" s="13"/>
      <c r="AF20" s="13"/>
      <c r="AG20" s="13"/>
      <c r="AH20" s="103"/>
      <c r="AI20" s="119" t="s">
        <v>58</v>
      </c>
      <c r="AJ20" s="121"/>
      <c r="AK20" s="121"/>
      <c r="AL20" s="121"/>
      <c r="AM20" s="73"/>
      <c r="AN20" s="13"/>
    </row>
    <row r="21" customFormat="false" ht="16" hidden="false" customHeight="true" outlineLevel="0" collapsed="false">
      <c r="B21" s="77"/>
      <c r="C21" s="78" t="n">
        <v>44362.875</v>
      </c>
      <c r="D21" s="79" t="n">
        <v>44362.875</v>
      </c>
      <c r="E21" s="80" t="s">
        <v>37</v>
      </c>
      <c r="F21" s="81" t="s">
        <v>33</v>
      </c>
      <c r="G21" s="82" t="s">
        <v>57</v>
      </c>
      <c r="H21" s="67" t="n">
        <v>1</v>
      </c>
      <c r="I21" s="83" t="s">
        <v>33</v>
      </c>
      <c r="J21" s="67" t="n">
        <v>1</v>
      </c>
      <c r="K21" s="84" t="str">
        <f aca="false">IF(COUNT(H21:J21)=2,IF(H21&gt;J21,"H",IF(H21&lt;J21,"B","U")),"")</f>
        <v>U</v>
      </c>
      <c r="M21" s="93"/>
      <c r="N21" s="111" t="n">
        <v>4</v>
      </c>
      <c r="O21" s="112" t="str">
        <f aca="false">Ark1!Q53</f>
        <v>Finland</v>
      </c>
      <c r="P21" s="72" t="n">
        <f aca="false">Ark1!R53</f>
        <v>3</v>
      </c>
      <c r="Q21" s="72" t="n">
        <f aca="false">Ark1!S53</f>
        <v>0</v>
      </c>
      <c r="R21" s="72" t="n">
        <f aca="false">Ark1!T53</f>
        <v>0</v>
      </c>
      <c r="S21" s="72" t="n">
        <f aca="false">Ark1!U53</f>
        <v>3</v>
      </c>
      <c r="T21" s="113" t="n">
        <f aca="false">Ark1!V53</f>
        <v>0</v>
      </c>
      <c r="U21" s="72" t="s">
        <v>55</v>
      </c>
      <c r="V21" s="112" t="n">
        <f aca="false">Ark1!W53</f>
        <v>5</v>
      </c>
      <c r="W21" s="72" t="n">
        <f aca="false">Ark1!X53</f>
        <v>-5</v>
      </c>
      <c r="X21" s="72" t="n">
        <f aca="false">Ark1!Y53</f>
        <v>0</v>
      </c>
      <c r="Y21" s="72"/>
      <c r="Z21" s="73"/>
      <c r="AB21" s="89" t="s">
        <v>50</v>
      </c>
      <c r="AC21" s="90" t="s">
        <v>60</v>
      </c>
      <c r="AD21" s="13"/>
      <c r="AE21" s="13"/>
      <c r="AF21" s="13"/>
      <c r="AG21" s="13"/>
      <c r="AH21" s="103"/>
      <c r="AI21" s="72"/>
      <c r="AJ21" s="72"/>
      <c r="AK21" s="72"/>
      <c r="AL21" s="72"/>
      <c r="AM21" s="73"/>
      <c r="AN21" s="13"/>
    </row>
    <row r="22" customFormat="false" ht="16" hidden="false" customHeight="true" outlineLevel="0" collapsed="false">
      <c r="B22" s="77"/>
      <c r="C22" s="78" t="n">
        <v>44363.625</v>
      </c>
      <c r="D22" s="79" t="n">
        <v>44363.625</v>
      </c>
      <c r="E22" s="80" t="s">
        <v>54</v>
      </c>
      <c r="F22" s="81" t="s">
        <v>33</v>
      </c>
      <c r="G22" s="82" t="s">
        <v>58</v>
      </c>
      <c r="H22" s="67" t="n">
        <v>0</v>
      </c>
      <c r="I22" s="83" t="s">
        <v>33</v>
      </c>
      <c r="J22" s="67" t="n">
        <v>1</v>
      </c>
      <c r="K22" s="84" t="str">
        <f aca="false">IF(COUNT(H22:J22)=2,IF(H22&gt;J22,"H",IF(H22&lt;J22,"B","U")),"")</f>
        <v>B</v>
      </c>
      <c r="M22" s="103"/>
      <c r="N22" s="112"/>
      <c r="O22" s="112"/>
      <c r="P22" s="72"/>
      <c r="Q22" s="72"/>
      <c r="R22" s="72"/>
      <c r="S22" s="72"/>
      <c r="T22" s="113"/>
      <c r="U22" s="72"/>
      <c r="V22" s="112"/>
      <c r="W22" s="72"/>
      <c r="X22" s="72"/>
      <c r="Y22" s="72"/>
      <c r="Z22" s="73"/>
      <c r="AB22" s="89" t="s">
        <v>56</v>
      </c>
      <c r="AC22" s="90" t="s">
        <v>69</v>
      </c>
      <c r="AD22" s="13"/>
      <c r="AE22" s="13"/>
      <c r="AF22" s="13"/>
      <c r="AG22" s="13"/>
      <c r="AH22" s="122"/>
      <c r="AI22" s="123"/>
      <c r="AJ22" s="123"/>
      <c r="AK22" s="123"/>
      <c r="AL22" s="123"/>
      <c r="AM22" s="124"/>
      <c r="AN22" s="13"/>
    </row>
    <row r="23" customFormat="false" ht="16" hidden="false" customHeight="true" outlineLevel="0" collapsed="false">
      <c r="B23" s="77"/>
      <c r="C23" s="78" t="n">
        <v>44363.75</v>
      </c>
      <c r="D23" s="79" t="n">
        <v>44363.75</v>
      </c>
      <c r="E23" s="80" t="s">
        <v>32</v>
      </c>
      <c r="F23" s="81" t="s">
        <v>33</v>
      </c>
      <c r="G23" s="82" t="s">
        <v>39</v>
      </c>
      <c r="H23" s="67" t="n">
        <v>1</v>
      </c>
      <c r="I23" s="83" t="s">
        <v>33</v>
      </c>
      <c r="J23" s="67" t="n">
        <v>1</v>
      </c>
      <c r="K23" s="84" t="str">
        <f aca="false">IF(COUNT(H23:J23)=2,IF(H23&gt;J23,"H",IF(H23&lt;J23,"B","U")),"")</f>
        <v>U</v>
      </c>
      <c r="M23" s="85"/>
      <c r="N23" s="71" t="s">
        <v>80</v>
      </c>
      <c r="O23" s="86" t="s">
        <v>42</v>
      </c>
      <c r="P23" s="87" t="s">
        <v>43</v>
      </c>
      <c r="Q23" s="87" t="s">
        <v>44</v>
      </c>
      <c r="R23" s="87" t="s">
        <v>45</v>
      </c>
      <c r="S23" s="87" t="s">
        <v>46</v>
      </c>
      <c r="T23" s="87"/>
      <c r="U23" s="87" t="s">
        <v>47</v>
      </c>
      <c r="V23" s="87"/>
      <c r="W23" s="87" t="s">
        <v>48</v>
      </c>
      <c r="X23" s="87" t="s">
        <v>49</v>
      </c>
      <c r="Y23" s="87"/>
      <c r="Z23" s="88"/>
      <c r="AB23" s="89" t="s">
        <v>59</v>
      </c>
      <c r="AC23" s="90" t="s">
        <v>64</v>
      </c>
      <c r="AD23" s="13"/>
      <c r="AE23" s="98" t="str">
        <f aca="false">IF(AI36=0,"Fyll ut 1/8-delsfinaler!",IF(AK36=0,"Fyll ut 1/8-delsfinaler!",AI36))</f>
        <v>Belgia</v>
      </c>
      <c r="AF23" s="98" t="str">
        <f aca="false">IF(AK36=0,"",AK36)</f>
        <v>Italia</v>
      </c>
      <c r="AG23" s="13"/>
      <c r="AH23" s="125"/>
      <c r="AI23" s="114" t="s">
        <v>81</v>
      </c>
      <c r="AJ23" s="126"/>
      <c r="AK23" s="126"/>
      <c r="AL23" s="127" t="s">
        <v>82</v>
      </c>
      <c r="AM23" s="128"/>
    </row>
    <row r="24" customFormat="false" ht="16" hidden="false" customHeight="true" outlineLevel="0" collapsed="false">
      <c r="B24" s="77"/>
      <c r="C24" s="78" t="n">
        <v>44363.875</v>
      </c>
      <c r="D24" s="79" t="n">
        <v>44363.875</v>
      </c>
      <c r="E24" s="80" t="s">
        <v>34</v>
      </c>
      <c r="F24" s="81" t="s">
        <v>33</v>
      </c>
      <c r="G24" s="82" t="s">
        <v>40</v>
      </c>
      <c r="H24" s="67" t="n">
        <v>1</v>
      </c>
      <c r="I24" s="83" t="s">
        <v>33</v>
      </c>
      <c r="J24" s="67" t="n">
        <v>0</v>
      </c>
      <c r="K24" s="84" t="str">
        <f aca="false">IF(COUNT(H24:J24)=2,IF(H24&gt;J24,"H",IF(H24&lt;J24,"B","U")),"")</f>
        <v>H</v>
      </c>
      <c r="M24" s="93"/>
      <c r="N24" s="94" t="n">
        <v>1</v>
      </c>
      <c r="O24" s="95" t="str">
        <f aca="false">Ark1!Q89</f>
        <v>Nederland</v>
      </c>
      <c r="P24" s="96" t="n">
        <f aca="false">Ark1!R89</f>
        <v>3</v>
      </c>
      <c r="Q24" s="96" t="n">
        <f aca="false">Ark1!S89</f>
        <v>3</v>
      </c>
      <c r="R24" s="96" t="n">
        <f aca="false">Ark1!T89</f>
        <v>0</v>
      </c>
      <c r="S24" s="96" t="n">
        <f aca="false">Ark1!U89</f>
        <v>0</v>
      </c>
      <c r="T24" s="97" t="n">
        <f aca="false">Ark1!V89</f>
        <v>5</v>
      </c>
      <c r="U24" s="96" t="s">
        <v>55</v>
      </c>
      <c r="V24" s="95" t="n">
        <f aca="false">Ark1!W89</f>
        <v>0</v>
      </c>
      <c r="W24" s="96" t="n">
        <f aca="false">Ark1!X89</f>
        <v>5</v>
      </c>
      <c r="X24" s="96" t="n">
        <f aca="false">Ark1!Y89</f>
        <v>9</v>
      </c>
      <c r="Y24" s="72"/>
      <c r="Z24" s="73"/>
      <c r="AB24" s="108" t="s">
        <v>63</v>
      </c>
      <c r="AC24" s="109" t="s">
        <v>65</v>
      </c>
      <c r="AD24" s="13"/>
      <c r="AE24" s="98" t="str">
        <f aca="false">IF(AI37=0,"Fyll ut 1/8-delsfinaler!",IF(AK37=0,"Fyll ut 1/8-delsfinaler!",AI37))</f>
        <v>Tyskland</v>
      </c>
      <c r="AF24" s="98" t="str">
        <f aca="false">IF(AK37=0,"",AK37)</f>
        <v>Kroatia</v>
      </c>
      <c r="AG24" s="13"/>
      <c r="AH24" s="125"/>
      <c r="AI24" s="129" t="s">
        <v>83</v>
      </c>
      <c r="AJ24" s="126"/>
      <c r="AK24" s="126"/>
      <c r="AL24" s="130" t="s">
        <v>84</v>
      </c>
      <c r="AM24" s="131"/>
    </row>
    <row r="25" customFormat="false" ht="16" hidden="false" customHeight="true" outlineLevel="0" collapsed="false">
      <c r="B25" s="77"/>
      <c r="C25" s="78" t="n">
        <v>44364.625</v>
      </c>
      <c r="D25" s="79" t="n">
        <v>44364.625</v>
      </c>
      <c r="E25" s="80" t="s">
        <v>69</v>
      </c>
      <c r="F25" s="81" t="s">
        <v>33</v>
      </c>
      <c r="G25" s="82" t="s">
        <v>65</v>
      </c>
      <c r="H25" s="67" t="n">
        <v>1</v>
      </c>
      <c r="I25" s="83" t="s">
        <v>33</v>
      </c>
      <c r="J25" s="67" t="n">
        <v>0</v>
      </c>
      <c r="K25" s="84" t="str">
        <f aca="false">IF(COUNT(H25:J25)=2,IF(H25&gt;J25,"H",IF(H25&lt;J25,"B","U")),"")</f>
        <v>H</v>
      </c>
      <c r="M25" s="93"/>
      <c r="N25" s="99" t="n">
        <v>2</v>
      </c>
      <c r="O25" s="100" t="str">
        <f aca="false">Ark1!Q90</f>
        <v>Ukraina</v>
      </c>
      <c r="P25" s="101" t="n">
        <f aca="false">Ark1!R90</f>
        <v>3</v>
      </c>
      <c r="Q25" s="101" t="n">
        <f aca="false">Ark1!S90</f>
        <v>1</v>
      </c>
      <c r="R25" s="101" t="n">
        <f aca="false">Ark1!T90</f>
        <v>1</v>
      </c>
      <c r="S25" s="101" t="n">
        <f aca="false">Ark1!U90</f>
        <v>1</v>
      </c>
      <c r="T25" s="102" t="n">
        <f aca="false">Ark1!V90</f>
        <v>2</v>
      </c>
      <c r="U25" s="101" t="s">
        <v>55</v>
      </c>
      <c r="V25" s="100" t="n">
        <f aca="false">Ark1!W90</f>
        <v>2</v>
      </c>
      <c r="W25" s="101" t="n">
        <f aca="false">Ark1!X90</f>
        <v>0</v>
      </c>
      <c r="X25" s="101" t="n">
        <f aca="false">Ark1!Y90</f>
        <v>4</v>
      </c>
      <c r="Y25" s="72"/>
      <c r="Z25" s="73"/>
      <c r="AB25" s="74" t="s">
        <v>85</v>
      </c>
      <c r="AC25" s="74"/>
      <c r="AD25" s="13"/>
      <c r="AE25" s="98" t="str">
        <f aca="false">IF(AI38=0,"Fyll ut 1/8-delsfinaler!",IF(AK38=0,"Fyll ut 1/8-delsfinaler!",AI38))</f>
        <v>Spania</v>
      </c>
      <c r="AF25" s="98" t="str">
        <f aca="false">IF(AK38=0,"",AK38)</f>
        <v>Frankrike</v>
      </c>
      <c r="AG25" s="13"/>
      <c r="AH25" s="125"/>
      <c r="AI25" s="132" t="str">
        <f aca="false">IF($AC$16=0,"",$AC$16)</f>
        <v>Belgia</v>
      </c>
      <c r="AJ25" s="133" t="s">
        <v>86</v>
      </c>
      <c r="AK25" s="132" t="str">
        <f aca="false">IFERROR(Ark1!K313,"")</f>
        <v>Portugal</v>
      </c>
      <c r="AL25" s="134" t="s">
        <v>51</v>
      </c>
      <c r="AM25" s="128"/>
    </row>
    <row r="26" customFormat="false" ht="16" hidden="false" customHeight="true" outlineLevel="0" collapsed="false">
      <c r="B26" s="77"/>
      <c r="C26" s="78" t="n">
        <v>44364.75</v>
      </c>
      <c r="D26" s="79" t="n">
        <v>44364.75</v>
      </c>
      <c r="E26" s="80" t="s">
        <v>53</v>
      </c>
      <c r="F26" s="81" t="s">
        <v>33</v>
      </c>
      <c r="G26" s="82" t="s">
        <v>51</v>
      </c>
      <c r="H26" s="67" t="n">
        <v>0</v>
      </c>
      <c r="I26" s="83" t="s">
        <v>33</v>
      </c>
      <c r="J26" s="67" t="n">
        <v>1</v>
      </c>
      <c r="K26" s="84" t="str">
        <f aca="false">IF(COUNT(H26:J26)=2,IF(H26&gt;J26,"H",IF(H26&lt;J26,"B","U")),"")</f>
        <v>B</v>
      </c>
      <c r="M26" s="93"/>
      <c r="N26" s="104" t="n">
        <v>3</v>
      </c>
      <c r="O26" s="105" t="str">
        <f aca="false">Ark1!Q91</f>
        <v>Østerrike</v>
      </c>
      <c r="P26" s="106" t="n">
        <f aca="false">Ark1!R91</f>
        <v>3</v>
      </c>
      <c r="Q26" s="106" t="n">
        <f aca="false">Ark1!S91</f>
        <v>1</v>
      </c>
      <c r="R26" s="106" t="n">
        <f aca="false">Ark1!T91</f>
        <v>1</v>
      </c>
      <c r="S26" s="106" t="n">
        <f aca="false">Ark1!U91</f>
        <v>1</v>
      </c>
      <c r="T26" s="107" t="n">
        <f aca="false">Ark1!V91</f>
        <v>2</v>
      </c>
      <c r="U26" s="106" t="s">
        <v>55</v>
      </c>
      <c r="V26" s="105" t="n">
        <f aca="false">Ark1!W91</f>
        <v>3</v>
      </c>
      <c r="W26" s="106" t="n">
        <f aca="false">Ark1!X91</f>
        <v>-1</v>
      </c>
      <c r="X26" s="106" t="n">
        <f aca="false">Ark1!Y91</f>
        <v>4</v>
      </c>
      <c r="Y26" s="72"/>
      <c r="Z26" s="73"/>
      <c r="AB26" s="89" t="s">
        <v>50</v>
      </c>
      <c r="AC26" s="90" t="s">
        <v>61</v>
      </c>
      <c r="AD26" s="13"/>
      <c r="AE26" s="98" t="str">
        <f aca="false">IF(AI39=0,"Fyll ut 1/8-delsfinaler!",IF(AK39=0,"Fyll ut 1/8-delsfinaler!",AI39))</f>
        <v>Nederland</v>
      </c>
      <c r="AF26" s="98" t="str">
        <f aca="false">IF(AK39=0,"",AK39)</f>
        <v>Danmark</v>
      </c>
      <c r="AG26" s="13"/>
      <c r="AH26" s="125"/>
      <c r="AI26" s="132" t="str">
        <f aca="false">IF($AC$11=0,"",$AC$11)</f>
        <v>Italia</v>
      </c>
      <c r="AJ26" s="133" t="s">
        <v>86</v>
      </c>
      <c r="AK26" s="132" t="str">
        <f aca="false">IF($AC$22=0,"",$AC$22)</f>
        <v>Ukraina</v>
      </c>
      <c r="AL26" s="134" t="s">
        <v>34</v>
      </c>
      <c r="AM26" s="128"/>
    </row>
    <row r="27" customFormat="false" ht="16" hidden="false" customHeight="true" outlineLevel="0" collapsed="false">
      <c r="B27" s="77"/>
      <c r="C27" s="78" t="n">
        <v>44364.875</v>
      </c>
      <c r="D27" s="79" t="n">
        <v>44364.875</v>
      </c>
      <c r="E27" s="80" t="s">
        <v>60</v>
      </c>
      <c r="F27" s="81" t="s">
        <v>33</v>
      </c>
      <c r="G27" s="82" t="s">
        <v>64</v>
      </c>
      <c r="H27" s="67" t="n">
        <v>2</v>
      </c>
      <c r="I27" s="83" t="s">
        <v>33</v>
      </c>
      <c r="J27" s="67" t="n">
        <v>0</v>
      </c>
      <c r="K27" s="84" t="str">
        <f aca="false">IF(COUNT(H27:J27)=2,IF(H27&gt;J27,"H",IF(H27&lt;J27,"B","U")),"")</f>
        <v>H</v>
      </c>
      <c r="M27" s="93"/>
      <c r="N27" s="111" t="n">
        <v>4</v>
      </c>
      <c r="O27" s="112" t="str">
        <f aca="false">Ark1!Q92</f>
        <v>Nord-Makedonia</v>
      </c>
      <c r="P27" s="72" t="n">
        <f aca="false">Ark1!R92</f>
        <v>3</v>
      </c>
      <c r="Q27" s="72" t="n">
        <f aca="false">Ark1!S92</f>
        <v>0</v>
      </c>
      <c r="R27" s="72" t="n">
        <f aca="false">Ark1!T92</f>
        <v>0</v>
      </c>
      <c r="S27" s="72" t="n">
        <f aca="false">Ark1!U92</f>
        <v>3</v>
      </c>
      <c r="T27" s="113" t="n">
        <f aca="false">Ark1!V92</f>
        <v>0</v>
      </c>
      <c r="U27" s="72" t="s">
        <v>55</v>
      </c>
      <c r="V27" s="112" t="n">
        <f aca="false">Ark1!W92</f>
        <v>4</v>
      </c>
      <c r="W27" s="72" t="n">
        <f aca="false">Ark1!X92</f>
        <v>-4</v>
      </c>
      <c r="X27" s="72" t="n">
        <f aca="false">Ark1!Y92</f>
        <v>0</v>
      </c>
      <c r="Y27" s="72"/>
      <c r="Z27" s="73"/>
      <c r="AB27" s="89" t="s">
        <v>56</v>
      </c>
      <c r="AC27" s="90" t="s">
        <v>62</v>
      </c>
      <c r="AD27" s="13"/>
      <c r="AE27" s="13"/>
      <c r="AF27" s="13"/>
      <c r="AG27" s="13"/>
      <c r="AH27" s="125"/>
      <c r="AI27" s="132" t="str">
        <f aca="false">IF($AC$36=0,"",$AC$36)</f>
        <v>Tyskland</v>
      </c>
      <c r="AJ27" s="133" t="s">
        <v>86</v>
      </c>
      <c r="AK27" s="135" t="str">
        <f aca="false">IFERROR(Ark1!N313,"")</f>
        <v>Russland</v>
      </c>
      <c r="AL27" s="134" t="s">
        <v>57</v>
      </c>
      <c r="AM27" s="128"/>
    </row>
    <row r="28" customFormat="false" ht="16" hidden="false" customHeight="true" outlineLevel="0" collapsed="false">
      <c r="B28" s="77"/>
      <c r="C28" s="78" t="n">
        <v>44365.625</v>
      </c>
      <c r="D28" s="79" t="n">
        <v>44365.625</v>
      </c>
      <c r="E28" s="80" t="s">
        <v>77</v>
      </c>
      <c r="F28" s="81" t="s">
        <v>33</v>
      </c>
      <c r="G28" s="82" t="s">
        <v>76</v>
      </c>
      <c r="H28" s="67" t="n">
        <v>1</v>
      </c>
      <c r="I28" s="83" t="s">
        <v>33</v>
      </c>
      <c r="J28" s="67" t="n">
        <v>0</v>
      </c>
      <c r="K28" s="84" t="str">
        <f aca="false">IF(COUNT(H28:J28)=2,IF(H28&gt;J28,"H",IF(H28&lt;J28,"B","U")),"")</f>
        <v>H</v>
      </c>
      <c r="M28" s="103"/>
      <c r="N28" s="112"/>
      <c r="O28" s="112"/>
      <c r="P28" s="72"/>
      <c r="Q28" s="72"/>
      <c r="R28" s="72"/>
      <c r="S28" s="72"/>
      <c r="T28" s="113"/>
      <c r="U28" s="72"/>
      <c r="V28" s="112"/>
      <c r="W28" s="72"/>
      <c r="X28" s="72"/>
      <c r="Y28" s="72"/>
      <c r="Z28" s="73"/>
      <c r="AB28" s="89" t="s">
        <v>59</v>
      </c>
      <c r="AC28" s="90" t="s">
        <v>72</v>
      </c>
      <c r="AD28" s="13"/>
      <c r="AE28" s="13"/>
      <c r="AF28" s="13"/>
      <c r="AG28" s="13"/>
      <c r="AH28" s="125"/>
      <c r="AI28" s="132" t="str">
        <f aca="false">IF($AC$27=0,"",$AC$27)</f>
        <v>Kroatia</v>
      </c>
      <c r="AJ28" s="133" t="s">
        <v>86</v>
      </c>
      <c r="AK28" s="132" t="str">
        <f aca="false">IF($AC$32=0,"",$AC$32)</f>
        <v>Polen</v>
      </c>
      <c r="AL28" s="134" t="s">
        <v>62</v>
      </c>
      <c r="AM28" s="128"/>
    </row>
    <row r="29" customFormat="false" ht="16" hidden="false" customHeight="true" outlineLevel="0" collapsed="false">
      <c r="B29" s="77"/>
      <c r="C29" s="78" t="n">
        <v>44365.75</v>
      </c>
      <c r="D29" s="79" t="n">
        <v>44365.75</v>
      </c>
      <c r="E29" s="80" t="s">
        <v>62</v>
      </c>
      <c r="F29" s="81" t="s">
        <v>33</v>
      </c>
      <c r="G29" s="82" t="s">
        <v>72</v>
      </c>
      <c r="H29" s="67" t="n">
        <v>1</v>
      </c>
      <c r="I29" s="83" t="s">
        <v>33</v>
      </c>
      <c r="J29" s="67" t="n">
        <v>1</v>
      </c>
      <c r="K29" s="84" t="str">
        <f aca="false">IF(COUNT(H29:J29)=2,IF(H29&gt;J29,"H",IF(H29&lt;J29,"B","U")),"")</f>
        <v>U</v>
      </c>
      <c r="M29" s="85"/>
      <c r="N29" s="71" t="s">
        <v>87</v>
      </c>
      <c r="O29" s="86" t="s">
        <v>42</v>
      </c>
      <c r="P29" s="87" t="s">
        <v>43</v>
      </c>
      <c r="Q29" s="87" t="s">
        <v>44</v>
      </c>
      <c r="R29" s="87" t="s">
        <v>45</v>
      </c>
      <c r="S29" s="87" t="s">
        <v>46</v>
      </c>
      <c r="T29" s="87"/>
      <c r="U29" s="87" t="s">
        <v>47</v>
      </c>
      <c r="V29" s="87"/>
      <c r="W29" s="87" t="s">
        <v>48</v>
      </c>
      <c r="X29" s="87" t="s">
        <v>49</v>
      </c>
      <c r="Y29" s="87"/>
      <c r="Z29" s="88"/>
      <c r="AB29" s="108" t="s">
        <v>63</v>
      </c>
      <c r="AC29" s="109" t="s">
        <v>71</v>
      </c>
      <c r="AD29" s="136"/>
      <c r="AE29" s="136"/>
      <c r="AF29" s="136"/>
      <c r="AG29" s="136"/>
      <c r="AH29" s="125"/>
      <c r="AI29" s="132" t="str">
        <f aca="false">IF($AC$31=0,"",$AC$31)</f>
        <v>Spania</v>
      </c>
      <c r="AJ29" s="133" t="s">
        <v>86</v>
      </c>
      <c r="AK29" s="135" t="str">
        <f aca="false">IFERROR(Ark1!M313,"")</f>
        <v>Østerrike</v>
      </c>
      <c r="AL29" s="134" t="s">
        <v>68</v>
      </c>
      <c r="AM29" s="128"/>
    </row>
    <row r="30" customFormat="false" ht="16" hidden="false" customHeight="true" outlineLevel="0" collapsed="false">
      <c r="B30" s="77"/>
      <c r="C30" s="78" t="n">
        <v>44365.875</v>
      </c>
      <c r="D30" s="79" t="n">
        <v>44365.875</v>
      </c>
      <c r="E30" s="80" t="s">
        <v>61</v>
      </c>
      <c r="F30" s="81" t="s">
        <v>33</v>
      </c>
      <c r="G30" s="82" t="s">
        <v>71</v>
      </c>
      <c r="H30" s="67" t="n">
        <v>2</v>
      </c>
      <c r="I30" s="83" t="s">
        <v>33</v>
      </c>
      <c r="J30" s="67" t="n">
        <v>0</v>
      </c>
      <c r="K30" s="84" t="str">
        <f aca="false">IF(COUNT(H30:J30)=2,IF(H30&gt;J30,"H",IF(H30&lt;J30,"B","U")),"")</f>
        <v>H</v>
      </c>
      <c r="M30" s="93"/>
      <c r="N30" s="94" t="n">
        <v>1</v>
      </c>
      <c r="O30" s="95" t="str">
        <f aca="false">Ark1!Q128</f>
        <v>England</v>
      </c>
      <c r="P30" s="96" t="n">
        <f aca="false">Ark1!R128</f>
        <v>3</v>
      </c>
      <c r="Q30" s="96" t="n">
        <f aca="false">Ark1!S128</f>
        <v>3</v>
      </c>
      <c r="R30" s="96" t="n">
        <f aca="false">Ark1!T128</f>
        <v>0</v>
      </c>
      <c r="S30" s="96" t="n">
        <f aca="false">Ark1!U128</f>
        <v>0</v>
      </c>
      <c r="T30" s="97" t="n">
        <f aca="false">Ark1!V128</f>
        <v>5</v>
      </c>
      <c r="U30" s="96" t="s">
        <v>55</v>
      </c>
      <c r="V30" s="95" t="n">
        <f aca="false">Ark1!W128</f>
        <v>0</v>
      </c>
      <c r="W30" s="96" t="n">
        <f aca="false">Ark1!X128</f>
        <v>5</v>
      </c>
      <c r="X30" s="96" t="n">
        <f aca="false">Ark1!Y128</f>
        <v>9</v>
      </c>
      <c r="Y30" s="72"/>
      <c r="Z30" s="73"/>
      <c r="AB30" s="74" t="s">
        <v>88</v>
      </c>
      <c r="AC30" s="74"/>
      <c r="AD30" s="136"/>
      <c r="AE30" s="98" t="str">
        <f aca="false">IF(AI43=0,"Fyll ut kvartfinaler!",IF(AK43=0,"Fyll ut kvartfinaler!",AI43))</f>
        <v>Italia</v>
      </c>
      <c r="AF30" s="98" t="str">
        <f aca="false">IF(AK43=0,"",AK43)</f>
        <v>Tyskland</v>
      </c>
      <c r="AG30" s="136"/>
      <c r="AH30" s="125"/>
      <c r="AI30" s="132" t="str">
        <f aca="false">IF($AC$26=0,"",$AC$26)</f>
        <v>England</v>
      </c>
      <c r="AJ30" s="133" t="s">
        <v>86</v>
      </c>
      <c r="AK30" s="132" t="str">
        <f aca="false">IF($AC$37=0,"",$AC$37)</f>
        <v>Frankrike</v>
      </c>
      <c r="AL30" s="134" t="s">
        <v>37</v>
      </c>
      <c r="AM30" s="128"/>
    </row>
    <row r="31" customFormat="false" ht="16" hidden="false" customHeight="true" outlineLevel="0" collapsed="false">
      <c r="B31" s="77"/>
      <c r="C31" s="78" t="n">
        <v>44366.625</v>
      </c>
      <c r="D31" s="79" t="n">
        <v>44366.625</v>
      </c>
      <c r="E31" s="80" t="s">
        <v>78</v>
      </c>
      <c r="F31" s="81" t="s">
        <v>33</v>
      </c>
      <c r="G31" s="82" t="s">
        <v>37</v>
      </c>
      <c r="H31" s="67" t="n">
        <v>0</v>
      </c>
      <c r="I31" s="83" t="s">
        <v>33</v>
      </c>
      <c r="J31" s="67" t="n">
        <v>2</v>
      </c>
      <c r="K31" s="84" t="str">
        <f aca="false">IF(COUNT(H31:J31)=2,IF(H31&gt;J31,"H",IF(H31&lt;J31,"B","U")),"")</f>
        <v>B</v>
      </c>
      <c r="M31" s="93"/>
      <c r="N31" s="99" t="n">
        <v>2</v>
      </c>
      <c r="O31" s="100" t="str">
        <f aca="false">Ark1!Q129</f>
        <v>Kroatia</v>
      </c>
      <c r="P31" s="101" t="n">
        <f aca="false">Ark1!R129</f>
        <v>3</v>
      </c>
      <c r="Q31" s="101" t="n">
        <f aca="false">Ark1!S129</f>
        <v>1</v>
      </c>
      <c r="R31" s="101" t="n">
        <f aca="false">Ark1!T129</f>
        <v>1</v>
      </c>
      <c r="S31" s="101" t="n">
        <f aca="false">Ark1!U129</f>
        <v>1</v>
      </c>
      <c r="T31" s="102" t="n">
        <f aca="false">Ark1!V129</f>
        <v>2</v>
      </c>
      <c r="U31" s="101" t="s">
        <v>55</v>
      </c>
      <c r="V31" s="100" t="n">
        <f aca="false">Ark1!W129</f>
        <v>2</v>
      </c>
      <c r="W31" s="101" t="n">
        <f aca="false">Ark1!X129</f>
        <v>0</v>
      </c>
      <c r="X31" s="101" t="n">
        <f aca="false">Ark1!Y129</f>
        <v>4</v>
      </c>
      <c r="Y31" s="72"/>
      <c r="Z31" s="73"/>
      <c r="AB31" s="89" t="s">
        <v>50</v>
      </c>
      <c r="AC31" s="90" t="s">
        <v>68</v>
      </c>
      <c r="AD31" s="136"/>
      <c r="AE31" s="98" t="str">
        <f aca="false">IF(AI44=0,"Fyll ut kvartfinaler!",IF(AK44=0,"Fyll ut kvartfinaler!",AI44))</f>
        <v>Frankrike</v>
      </c>
      <c r="AF31" s="98" t="str">
        <f aca="false">IF(AK44=0,"",AK44)</f>
        <v>Nederland</v>
      </c>
      <c r="AG31" s="136"/>
      <c r="AH31" s="125"/>
      <c r="AI31" s="132" t="str">
        <f aca="false">IF($AC$21=0,"",$AC$21)</f>
        <v>Nederland</v>
      </c>
      <c r="AJ31" s="133" t="s">
        <v>86</v>
      </c>
      <c r="AK31" s="135" t="str">
        <f aca="false">IFERROR(Ark1!L313,"")</f>
        <v>Sverige</v>
      </c>
      <c r="AL31" s="134" t="s">
        <v>60</v>
      </c>
      <c r="AM31" s="128"/>
    </row>
    <row r="32" customFormat="false" ht="16" hidden="false" customHeight="true" outlineLevel="0" collapsed="false">
      <c r="B32" s="77"/>
      <c r="C32" s="78" t="n">
        <v>44366.75</v>
      </c>
      <c r="D32" s="79" t="n">
        <v>44366.75</v>
      </c>
      <c r="E32" s="80" t="s">
        <v>74</v>
      </c>
      <c r="F32" s="81" t="s">
        <v>33</v>
      </c>
      <c r="G32" s="82" t="s">
        <v>57</v>
      </c>
      <c r="H32" s="67" t="n">
        <v>0</v>
      </c>
      <c r="I32" s="83" t="s">
        <v>33</v>
      </c>
      <c r="J32" s="67" t="n">
        <v>1</v>
      </c>
      <c r="K32" s="84" t="str">
        <f aca="false">IF(COUNT(H32:J32)=2,IF(H32&gt;J32,"H",IF(H32&lt;J32,"B","U")),"")</f>
        <v>B</v>
      </c>
      <c r="M32" s="93"/>
      <c r="N32" s="104" t="n">
        <v>3</v>
      </c>
      <c r="O32" s="105" t="str">
        <f aca="false">Ark1!Q130</f>
        <v>Tsjekkia</v>
      </c>
      <c r="P32" s="106" t="n">
        <f aca="false">Ark1!R130</f>
        <v>3</v>
      </c>
      <c r="Q32" s="106" t="n">
        <f aca="false">Ark1!S130</f>
        <v>0</v>
      </c>
      <c r="R32" s="106" t="n">
        <f aca="false">Ark1!T130</f>
        <v>2</v>
      </c>
      <c r="S32" s="106" t="n">
        <f aca="false">Ark1!U130</f>
        <v>1</v>
      </c>
      <c r="T32" s="107" t="n">
        <f aca="false">Ark1!V130</f>
        <v>2</v>
      </c>
      <c r="U32" s="106" t="s">
        <v>55</v>
      </c>
      <c r="V32" s="105" t="n">
        <f aca="false">Ark1!W130</f>
        <v>4</v>
      </c>
      <c r="W32" s="106" t="n">
        <f aca="false">Ark1!X130</f>
        <v>-2</v>
      </c>
      <c r="X32" s="106" t="n">
        <f aca="false">Ark1!Y130</f>
        <v>2</v>
      </c>
      <c r="Y32" s="72"/>
      <c r="Z32" s="73"/>
      <c r="AB32" s="89" t="s">
        <v>56</v>
      </c>
      <c r="AC32" s="90" t="s">
        <v>75</v>
      </c>
      <c r="AD32" s="136"/>
      <c r="AE32" s="136"/>
      <c r="AF32" s="136"/>
      <c r="AG32" s="136"/>
      <c r="AH32" s="125"/>
      <c r="AI32" s="132" t="str">
        <f aca="false">IF($AC$12=0,"",$AC$12)</f>
        <v>Sveits</v>
      </c>
      <c r="AJ32" s="133" t="s">
        <v>86</v>
      </c>
      <c r="AK32" s="132" t="str">
        <f aca="false">IF($AC$17=0,"",$AC$17)</f>
        <v>Danmark</v>
      </c>
      <c r="AL32" s="134" t="s">
        <v>53</v>
      </c>
      <c r="AM32" s="128"/>
    </row>
    <row r="33" customFormat="false" ht="16" hidden="false" customHeight="true" outlineLevel="0" collapsed="false">
      <c r="B33" s="77"/>
      <c r="C33" s="78" t="n">
        <v>44366.875</v>
      </c>
      <c r="D33" s="79" t="n">
        <v>44366.875</v>
      </c>
      <c r="E33" s="80" t="s">
        <v>68</v>
      </c>
      <c r="F33" s="81" t="s">
        <v>33</v>
      </c>
      <c r="G33" s="82" t="s">
        <v>75</v>
      </c>
      <c r="H33" s="67" t="n">
        <v>1</v>
      </c>
      <c r="I33" s="83" t="s">
        <v>33</v>
      </c>
      <c r="J33" s="67" t="n">
        <v>0</v>
      </c>
      <c r="K33" s="84" t="str">
        <f aca="false">IF(COUNT(H33:J33)=2,IF(H33&gt;J33,"H",IF(H33&lt;J33,"B","U")),"")</f>
        <v>H</v>
      </c>
      <c r="M33" s="93"/>
      <c r="N33" s="111" t="n">
        <v>4</v>
      </c>
      <c r="O33" s="112" t="str">
        <f aca="false">Ark1!Q131</f>
        <v>Skottland</v>
      </c>
      <c r="P33" s="72" t="n">
        <f aca="false">Ark1!R131</f>
        <v>3</v>
      </c>
      <c r="Q33" s="72" t="n">
        <f aca="false">Ark1!S131</f>
        <v>0</v>
      </c>
      <c r="R33" s="72" t="n">
        <f aca="false">Ark1!T131</f>
        <v>1</v>
      </c>
      <c r="S33" s="72" t="n">
        <f aca="false">Ark1!U131</f>
        <v>2</v>
      </c>
      <c r="T33" s="113" t="n">
        <f aca="false">Ark1!V131</f>
        <v>1</v>
      </c>
      <c r="U33" s="72" t="s">
        <v>55</v>
      </c>
      <c r="V33" s="112" t="n">
        <f aca="false">Ark1!W131</f>
        <v>4</v>
      </c>
      <c r="W33" s="72" t="n">
        <f aca="false">Ark1!X131</f>
        <v>-3</v>
      </c>
      <c r="X33" s="72" t="n">
        <f aca="false">Ark1!Y131</f>
        <v>1</v>
      </c>
      <c r="Y33" s="72"/>
      <c r="Z33" s="73"/>
      <c r="AB33" s="89" t="s">
        <v>59</v>
      </c>
      <c r="AC33" s="90" t="s">
        <v>77</v>
      </c>
      <c r="AD33" s="136"/>
      <c r="AE33" s="136"/>
      <c r="AF33" s="136"/>
      <c r="AG33" s="136"/>
      <c r="AH33" s="125"/>
      <c r="AI33" s="126"/>
      <c r="AJ33" s="126"/>
      <c r="AK33" s="137"/>
      <c r="AL33" s="123"/>
      <c r="AM33" s="124"/>
    </row>
    <row r="34" customFormat="false" ht="16" hidden="false" customHeight="true" outlineLevel="0" collapsed="false">
      <c r="B34" s="77"/>
      <c r="C34" s="78" t="n">
        <v>44367.75</v>
      </c>
      <c r="D34" s="79" t="n">
        <v>44367.75</v>
      </c>
      <c r="E34" s="80" t="s">
        <v>40</v>
      </c>
      <c r="F34" s="81" t="s">
        <v>33</v>
      </c>
      <c r="G34" s="82" t="s">
        <v>32</v>
      </c>
      <c r="H34" s="67" t="n">
        <v>1</v>
      </c>
      <c r="I34" s="83" t="s">
        <v>33</v>
      </c>
      <c r="J34" s="67" t="n">
        <v>1</v>
      </c>
      <c r="K34" s="84" t="str">
        <f aca="false">IF(COUNT(H34:J34)=2,IF(H34&gt;J34,"H",IF(H34&lt;J34,"B","U")),"")</f>
        <v>U</v>
      </c>
      <c r="M34" s="103"/>
      <c r="N34" s="112"/>
      <c r="O34" s="112"/>
      <c r="P34" s="72"/>
      <c r="Q34" s="72"/>
      <c r="R34" s="72"/>
      <c r="S34" s="72"/>
      <c r="T34" s="113"/>
      <c r="U34" s="72"/>
      <c r="V34" s="112"/>
      <c r="W34" s="72"/>
      <c r="X34" s="72"/>
      <c r="Y34" s="72"/>
      <c r="Z34" s="73"/>
      <c r="AB34" s="108" t="s">
        <v>63</v>
      </c>
      <c r="AC34" s="109" t="s">
        <v>76</v>
      </c>
      <c r="AD34" s="136"/>
      <c r="AE34" s="13"/>
      <c r="AF34" s="136"/>
      <c r="AG34" s="136"/>
      <c r="AH34" s="125"/>
      <c r="AI34" s="114" t="s">
        <v>89</v>
      </c>
      <c r="AJ34" s="126"/>
      <c r="AK34" s="137"/>
      <c r="AL34" s="127" t="s">
        <v>82</v>
      </c>
      <c r="AM34" s="128"/>
    </row>
    <row r="35" customFormat="false" ht="16" hidden="false" customHeight="true" outlineLevel="0" collapsed="false">
      <c r="B35" s="77"/>
      <c r="C35" s="78" t="n">
        <v>44367.75</v>
      </c>
      <c r="D35" s="79" t="n">
        <v>44367.75</v>
      </c>
      <c r="E35" s="80" t="s">
        <v>34</v>
      </c>
      <c r="F35" s="81" t="s">
        <v>33</v>
      </c>
      <c r="G35" s="82" t="s">
        <v>39</v>
      </c>
      <c r="H35" s="67" t="n">
        <v>2</v>
      </c>
      <c r="I35" s="83" t="s">
        <v>33</v>
      </c>
      <c r="J35" s="67" t="n">
        <v>0</v>
      </c>
      <c r="K35" s="84" t="str">
        <f aca="false">IF(COUNT(H35:J35)=2,IF(H35&gt;J35,"H",IF(H35&lt;J35,"B","U")),"")</f>
        <v>H</v>
      </c>
      <c r="M35" s="85"/>
      <c r="N35" s="71" t="s">
        <v>90</v>
      </c>
      <c r="O35" s="86" t="s">
        <v>42</v>
      </c>
      <c r="P35" s="87" t="s">
        <v>43</v>
      </c>
      <c r="Q35" s="87" t="s">
        <v>44</v>
      </c>
      <c r="R35" s="87" t="s">
        <v>45</v>
      </c>
      <c r="S35" s="87" t="s">
        <v>46</v>
      </c>
      <c r="T35" s="87"/>
      <c r="U35" s="87" t="s">
        <v>47</v>
      </c>
      <c r="V35" s="87"/>
      <c r="W35" s="87" t="s">
        <v>48</v>
      </c>
      <c r="X35" s="87" t="s">
        <v>49</v>
      </c>
      <c r="Y35" s="87"/>
      <c r="Z35" s="88"/>
      <c r="AB35" s="74" t="s">
        <v>91</v>
      </c>
      <c r="AC35" s="74"/>
      <c r="AD35" s="136"/>
      <c r="AE35" s="98" t="str">
        <f aca="false">IF(AI48=0,"Fyll ut semifinaler!",IF(AK48=0,"Fyll ut semifinaler!",AI48))</f>
        <v>Italia</v>
      </c>
      <c r="AF35" s="98" t="str">
        <f aca="false">IF(AK48=0,"",AK48)</f>
        <v>Frankrike</v>
      </c>
      <c r="AG35" s="136"/>
      <c r="AH35" s="125"/>
      <c r="AI35" s="129" t="s">
        <v>83</v>
      </c>
      <c r="AJ35" s="126"/>
      <c r="AK35" s="137"/>
      <c r="AL35" s="130" t="s">
        <v>84</v>
      </c>
      <c r="AM35" s="131"/>
    </row>
    <row r="36" customFormat="false" ht="16" hidden="false" customHeight="true" outlineLevel="0" collapsed="false">
      <c r="B36" s="77"/>
      <c r="C36" s="78" t="n">
        <v>44368.75</v>
      </c>
      <c r="D36" s="79" t="n">
        <v>44368.75</v>
      </c>
      <c r="E36" s="80" t="s">
        <v>65</v>
      </c>
      <c r="F36" s="81" t="s">
        <v>33</v>
      </c>
      <c r="G36" s="82" t="s">
        <v>60</v>
      </c>
      <c r="H36" s="67" t="n">
        <v>0</v>
      </c>
      <c r="I36" s="83" t="s">
        <v>33</v>
      </c>
      <c r="J36" s="67" t="n">
        <v>2</v>
      </c>
      <c r="K36" s="84" t="str">
        <f aca="false">IF(COUNT(H36:J36)=2,IF(H36&gt;J36,"H",IF(H36&lt;J36,"B","U")),"")</f>
        <v>B</v>
      </c>
      <c r="M36" s="93"/>
      <c r="N36" s="94" t="n">
        <v>1</v>
      </c>
      <c r="O36" s="95" t="str">
        <f aca="false">Ark1!Q167</f>
        <v>Spania</v>
      </c>
      <c r="P36" s="96" t="n">
        <f aca="false">Ark1!R167</f>
        <v>3</v>
      </c>
      <c r="Q36" s="96" t="n">
        <f aca="false">Ark1!S167</f>
        <v>3</v>
      </c>
      <c r="R36" s="96" t="n">
        <f aca="false">Ark1!T167</f>
        <v>0</v>
      </c>
      <c r="S36" s="96" t="n">
        <f aca="false">Ark1!U167</f>
        <v>0</v>
      </c>
      <c r="T36" s="97" t="n">
        <f aca="false">Ark1!V167</f>
        <v>5</v>
      </c>
      <c r="U36" s="96" t="s">
        <v>55</v>
      </c>
      <c r="V36" s="95" t="n">
        <f aca="false">Ark1!W167</f>
        <v>0</v>
      </c>
      <c r="W36" s="96" t="n">
        <f aca="false">Ark1!X167</f>
        <v>5</v>
      </c>
      <c r="X36" s="96" t="n">
        <f aca="false">Ark1!Y167</f>
        <v>9</v>
      </c>
      <c r="Y36" s="72"/>
      <c r="Z36" s="73"/>
      <c r="AB36" s="89" t="s">
        <v>50</v>
      </c>
      <c r="AC36" s="90" t="s">
        <v>57</v>
      </c>
      <c r="AD36" s="136"/>
      <c r="AE36" s="136"/>
      <c r="AF36" s="136"/>
      <c r="AG36" s="136"/>
      <c r="AH36" s="125"/>
      <c r="AI36" s="135" t="str">
        <f aca="false">IF($AL$25=0,"",$AL$25)</f>
        <v>Belgia</v>
      </c>
      <c r="AJ36" s="133" t="s">
        <v>86</v>
      </c>
      <c r="AK36" s="135" t="str">
        <f aca="false">IF($AL$26=0,"",$AL$26)</f>
        <v>Italia</v>
      </c>
      <c r="AL36" s="134" t="s">
        <v>34</v>
      </c>
      <c r="AM36" s="128"/>
    </row>
    <row r="37" customFormat="false" ht="16" hidden="false" customHeight="true" outlineLevel="0" collapsed="false">
      <c r="B37" s="77"/>
      <c r="C37" s="78" t="n">
        <v>44368.75</v>
      </c>
      <c r="D37" s="79" t="n">
        <v>44368.75</v>
      </c>
      <c r="E37" s="80" t="s">
        <v>69</v>
      </c>
      <c r="F37" s="81" t="s">
        <v>33</v>
      </c>
      <c r="G37" s="82" t="s">
        <v>64</v>
      </c>
      <c r="H37" s="67" t="n">
        <v>1</v>
      </c>
      <c r="I37" s="83" t="s">
        <v>33</v>
      </c>
      <c r="J37" s="67" t="n">
        <v>1</v>
      </c>
      <c r="K37" s="84" t="str">
        <f aca="false">IF(COUNT(H37:J37)=2,IF(H37&gt;J37,"H",IF(H37&lt;J37,"B","U")),"")</f>
        <v>U</v>
      </c>
      <c r="M37" s="93"/>
      <c r="N37" s="99" t="n">
        <v>2</v>
      </c>
      <c r="O37" s="100" t="str">
        <f aca="false">Ark1!Q168</f>
        <v>Polen</v>
      </c>
      <c r="P37" s="101" t="n">
        <f aca="false">Ark1!R168</f>
        <v>3</v>
      </c>
      <c r="Q37" s="101" t="n">
        <f aca="false">Ark1!S168</f>
        <v>1</v>
      </c>
      <c r="R37" s="101" t="n">
        <f aca="false">Ark1!T168</f>
        <v>1</v>
      </c>
      <c r="S37" s="101" t="n">
        <f aca="false">Ark1!U168</f>
        <v>1</v>
      </c>
      <c r="T37" s="102" t="n">
        <f aca="false">Ark1!V168</f>
        <v>2</v>
      </c>
      <c r="U37" s="101" t="s">
        <v>55</v>
      </c>
      <c r="V37" s="100" t="n">
        <f aca="false">Ark1!W168</f>
        <v>2</v>
      </c>
      <c r="W37" s="101" t="n">
        <f aca="false">Ark1!X168</f>
        <v>0</v>
      </c>
      <c r="X37" s="101" t="n">
        <f aca="false">Ark1!Y168</f>
        <v>4</v>
      </c>
      <c r="Y37" s="72"/>
      <c r="Z37" s="73"/>
      <c r="AB37" s="89" t="s">
        <v>56</v>
      </c>
      <c r="AC37" s="90" t="s">
        <v>37</v>
      </c>
      <c r="AD37" s="136"/>
      <c r="AE37" s="136"/>
      <c r="AF37" s="136"/>
      <c r="AG37" s="136"/>
      <c r="AH37" s="125"/>
      <c r="AI37" s="135" t="str">
        <f aca="false">IF($AL$27=0,"",$AL$27)</f>
        <v>Tyskland</v>
      </c>
      <c r="AJ37" s="133" t="s">
        <v>86</v>
      </c>
      <c r="AK37" s="135" t="str">
        <f aca="false">IF($AL$28=0,"",$AL$28)</f>
        <v>Kroatia</v>
      </c>
      <c r="AL37" s="134" t="s">
        <v>57</v>
      </c>
      <c r="AM37" s="128"/>
    </row>
    <row r="38" customFormat="false" ht="16" hidden="false" customHeight="true" outlineLevel="0" collapsed="false">
      <c r="B38" s="77"/>
      <c r="C38" s="78" t="n">
        <v>44368.875</v>
      </c>
      <c r="D38" s="79" t="n">
        <v>44368.875</v>
      </c>
      <c r="E38" s="80" t="s">
        <v>58</v>
      </c>
      <c r="F38" s="81" t="s">
        <v>33</v>
      </c>
      <c r="G38" s="82" t="s">
        <v>53</v>
      </c>
      <c r="H38" s="67" t="n">
        <v>0</v>
      </c>
      <c r="I38" s="83" t="s">
        <v>33</v>
      </c>
      <c r="J38" s="67" t="n">
        <v>1</v>
      </c>
      <c r="K38" s="84" t="str">
        <f aca="false">IF(COUNT(H38:J38)=2,IF(H38&gt;J38,"H",IF(H38&lt;J38,"B","U")),"")</f>
        <v>B</v>
      </c>
      <c r="M38" s="93"/>
      <c r="N38" s="104" t="n">
        <v>3</v>
      </c>
      <c r="O38" s="105" t="str">
        <f aca="false">Ark1!Q169</f>
        <v>Sverige</v>
      </c>
      <c r="P38" s="106" t="n">
        <f aca="false">Ark1!R169</f>
        <v>3</v>
      </c>
      <c r="Q38" s="106" t="n">
        <f aca="false">Ark1!S169</f>
        <v>1</v>
      </c>
      <c r="R38" s="106" t="n">
        <f aca="false">Ark1!T169</f>
        <v>1</v>
      </c>
      <c r="S38" s="106" t="n">
        <f aca="false">Ark1!U169</f>
        <v>1</v>
      </c>
      <c r="T38" s="107" t="n">
        <f aca="false">Ark1!V169</f>
        <v>2</v>
      </c>
      <c r="U38" s="106" t="s">
        <v>55</v>
      </c>
      <c r="V38" s="105" t="n">
        <f aca="false">Ark1!W169</f>
        <v>3</v>
      </c>
      <c r="W38" s="106" t="n">
        <f aca="false">Ark1!X169</f>
        <v>-1</v>
      </c>
      <c r="X38" s="106" t="n">
        <f aca="false">Ark1!Y169</f>
        <v>4</v>
      </c>
      <c r="Y38" s="72"/>
      <c r="Z38" s="73"/>
      <c r="AB38" s="89" t="s">
        <v>59</v>
      </c>
      <c r="AC38" s="90" t="s">
        <v>74</v>
      </c>
      <c r="AD38" s="136"/>
      <c r="AE38" s="136"/>
      <c r="AF38" s="136"/>
      <c r="AG38" s="136"/>
      <c r="AH38" s="125"/>
      <c r="AI38" s="135" t="str">
        <f aca="false">IF($AL$29=0,"",$AL$29)</f>
        <v>Spania</v>
      </c>
      <c r="AJ38" s="133" t="s">
        <v>86</v>
      </c>
      <c r="AK38" s="135" t="str">
        <f aca="false">IF($AL$30=0,"",$AL$30)</f>
        <v>Frankrike</v>
      </c>
      <c r="AL38" s="134" t="s">
        <v>37</v>
      </c>
      <c r="AM38" s="128"/>
    </row>
    <row r="39" customFormat="false" ht="16" hidden="false" customHeight="true" outlineLevel="0" collapsed="false">
      <c r="B39" s="77"/>
      <c r="C39" s="78" t="n">
        <v>44368.875</v>
      </c>
      <c r="D39" s="79" t="n">
        <v>44368.875</v>
      </c>
      <c r="E39" s="80" t="s">
        <v>54</v>
      </c>
      <c r="F39" s="81" t="s">
        <v>33</v>
      </c>
      <c r="G39" s="82" t="s">
        <v>51</v>
      </c>
      <c r="H39" s="67" t="n">
        <v>0</v>
      </c>
      <c r="I39" s="83" t="s">
        <v>33</v>
      </c>
      <c r="J39" s="67" t="n">
        <v>2</v>
      </c>
      <c r="K39" s="84" t="str">
        <f aca="false">IF(COUNT(H39:J39)=2,IF(H39&gt;J39,"H",IF(H39&lt;J39,"B","U")),"")</f>
        <v>B</v>
      </c>
      <c r="M39" s="93"/>
      <c r="N39" s="111" t="n">
        <v>4</v>
      </c>
      <c r="O39" s="112" t="str">
        <f aca="false">Ark1!Q170</f>
        <v>Slovakia</v>
      </c>
      <c r="P39" s="72" t="n">
        <f aca="false">Ark1!R170</f>
        <v>3</v>
      </c>
      <c r="Q39" s="72" t="n">
        <f aca="false">Ark1!S170</f>
        <v>0</v>
      </c>
      <c r="R39" s="72" t="n">
        <f aca="false">Ark1!T170</f>
        <v>0</v>
      </c>
      <c r="S39" s="72" t="n">
        <f aca="false">Ark1!U170</f>
        <v>3</v>
      </c>
      <c r="T39" s="113" t="n">
        <f aca="false">Ark1!V170</f>
        <v>0</v>
      </c>
      <c r="U39" s="72" t="s">
        <v>55</v>
      </c>
      <c r="V39" s="112" t="n">
        <f aca="false">Ark1!W170</f>
        <v>4</v>
      </c>
      <c r="W39" s="72" t="n">
        <f aca="false">Ark1!X170</f>
        <v>-4</v>
      </c>
      <c r="X39" s="72" t="n">
        <f aca="false">Ark1!Y170</f>
        <v>0</v>
      </c>
      <c r="Y39" s="72"/>
      <c r="Z39" s="73"/>
      <c r="AB39" s="108" t="s">
        <v>63</v>
      </c>
      <c r="AC39" s="109" t="s">
        <v>78</v>
      </c>
      <c r="AD39" s="136"/>
      <c r="AE39" s="136"/>
      <c r="AF39" s="136"/>
      <c r="AG39" s="136"/>
      <c r="AH39" s="125"/>
      <c r="AI39" s="135" t="str">
        <f aca="false">IF($AL$31=0,"",$AL$31)</f>
        <v>Nederland</v>
      </c>
      <c r="AJ39" s="133" t="s">
        <v>86</v>
      </c>
      <c r="AK39" s="135" t="str">
        <f aca="false">IF($AL$32=0,"",$AL$32)</f>
        <v>Danmark</v>
      </c>
      <c r="AL39" s="134" t="s">
        <v>60</v>
      </c>
      <c r="AM39" s="128"/>
    </row>
    <row r="40" customFormat="false" ht="16" hidden="false" customHeight="true" outlineLevel="0" collapsed="false">
      <c r="B40" s="77"/>
      <c r="C40" s="78" t="n">
        <v>44369.875</v>
      </c>
      <c r="D40" s="79" t="n">
        <v>44369.875</v>
      </c>
      <c r="E40" s="80" t="s">
        <v>62</v>
      </c>
      <c r="F40" s="81" t="s">
        <v>33</v>
      </c>
      <c r="G40" s="82" t="s">
        <v>71</v>
      </c>
      <c r="H40" s="67" t="n">
        <v>1</v>
      </c>
      <c r="I40" s="83" t="s">
        <v>33</v>
      </c>
      <c r="J40" s="67" t="n">
        <v>0</v>
      </c>
      <c r="K40" s="84" t="str">
        <f aca="false">IF(COUNT(H40:J40)=2,IF(H40&gt;J40,"H",IF(H40&lt;J40,"B","U")),"")</f>
        <v>H</v>
      </c>
      <c r="M40" s="103"/>
      <c r="N40" s="112"/>
      <c r="O40" s="112"/>
      <c r="P40" s="72"/>
      <c r="Q40" s="72"/>
      <c r="R40" s="72"/>
      <c r="S40" s="72"/>
      <c r="T40" s="113"/>
      <c r="U40" s="72"/>
      <c r="V40" s="112"/>
      <c r="W40" s="72"/>
      <c r="X40" s="72"/>
      <c r="Y40" s="72"/>
      <c r="Z40" s="73"/>
      <c r="AD40" s="136"/>
      <c r="AE40" s="136"/>
      <c r="AF40" s="136"/>
      <c r="AG40" s="136"/>
      <c r="AH40" s="125"/>
      <c r="AI40" s="126"/>
      <c r="AJ40" s="126"/>
      <c r="AK40" s="137"/>
      <c r="AL40" s="123"/>
      <c r="AM40" s="124"/>
    </row>
    <row r="41" customFormat="false" ht="16" hidden="false" customHeight="true" outlineLevel="0" collapsed="false">
      <c r="B41" s="77"/>
      <c r="C41" s="78" t="n">
        <v>44369.875</v>
      </c>
      <c r="D41" s="79" t="n">
        <v>44369.875</v>
      </c>
      <c r="E41" s="80" t="s">
        <v>72</v>
      </c>
      <c r="F41" s="81" t="s">
        <v>33</v>
      </c>
      <c r="G41" s="82" t="s">
        <v>61</v>
      </c>
      <c r="H41" s="67" t="n">
        <v>0</v>
      </c>
      <c r="I41" s="83" t="s">
        <v>33</v>
      </c>
      <c r="J41" s="67" t="n">
        <v>2</v>
      </c>
      <c r="K41" s="84" t="str">
        <f aca="false">IF(COUNT(H41:J41)=2,IF(H41&gt;J41,"H",IF(H41&lt;J41,"B","U")),"")</f>
        <v>B</v>
      </c>
      <c r="M41" s="85"/>
      <c r="N41" s="71" t="s">
        <v>92</v>
      </c>
      <c r="O41" s="86" t="s">
        <v>42</v>
      </c>
      <c r="P41" s="87" t="s">
        <v>43</v>
      </c>
      <c r="Q41" s="87" t="s">
        <v>44</v>
      </c>
      <c r="R41" s="87" t="s">
        <v>45</v>
      </c>
      <c r="S41" s="87" t="s">
        <v>46</v>
      </c>
      <c r="T41" s="87"/>
      <c r="U41" s="87" t="s">
        <v>47</v>
      </c>
      <c r="V41" s="87"/>
      <c r="W41" s="87" t="s">
        <v>48</v>
      </c>
      <c r="X41" s="87" t="s">
        <v>49</v>
      </c>
      <c r="Y41" s="87"/>
      <c r="Z41" s="88"/>
      <c r="AH41" s="125"/>
      <c r="AI41" s="114" t="s">
        <v>93</v>
      </c>
      <c r="AJ41" s="126"/>
      <c r="AK41" s="137"/>
      <c r="AL41" s="127" t="s">
        <v>82</v>
      </c>
      <c r="AM41" s="128"/>
    </row>
    <row r="42" customFormat="false" ht="16" hidden="false" customHeight="true" outlineLevel="0" collapsed="false">
      <c r="B42" s="77"/>
      <c r="C42" s="78" t="n">
        <v>44370.75</v>
      </c>
      <c r="D42" s="79" t="n">
        <v>44370.75</v>
      </c>
      <c r="E42" s="80" t="s">
        <v>77</v>
      </c>
      <c r="F42" s="81" t="s">
        <v>33</v>
      </c>
      <c r="G42" s="82" t="s">
        <v>75</v>
      </c>
      <c r="H42" s="67" t="n">
        <v>1</v>
      </c>
      <c r="I42" s="83" t="s">
        <v>33</v>
      </c>
      <c r="J42" s="67" t="n">
        <v>1</v>
      </c>
      <c r="K42" s="84" t="str">
        <f aca="false">IF(COUNT(H42:J42)=2,IF(H42&gt;J42,"H",IF(H42&lt;J42,"B","U")),"")</f>
        <v>U</v>
      </c>
      <c r="M42" s="93"/>
      <c r="N42" s="94" t="n">
        <v>1</v>
      </c>
      <c r="O42" s="95" t="str">
        <f aca="false">Ark1!Q206</f>
        <v>Tyskland</v>
      </c>
      <c r="P42" s="96" t="n">
        <f aca="false">Ark1!R206</f>
        <v>3</v>
      </c>
      <c r="Q42" s="96" t="n">
        <f aca="false">Ark1!S206</f>
        <v>2</v>
      </c>
      <c r="R42" s="96" t="n">
        <f aca="false">Ark1!T206</f>
        <v>1</v>
      </c>
      <c r="S42" s="96" t="n">
        <f aca="false">Ark1!U206</f>
        <v>0</v>
      </c>
      <c r="T42" s="97" t="n">
        <f aca="false">Ark1!V206</f>
        <v>4</v>
      </c>
      <c r="U42" s="96" t="s">
        <v>55</v>
      </c>
      <c r="V42" s="95" t="n">
        <f aca="false">Ark1!W206</f>
        <v>1</v>
      </c>
      <c r="W42" s="96" t="n">
        <f aca="false">Ark1!X206</f>
        <v>3</v>
      </c>
      <c r="X42" s="96" t="n">
        <f aca="false">Ark1!Y206</f>
        <v>7</v>
      </c>
      <c r="Y42" s="72"/>
      <c r="Z42" s="73"/>
      <c r="AH42" s="125"/>
      <c r="AI42" s="129" t="s">
        <v>83</v>
      </c>
      <c r="AJ42" s="126"/>
      <c r="AK42" s="137"/>
      <c r="AL42" s="130" t="s">
        <v>84</v>
      </c>
      <c r="AM42" s="131"/>
    </row>
    <row r="43" customFormat="false" ht="16" hidden="false" customHeight="true" outlineLevel="0" collapsed="false">
      <c r="B43" s="77"/>
      <c r="C43" s="78" t="n">
        <v>44370.75</v>
      </c>
      <c r="D43" s="79" t="n">
        <v>44370.75</v>
      </c>
      <c r="E43" s="80" t="s">
        <v>76</v>
      </c>
      <c r="F43" s="81" t="s">
        <v>33</v>
      </c>
      <c r="G43" s="82" t="s">
        <v>68</v>
      </c>
      <c r="H43" s="67" t="n">
        <v>0</v>
      </c>
      <c r="I43" s="83" t="s">
        <v>33</v>
      </c>
      <c r="J43" s="67" t="n">
        <v>2</v>
      </c>
      <c r="K43" s="84" t="str">
        <f aca="false">IF(COUNT(H43:J43)=2,IF(H43&gt;J43,"H",IF(H43&lt;J43,"B","U")),"")</f>
        <v>B</v>
      </c>
      <c r="M43" s="93"/>
      <c r="N43" s="99" t="n">
        <v>2</v>
      </c>
      <c r="O43" s="100" t="str">
        <f aca="false">Ark1!Q207</f>
        <v>Frankrike</v>
      </c>
      <c r="P43" s="101" t="n">
        <f aca="false">Ark1!R207</f>
        <v>3</v>
      </c>
      <c r="Q43" s="101" t="n">
        <f aca="false">Ark1!S207</f>
        <v>1</v>
      </c>
      <c r="R43" s="101" t="n">
        <f aca="false">Ark1!T207</f>
        <v>2</v>
      </c>
      <c r="S43" s="101" t="n">
        <f aca="false">Ark1!U207</f>
        <v>0</v>
      </c>
      <c r="T43" s="102" t="n">
        <f aca="false">Ark1!V207</f>
        <v>4</v>
      </c>
      <c r="U43" s="101" t="s">
        <v>55</v>
      </c>
      <c r="V43" s="100" t="n">
        <f aca="false">Ark1!W207</f>
        <v>2</v>
      </c>
      <c r="W43" s="101" t="n">
        <f aca="false">Ark1!X207</f>
        <v>2</v>
      </c>
      <c r="X43" s="101" t="n">
        <f aca="false">Ark1!Y207</f>
        <v>5</v>
      </c>
      <c r="Y43" s="72"/>
      <c r="Z43" s="73"/>
      <c r="AH43" s="125"/>
      <c r="AI43" s="135" t="str">
        <f aca="false">IF($AL$36=0,"",$AL$36)</f>
        <v>Italia</v>
      </c>
      <c r="AJ43" s="133" t="s">
        <v>86</v>
      </c>
      <c r="AK43" s="135" t="str">
        <f aca="false">IF($AL$37=0,"",$AL$37)</f>
        <v>Tyskland</v>
      </c>
      <c r="AL43" s="134" t="s">
        <v>34</v>
      </c>
      <c r="AM43" s="128"/>
    </row>
    <row r="44" customFormat="false" ht="16" hidden="false" customHeight="true" outlineLevel="0" collapsed="false">
      <c r="B44" s="77"/>
      <c r="C44" s="78" t="n">
        <v>44370.875</v>
      </c>
      <c r="D44" s="79" t="n">
        <v>44370.875</v>
      </c>
      <c r="E44" s="80" t="s">
        <v>74</v>
      </c>
      <c r="F44" s="81" t="s">
        <v>33</v>
      </c>
      <c r="G44" s="82" t="s">
        <v>37</v>
      </c>
      <c r="H44" s="67" t="n">
        <v>1</v>
      </c>
      <c r="I44" s="83" t="s">
        <v>33</v>
      </c>
      <c r="J44" s="67" t="n">
        <v>1</v>
      </c>
      <c r="K44" s="84" t="str">
        <f aca="false">IF(COUNT(H44:J44)=2,IF(H44&gt;J44,"H",IF(H44&lt;J44,"B","U")),"")</f>
        <v>U</v>
      </c>
      <c r="M44" s="93"/>
      <c r="N44" s="104" t="n">
        <v>3</v>
      </c>
      <c r="O44" s="105" t="str">
        <f aca="false">Ark1!Q208</f>
        <v>Portugal</v>
      </c>
      <c r="P44" s="106" t="n">
        <f aca="false">Ark1!R208</f>
        <v>3</v>
      </c>
      <c r="Q44" s="106" t="n">
        <f aca="false">Ark1!S208</f>
        <v>1</v>
      </c>
      <c r="R44" s="106" t="n">
        <f aca="false">Ark1!T208</f>
        <v>1</v>
      </c>
      <c r="S44" s="106" t="n">
        <f aca="false">Ark1!U208</f>
        <v>1</v>
      </c>
      <c r="T44" s="107" t="n">
        <f aca="false">Ark1!V208</f>
        <v>3</v>
      </c>
      <c r="U44" s="106" t="s">
        <v>55</v>
      </c>
      <c r="V44" s="105" t="n">
        <f aca="false">Ark1!W208</f>
        <v>2</v>
      </c>
      <c r="W44" s="106" t="n">
        <f aca="false">Ark1!X208</f>
        <v>1</v>
      </c>
      <c r="X44" s="106" t="n">
        <f aca="false">Ark1!Y208</f>
        <v>4</v>
      </c>
      <c r="Y44" s="72"/>
      <c r="Z44" s="73"/>
      <c r="AH44" s="125"/>
      <c r="AI44" s="135" t="str">
        <f aca="false">IF($AL$38=0,"",$AL$38)</f>
        <v>Frankrike</v>
      </c>
      <c r="AJ44" s="133" t="s">
        <v>86</v>
      </c>
      <c r="AK44" s="135" t="str">
        <f aca="false">IF($AL$39=0,"",$AL$39)</f>
        <v>Nederland</v>
      </c>
      <c r="AL44" s="134" t="s">
        <v>37</v>
      </c>
      <c r="AM44" s="128"/>
    </row>
    <row r="45" customFormat="false" ht="16" hidden="false" customHeight="true" outlineLevel="0" collapsed="false">
      <c r="B45" s="138"/>
      <c r="C45" s="139" t="n">
        <v>44370.875</v>
      </c>
      <c r="D45" s="140" t="n">
        <v>44370.875</v>
      </c>
      <c r="E45" s="141" t="s">
        <v>57</v>
      </c>
      <c r="F45" s="142" t="s">
        <v>33</v>
      </c>
      <c r="G45" s="143" t="s">
        <v>78</v>
      </c>
      <c r="H45" s="67" t="n">
        <v>2</v>
      </c>
      <c r="I45" s="144" t="s">
        <v>33</v>
      </c>
      <c r="J45" s="67" t="n">
        <v>0</v>
      </c>
      <c r="K45" s="145" t="str">
        <f aca="false">IF(COUNT(H45:J45)=2,IF(H45&gt;J45,"H",IF(H45&lt;J45,"B","U")),"")</f>
        <v>H</v>
      </c>
      <c r="M45" s="93"/>
      <c r="N45" s="111" t="n">
        <v>4</v>
      </c>
      <c r="O45" s="112" t="str">
        <f aca="false">Ark1!Q209</f>
        <v>Ungarn</v>
      </c>
      <c r="P45" s="72" t="n">
        <f aca="false">Ark1!R209</f>
        <v>3</v>
      </c>
      <c r="Q45" s="72" t="n">
        <f aca="false">Ark1!S209</f>
        <v>0</v>
      </c>
      <c r="R45" s="72" t="n">
        <f aca="false">Ark1!T209</f>
        <v>0</v>
      </c>
      <c r="S45" s="72" t="n">
        <f aca="false">Ark1!U209</f>
        <v>3</v>
      </c>
      <c r="T45" s="113" t="n">
        <f aca="false">Ark1!V209</f>
        <v>0</v>
      </c>
      <c r="U45" s="72" t="s">
        <v>55</v>
      </c>
      <c r="V45" s="112" t="n">
        <f aca="false">Ark1!W209</f>
        <v>6</v>
      </c>
      <c r="W45" s="72" t="n">
        <f aca="false">Ark1!X209</f>
        <v>-6</v>
      </c>
      <c r="X45" s="72" t="n">
        <f aca="false">Ark1!Y209</f>
        <v>0</v>
      </c>
      <c r="Y45" s="72"/>
      <c r="Z45" s="73"/>
      <c r="AH45" s="125"/>
      <c r="AI45" s="126"/>
      <c r="AJ45" s="126"/>
      <c r="AK45" s="137"/>
      <c r="AL45" s="123"/>
      <c r="AM45" s="124"/>
    </row>
    <row r="46" customFormat="false" ht="15" hidden="false" customHeight="false" outlineLevel="0" collapsed="false">
      <c r="M46" s="103"/>
      <c r="N46" s="11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3"/>
      <c r="AH46" s="125"/>
      <c r="AI46" s="114" t="s">
        <v>94</v>
      </c>
      <c r="AJ46" s="126"/>
      <c r="AK46" s="137"/>
      <c r="AL46" s="127" t="s">
        <v>82</v>
      </c>
      <c r="AM46" s="128"/>
    </row>
    <row r="47" customFormat="false" ht="15" hidden="false" customHeight="false" outlineLevel="0" collapsed="false">
      <c r="M47" s="93"/>
      <c r="N47" s="11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3"/>
      <c r="AD47" s="146"/>
      <c r="AE47" s="146"/>
      <c r="AF47" s="146"/>
      <c r="AG47" s="146"/>
      <c r="AH47" s="125"/>
      <c r="AI47" s="129" t="s">
        <v>83</v>
      </c>
      <c r="AJ47" s="126"/>
      <c r="AK47" s="137"/>
      <c r="AL47" s="130" t="s">
        <v>84</v>
      </c>
      <c r="AM47" s="131"/>
    </row>
    <row r="48" customFormat="false" ht="15" hidden="false" customHeight="false" outlineLevel="0" collapsed="false">
      <c r="M48" s="93"/>
      <c r="N48" s="71" t="s">
        <v>95</v>
      </c>
      <c r="O48" s="86" t="s">
        <v>42</v>
      </c>
      <c r="P48" s="87" t="s">
        <v>43</v>
      </c>
      <c r="Q48" s="87" t="s">
        <v>44</v>
      </c>
      <c r="R48" s="87" t="s">
        <v>45</v>
      </c>
      <c r="S48" s="87" t="s">
        <v>46</v>
      </c>
      <c r="T48" s="147"/>
      <c r="U48" s="87" t="s">
        <v>47</v>
      </c>
      <c r="V48" s="86"/>
      <c r="W48" s="87" t="s">
        <v>48</v>
      </c>
      <c r="X48" s="87" t="s">
        <v>49</v>
      </c>
      <c r="Y48" s="72"/>
      <c r="Z48" s="73"/>
      <c r="AD48" s="148"/>
      <c r="AE48" s="148"/>
      <c r="AF48" s="148"/>
      <c r="AG48" s="148"/>
      <c r="AH48" s="125"/>
      <c r="AI48" s="135" t="str">
        <f aca="false">IF($AL$43=0,"",$AL$43)</f>
        <v>Italia</v>
      </c>
      <c r="AJ48" s="133" t="s">
        <v>86</v>
      </c>
      <c r="AK48" s="135" t="str">
        <f aca="false">IF($AL$44=0,"",$AL$44)</f>
        <v>Frankrike</v>
      </c>
      <c r="AL48" s="134" t="s">
        <v>37</v>
      </c>
      <c r="AM48" s="128"/>
    </row>
    <row r="49" customFormat="false" ht="15" hidden="false" customHeight="false" outlineLevel="0" collapsed="false">
      <c r="M49" s="93"/>
      <c r="N49" s="149" t="n">
        <v>1</v>
      </c>
      <c r="O49" s="150" t="str">
        <f aca="false">Ark1!Q247</f>
        <v>Portugal</v>
      </c>
      <c r="P49" s="151" t="n">
        <f aca="false">Ark1!R247</f>
        <v>3</v>
      </c>
      <c r="Q49" s="151" t="n">
        <f aca="false">Ark1!S247</f>
        <v>1</v>
      </c>
      <c r="R49" s="151" t="n">
        <f aca="false">Ark1!T247</f>
        <v>1</v>
      </c>
      <c r="S49" s="151" t="n">
        <f aca="false">Ark1!U247</f>
        <v>1</v>
      </c>
      <c r="T49" s="152" t="n">
        <f aca="false">Ark1!V247</f>
        <v>3</v>
      </c>
      <c r="U49" s="151" t="s">
        <v>55</v>
      </c>
      <c r="V49" s="150" t="n">
        <f aca="false">Ark1!W247</f>
        <v>2</v>
      </c>
      <c r="W49" s="151" t="n">
        <f aca="false">Ark1!X247</f>
        <v>1</v>
      </c>
      <c r="X49" s="151" t="n">
        <f aca="false">Ark1!Y247</f>
        <v>4</v>
      </c>
      <c r="Y49" s="72"/>
      <c r="Z49" s="73"/>
      <c r="AD49" s="148"/>
      <c r="AE49" s="148"/>
      <c r="AF49" s="148"/>
      <c r="AG49" s="148"/>
      <c r="AH49" s="153"/>
      <c r="AI49" s="154"/>
      <c r="AJ49" s="154"/>
      <c r="AK49" s="154"/>
      <c r="AL49" s="154"/>
      <c r="AM49" s="155"/>
    </row>
    <row r="50" customFormat="false" ht="15" hidden="false" customHeight="false" outlineLevel="0" collapsed="false">
      <c r="M50" s="93"/>
      <c r="N50" s="149" t="n">
        <v>2</v>
      </c>
      <c r="O50" s="150" t="str">
        <f aca="false">Ark1!Q248</f>
        <v>Sverige</v>
      </c>
      <c r="P50" s="151" t="n">
        <f aca="false">Ark1!R248</f>
        <v>3</v>
      </c>
      <c r="Q50" s="151" t="n">
        <f aca="false">Ark1!S248</f>
        <v>1</v>
      </c>
      <c r="R50" s="151" t="n">
        <f aca="false">Ark1!T248</f>
        <v>1</v>
      </c>
      <c r="S50" s="151" t="n">
        <f aca="false">Ark1!U248</f>
        <v>1</v>
      </c>
      <c r="T50" s="152" t="n">
        <f aca="false">Ark1!V248</f>
        <v>2</v>
      </c>
      <c r="U50" s="151" t="s">
        <v>55</v>
      </c>
      <c r="V50" s="150" t="n">
        <f aca="false">Ark1!W248</f>
        <v>3</v>
      </c>
      <c r="W50" s="151" t="n">
        <f aca="false">Ark1!X248</f>
        <v>-1</v>
      </c>
      <c r="X50" s="151" t="n">
        <f aca="false">Ark1!Y248</f>
        <v>4</v>
      </c>
      <c r="Y50" s="72"/>
      <c r="Z50" s="73"/>
      <c r="AD50" s="148"/>
      <c r="AE50" s="148"/>
      <c r="AF50" s="148"/>
      <c r="AG50" s="148"/>
      <c r="AH50" s="136"/>
      <c r="AM50" s="136"/>
    </row>
    <row r="51" customFormat="false" ht="15" hidden="false" customHeight="false" outlineLevel="0" collapsed="false">
      <c r="M51" s="103"/>
      <c r="N51" s="149" t="n">
        <v>3</v>
      </c>
      <c r="O51" s="150" t="str">
        <f aca="false">Ark1!Q249</f>
        <v>Østerrike</v>
      </c>
      <c r="P51" s="151" t="n">
        <f aca="false">Ark1!R249</f>
        <v>3</v>
      </c>
      <c r="Q51" s="151" t="n">
        <f aca="false">Ark1!S249</f>
        <v>1</v>
      </c>
      <c r="R51" s="151" t="n">
        <f aca="false">Ark1!T249</f>
        <v>1</v>
      </c>
      <c r="S51" s="151" t="n">
        <f aca="false">Ark1!U249</f>
        <v>1</v>
      </c>
      <c r="T51" s="152" t="n">
        <f aca="false">Ark1!V249</f>
        <v>2</v>
      </c>
      <c r="U51" s="151" t="s">
        <v>55</v>
      </c>
      <c r="V51" s="150" t="n">
        <f aca="false">Ark1!W249</f>
        <v>3</v>
      </c>
      <c r="W51" s="151" t="n">
        <f aca="false">Ark1!X249</f>
        <v>-1</v>
      </c>
      <c r="X51" s="151" t="n">
        <f aca="false">Ark1!Y249</f>
        <v>4</v>
      </c>
      <c r="Y51" s="72"/>
      <c r="Z51" s="73"/>
      <c r="AD51" s="148"/>
      <c r="AE51" s="148"/>
      <c r="AF51" s="148"/>
      <c r="AG51" s="148"/>
      <c r="AH51" s="136"/>
      <c r="AM51" s="136"/>
    </row>
    <row r="52" customFormat="false" ht="15" hidden="false" customHeight="false" outlineLevel="0" collapsed="false">
      <c r="M52" s="85"/>
      <c r="N52" s="149" t="n">
        <v>4</v>
      </c>
      <c r="O52" s="150" t="str">
        <f aca="false">Ark1!Q250</f>
        <v>Russland</v>
      </c>
      <c r="P52" s="151" t="n">
        <f aca="false">Ark1!R250</f>
        <v>3</v>
      </c>
      <c r="Q52" s="151" t="n">
        <f aca="false">Ark1!S250</f>
        <v>1</v>
      </c>
      <c r="R52" s="151" t="n">
        <f aca="false">Ark1!T250</f>
        <v>0</v>
      </c>
      <c r="S52" s="151" t="n">
        <f aca="false">Ark1!U250</f>
        <v>2</v>
      </c>
      <c r="T52" s="152" t="n">
        <f aca="false">Ark1!V250</f>
        <v>1</v>
      </c>
      <c r="U52" s="151" t="s">
        <v>55</v>
      </c>
      <c r="V52" s="150" t="n">
        <f aca="false">Ark1!W250</f>
        <v>3</v>
      </c>
      <c r="W52" s="151" t="n">
        <f aca="false">Ark1!X250</f>
        <v>-2</v>
      </c>
      <c r="X52" s="151" t="n">
        <f aca="false">Ark1!Y250</f>
        <v>3</v>
      </c>
      <c r="Y52" s="87"/>
      <c r="Z52" s="88"/>
      <c r="AD52" s="148"/>
      <c r="AE52" s="148"/>
      <c r="AF52" s="148"/>
      <c r="AG52" s="148"/>
    </row>
    <row r="53" customFormat="false" ht="15" hidden="false" customHeight="false" outlineLevel="0" collapsed="false">
      <c r="M53" s="93"/>
      <c r="N53" s="156" t="n">
        <v>5</v>
      </c>
      <c r="O53" s="157" t="str">
        <f aca="false">Ark1!Q251</f>
        <v>Tyrkia</v>
      </c>
      <c r="P53" s="158" t="n">
        <f aca="false">Ark1!R251</f>
        <v>3</v>
      </c>
      <c r="Q53" s="158" t="n">
        <f aca="false">Ark1!S251</f>
        <v>0</v>
      </c>
      <c r="R53" s="158" t="n">
        <f aca="false">Ark1!T251</f>
        <v>2</v>
      </c>
      <c r="S53" s="158" t="n">
        <f aca="false">Ark1!U251</f>
        <v>1</v>
      </c>
      <c r="T53" s="159" t="n">
        <f aca="false">Ark1!V251</f>
        <v>2</v>
      </c>
      <c r="U53" s="158" t="s">
        <v>55</v>
      </c>
      <c r="V53" s="157" t="n">
        <f aca="false">Ark1!W251</f>
        <v>3</v>
      </c>
      <c r="W53" s="158" t="n">
        <f aca="false">Ark1!X251</f>
        <v>-1</v>
      </c>
      <c r="X53" s="158" t="n">
        <f aca="false">Ark1!Y251</f>
        <v>2</v>
      </c>
      <c r="Y53" s="72"/>
      <c r="Z53" s="73"/>
      <c r="AD53" s="148"/>
      <c r="AE53" s="148"/>
      <c r="AF53" s="148"/>
      <c r="AG53" s="148"/>
    </row>
    <row r="54" customFormat="false" ht="15" hidden="false" customHeight="false" outlineLevel="0" collapsed="false">
      <c r="M54" s="93"/>
      <c r="N54" s="111" t="n">
        <v>6</v>
      </c>
      <c r="O54" s="112" t="str">
        <f aca="false">Ark1!Q252</f>
        <v>Tsjekkia</v>
      </c>
      <c r="P54" s="72" t="n">
        <f aca="false">Ark1!R252</f>
        <v>3</v>
      </c>
      <c r="Q54" s="72" t="n">
        <f aca="false">Ark1!S252</f>
        <v>0</v>
      </c>
      <c r="R54" s="72" t="n">
        <f aca="false">Ark1!T252</f>
        <v>2</v>
      </c>
      <c r="S54" s="72" t="n">
        <f aca="false">Ark1!U252</f>
        <v>1</v>
      </c>
      <c r="T54" s="113" t="n">
        <f aca="false">Ark1!V252</f>
        <v>2</v>
      </c>
      <c r="U54" s="72" t="s">
        <v>55</v>
      </c>
      <c r="V54" s="112" t="n">
        <f aca="false">Ark1!W252</f>
        <v>4</v>
      </c>
      <c r="W54" s="72" t="n">
        <f aca="false">Ark1!X252</f>
        <v>-2</v>
      </c>
      <c r="X54" s="72" t="n">
        <f aca="false">Ark1!Y252</f>
        <v>2</v>
      </c>
      <c r="Y54" s="72"/>
      <c r="Z54" s="73"/>
      <c r="AD54" s="148"/>
      <c r="AE54" s="148"/>
      <c r="AF54" s="148"/>
      <c r="AG54" s="148"/>
    </row>
    <row r="55" customFormat="false" ht="15" hidden="false" customHeight="false" outlineLevel="0" collapsed="false">
      <c r="M55" s="160"/>
      <c r="N55" s="161"/>
      <c r="O55" s="162"/>
      <c r="P55" s="163"/>
      <c r="Q55" s="163"/>
      <c r="R55" s="163"/>
      <c r="S55" s="163"/>
      <c r="T55" s="164"/>
      <c r="U55" s="163"/>
      <c r="V55" s="162"/>
      <c r="W55" s="163"/>
      <c r="X55" s="163"/>
      <c r="Y55" s="163"/>
      <c r="Z55" s="165"/>
      <c r="AD55" s="148"/>
      <c r="AE55" s="148"/>
      <c r="AF55" s="148"/>
      <c r="AG55" s="148"/>
    </row>
    <row r="56" customFormat="false" ht="15" hidden="false" customHeight="false" outlineLevel="0" collapsed="false">
      <c r="AD56" s="148"/>
      <c r="AE56" s="148"/>
      <c r="AF56" s="148"/>
      <c r="AG56" s="148"/>
    </row>
    <row r="57" customFormat="false" ht="15" hidden="false" customHeight="false" outlineLevel="0" collapsed="false">
      <c r="AD57" s="148"/>
      <c r="AE57" s="148"/>
      <c r="AF57" s="148"/>
      <c r="AG57" s="148"/>
    </row>
    <row r="58" customFormat="false" ht="15" hidden="false" customHeight="false" outlineLevel="0" collapsed="false">
      <c r="AD58" s="148"/>
      <c r="AE58" s="148"/>
      <c r="AF58" s="148"/>
      <c r="AG58" s="148"/>
    </row>
    <row r="59" customFormat="false" ht="15" hidden="false" customHeight="false" outlineLevel="0" collapsed="false">
      <c r="AD59" s="148"/>
      <c r="AE59" s="148"/>
      <c r="AF59" s="148"/>
      <c r="AG59" s="148"/>
    </row>
    <row r="60" customFormat="false" ht="15" hidden="false" customHeight="false" outlineLevel="0" collapsed="false">
      <c r="AD60" s="148"/>
      <c r="AE60" s="148"/>
      <c r="AF60" s="148"/>
      <c r="AG60" s="148"/>
    </row>
    <row r="61" customFormat="false" ht="15" hidden="false" customHeight="false" outlineLevel="0" collapsed="false">
      <c r="AD61" s="1"/>
      <c r="AE61" s="1"/>
      <c r="AF61" s="1"/>
      <c r="AG61" s="1"/>
    </row>
    <row r="62" customFormat="false" ht="15" hidden="false" customHeight="false" outlineLevel="0" collapsed="false">
      <c r="AD62" s="166"/>
      <c r="AE62" s="166"/>
      <c r="AF62" s="166"/>
      <c r="AG62" s="166"/>
    </row>
  </sheetData>
  <sheetProtection sheet="true" password="ea9c" objects="true" scenarios="true" selectLockedCells="true"/>
  <protectedRanges>
    <protectedRange name="Gruppetabeller" sqref="AC11:AC14 AC16:AC19 AC21:AC24 AC26:AC29 AC31:AC34 AC36:AC39"/>
    <protectedRange name="Kampresultater" sqref="H10:H45 J10:J45"/>
    <protectedRange name="Tredjeplasser" sqref="AI17:AI20"/>
    <protectedRange name="Simulator" sqref="AL25:AL32 AL36:AL39 AL43:AL44 AL48"/>
    <protectedRange name="Åttendelsfinaler" sqref="AO10:AO17"/>
    <protectedRange name="Kvartfinaler" sqref="AQ10:AQ13"/>
    <protectedRange name="Semifinaler" sqref="AS10:AS11"/>
    <protectedRange name="Finale" sqref="AU10"/>
    <protectedRange name="Toppscorer" sqref="AW10:AW11"/>
    <protectedRange name="Navn" sqref="D2"/>
  </protectedRanges>
  <mergeCells count="14">
    <mergeCell ref="U1:X1"/>
    <mergeCell ref="D2:K2"/>
    <mergeCell ref="M2:Z2"/>
    <mergeCell ref="AH2:AM2"/>
    <mergeCell ref="AB5:AC5"/>
    <mergeCell ref="N7:X9"/>
    <mergeCell ref="AI7:AL8"/>
    <mergeCell ref="AB10:AC10"/>
    <mergeCell ref="AI10:AL12"/>
    <mergeCell ref="AB15:AC15"/>
    <mergeCell ref="AB20:AC20"/>
    <mergeCell ref="AB25:AC25"/>
    <mergeCell ref="AB30:AC30"/>
    <mergeCell ref="AB35:AC35"/>
  </mergeCells>
  <dataValidations count="11">
    <dataValidation allowBlank="true" operator="between" showDropDown="false" showErrorMessage="true" showInputMessage="true" sqref="AM48" type="list">
      <formula1>#ref!</formula1>
      <formula2>0</formula2>
    </dataValidation>
    <dataValidation allowBlank="true" operator="between" showDropDown="false" showErrorMessage="true" showInputMessage="true" sqref="AM25:AM32 AM36:AM39 AM43:AM44" type="list">
      <formula1>#ref!</formula1>
      <formula2>0</formula2>
    </dataValidation>
    <dataValidation allowBlank="true" operator="between" showDropDown="false" showErrorMessage="true" showInputMessage="true" sqref="AL25:AL32 AL36:AL39 AL43:AL44 AL48" type="list">
      <formula1>$AE23:$AF23</formula1>
      <formula2>0</formula2>
    </dataValidation>
    <dataValidation allowBlank="true" operator="between" showDropDown="false" showErrorMessage="true" showInputMessage="true" sqref="AC16:AC19" type="list">
      <formula1>Ark2!$B$10:$B$13</formula1>
      <formula2>0</formula2>
    </dataValidation>
    <dataValidation allowBlank="true" operator="between" showDropDown="false" showErrorMessage="true" showInputMessage="true" sqref="AC21:AC24" type="list">
      <formula1>Ark2!$B$15:$B$18</formula1>
      <formula2>0</formula2>
    </dataValidation>
    <dataValidation allowBlank="true" operator="between" showDropDown="false" showErrorMessage="true" showInputMessage="true" sqref="AC26:AC29" type="list">
      <formula1>Ark2!$B$20:$B$23</formula1>
      <formula2>0</formula2>
    </dataValidation>
    <dataValidation allowBlank="true" operator="between" showDropDown="false" showErrorMessage="true" showInputMessage="true" sqref="AC31:AC34" type="list">
      <formula1>Ark2!$B$25:$B$28</formula1>
      <formula2>0</formula2>
    </dataValidation>
    <dataValidation allowBlank="true" operator="between" showDropDown="false" showErrorMessage="true" showInputMessage="true" sqref="AC36:AC39" type="list">
      <formula1>Ark2!$B$30:$B$33</formula1>
      <formula2>0</formula2>
    </dataValidation>
    <dataValidation allowBlank="true" operator="between" showDropDown="false" showErrorMessage="true" showInputMessage="true" sqref="AC11:AC14" type="list">
      <formula1>Ark2!$B$5:$B$8</formula1>
      <formula2>0</formula2>
    </dataValidation>
    <dataValidation allowBlank="true" operator="between" showDropDown="false" showErrorMessage="true" showInputMessage="true" sqref="AO10:AO11 AQ10:AQ13 AS10:AS11 AU10 AO12:AO17" type="list">
      <formula1>Ark2!$D$4:$D$27</formula1>
      <formula2>0</formula2>
    </dataValidation>
    <dataValidation allowBlank="true" operator="between" showDropDown="false" showErrorMessage="true" showInputMessage="true" sqref="AI17:AI20" type="list">
      <formula1>Ark1!$D$277:$I$277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L313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false" hidden="false" outlineLevel="0" max="1025" min="1" style="167" width="11.5"/>
  </cols>
  <sheetData>
    <row r="2" customFormat="false" ht="13" hidden="false" customHeight="false" outlineLevel="0" collapsed="false">
      <c r="K2" s="168" t="s">
        <v>96</v>
      </c>
      <c r="L2" s="168" t="s">
        <v>97</v>
      </c>
      <c r="M2" s="168" t="s">
        <v>97</v>
      </c>
      <c r="N2" s="168" t="s">
        <v>98</v>
      </c>
      <c r="R2" s="168" t="s">
        <v>43</v>
      </c>
      <c r="S2" s="168" t="s">
        <v>44</v>
      </c>
      <c r="T2" s="168" t="s">
        <v>45</v>
      </c>
      <c r="U2" s="168" t="s">
        <v>46</v>
      </c>
      <c r="V2" s="168"/>
      <c r="W2" s="168"/>
      <c r="X2" s="168"/>
      <c r="Y2" s="168"/>
      <c r="Z2" s="168"/>
      <c r="AA2" s="168" t="s">
        <v>99</v>
      </c>
      <c r="AB2" s="168" t="s">
        <v>100</v>
      </c>
      <c r="AC2" s="168" t="s">
        <v>101</v>
      </c>
      <c r="AD2" s="168" t="s">
        <v>102</v>
      </c>
      <c r="AE2" s="169" t="s">
        <v>103</v>
      </c>
      <c r="AF2" s="168" t="s">
        <v>104</v>
      </c>
      <c r="AG2" s="168" t="s">
        <v>105</v>
      </c>
      <c r="AH2" s="168" t="s">
        <v>106</v>
      </c>
      <c r="AI2" s="168" t="s">
        <v>107</v>
      </c>
      <c r="AJ2" s="169" t="s">
        <v>108</v>
      </c>
      <c r="AK2" s="168"/>
      <c r="AM2" s="170" t="n">
        <v>1</v>
      </c>
      <c r="AN2" s="170"/>
      <c r="AO2" s="168" t="s">
        <v>96</v>
      </c>
      <c r="AP2" s="168" t="s">
        <v>97</v>
      </c>
      <c r="AQ2" s="168" t="s">
        <v>97</v>
      </c>
      <c r="AR2" s="168" t="s">
        <v>98</v>
      </c>
      <c r="AU2" s="168" t="s">
        <v>109</v>
      </c>
      <c r="AV2" s="168" t="s">
        <v>110</v>
      </c>
      <c r="AW2" s="168" t="s">
        <v>111</v>
      </c>
      <c r="AX2" s="168" t="s">
        <v>112</v>
      </c>
      <c r="AY2" s="170"/>
      <c r="AZ2" s="168" t="s">
        <v>96</v>
      </c>
      <c r="BA2" s="168" t="s">
        <v>97</v>
      </c>
      <c r="BB2" s="168" t="s">
        <v>97</v>
      </c>
      <c r="BC2" s="168" t="s">
        <v>98</v>
      </c>
      <c r="BG2" s="168" t="s">
        <v>43</v>
      </c>
      <c r="BH2" s="168" t="s">
        <v>44</v>
      </c>
      <c r="BI2" s="168" t="s">
        <v>45</v>
      </c>
      <c r="BJ2" s="168" t="s">
        <v>46</v>
      </c>
      <c r="BK2" s="168" t="s">
        <v>48</v>
      </c>
      <c r="BL2" s="168" t="s">
        <v>113</v>
      </c>
      <c r="BM2" s="168" t="s">
        <v>114</v>
      </c>
      <c r="BN2" s="168" t="s">
        <v>49</v>
      </c>
      <c r="BO2" s="168" t="s">
        <v>115</v>
      </c>
      <c r="BP2" s="168" t="s">
        <v>116</v>
      </c>
      <c r="BQ2" s="168" t="s">
        <v>117</v>
      </c>
      <c r="BR2" s="168" t="s">
        <v>103</v>
      </c>
      <c r="BS2" s="170"/>
      <c r="BU2" s="170"/>
      <c r="BV2" s="170" t="n">
        <v>2</v>
      </c>
      <c r="BX2" s="168" t="s">
        <v>96</v>
      </c>
      <c r="BY2" s="168" t="s">
        <v>97</v>
      </c>
      <c r="BZ2" s="168" t="s">
        <v>97</v>
      </c>
      <c r="CA2" s="168" t="s">
        <v>98</v>
      </c>
      <c r="CD2" s="168" t="s">
        <v>109</v>
      </c>
      <c r="CE2" s="168" t="s">
        <v>110</v>
      </c>
      <c r="CF2" s="168" t="s">
        <v>111</v>
      </c>
      <c r="CG2" s="168" t="s">
        <v>112</v>
      </c>
      <c r="CI2" s="168" t="s">
        <v>96</v>
      </c>
      <c r="CJ2" s="168" t="s">
        <v>97</v>
      </c>
      <c r="CK2" s="168" t="s">
        <v>97</v>
      </c>
      <c r="CL2" s="168" t="s">
        <v>98</v>
      </c>
      <c r="CP2" s="168" t="s">
        <v>43</v>
      </c>
      <c r="CQ2" s="168" t="s">
        <v>44</v>
      </c>
      <c r="CR2" s="168" t="s">
        <v>45</v>
      </c>
      <c r="CS2" s="168" t="s">
        <v>46</v>
      </c>
      <c r="CT2" s="168" t="s">
        <v>48</v>
      </c>
      <c r="CU2" s="168" t="s">
        <v>113</v>
      </c>
      <c r="CV2" s="168" t="s">
        <v>114</v>
      </c>
      <c r="CW2" s="168" t="s">
        <v>49</v>
      </c>
      <c r="CX2" s="168" t="s">
        <v>115</v>
      </c>
      <c r="CY2" s="168" t="s">
        <v>116</v>
      </c>
      <c r="CZ2" s="168" t="s">
        <v>117</v>
      </c>
      <c r="DA2" s="168" t="s">
        <v>103</v>
      </c>
      <c r="DB2" s="170"/>
      <c r="DE2" s="170" t="n">
        <v>3</v>
      </c>
      <c r="DF2" s="170"/>
      <c r="DG2" s="168" t="s">
        <v>96</v>
      </c>
      <c r="DH2" s="168" t="s">
        <v>97</v>
      </c>
      <c r="DI2" s="168" t="s">
        <v>97</v>
      </c>
      <c r="DJ2" s="168" t="s">
        <v>98</v>
      </c>
      <c r="DM2" s="168" t="s">
        <v>109</v>
      </c>
      <c r="DN2" s="168" t="s">
        <v>110</v>
      </c>
      <c r="DO2" s="168" t="s">
        <v>111</v>
      </c>
      <c r="DP2" s="168" t="s">
        <v>112</v>
      </c>
      <c r="DQ2" s="170"/>
      <c r="DR2" s="168" t="s">
        <v>96</v>
      </c>
      <c r="DS2" s="168" t="s">
        <v>97</v>
      </c>
      <c r="DT2" s="168" t="s">
        <v>97</v>
      </c>
      <c r="DU2" s="168" t="s">
        <v>98</v>
      </c>
      <c r="DV2" s="170"/>
      <c r="DY2" s="168" t="s">
        <v>43</v>
      </c>
      <c r="DZ2" s="168" t="s">
        <v>44</v>
      </c>
      <c r="EA2" s="168" t="s">
        <v>45</v>
      </c>
      <c r="EB2" s="168" t="s">
        <v>46</v>
      </c>
      <c r="EC2" s="168" t="s">
        <v>48</v>
      </c>
      <c r="ED2" s="168" t="s">
        <v>113</v>
      </c>
      <c r="EE2" s="168" t="s">
        <v>114</v>
      </c>
      <c r="EF2" s="168" t="s">
        <v>49</v>
      </c>
      <c r="EG2" s="168" t="s">
        <v>115</v>
      </c>
      <c r="EH2" s="168" t="s">
        <v>116</v>
      </c>
      <c r="EI2" s="168" t="s">
        <v>117</v>
      </c>
      <c r="EJ2" s="168" t="s">
        <v>103</v>
      </c>
      <c r="EK2" s="170"/>
    </row>
    <row r="3" customFormat="false" ht="13" hidden="false" customHeight="false" outlineLevel="0" collapsed="false">
      <c r="B3" s="168" t="str">
        <f aca="false">Utfylles!$E$10</f>
        <v>Tyrkia</v>
      </c>
      <c r="C3" s="168" t="s">
        <v>55</v>
      </c>
      <c r="D3" s="168" t="str">
        <f aca="false">Utfylles!$G$10</f>
        <v>Italia</v>
      </c>
      <c r="E3" s="168" t="n">
        <f aca="false">Utfylles!$H$10</f>
        <v>0</v>
      </c>
      <c r="F3" s="168" t="s">
        <v>55</v>
      </c>
      <c r="G3" s="168" t="n">
        <f aca="false">Utfylles!$J$10</f>
        <v>1</v>
      </c>
      <c r="H3" s="168"/>
      <c r="I3" s="168" t="str">
        <f aca="false">Utfylles!$K$10</f>
        <v>B</v>
      </c>
      <c r="K3" s="168" t="str">
        <f aca="false">IF(I3="H",B3,IF(I3="B",D3,""))</f>
        <v>Italia</v>
      </c>
      <c r="L3" s="168" t="str">
        <f aca="false">IF(I3="U",B3,"")</f>
        <v/>
      </c>
      <c r="M3" s="168" t="str">
        <f aca="false">IF(I3="U",D3,"")</f>
        <v/>
      </c>
      <c r="N3" s="168" t="str">
        <f aca="false">IF(I3="B",B3,IF(I3="H",D3,""))</f>
        <v>Tyrkia</v>
      </c>
      <c r="P3" s="167" t="n">
        <f aca="false">_xlfn.RANK.EQ(AK10,AK10:AK13,1)</f>
        <v>4</v>
      </c>
      <c r="Q3" s="170" t="str">
        <f aca="false">Ark2!B5</f>
        <v>Wales</v>
      </c>
      <c r="R3" s="169" t="n">
        <f aca="false">COUNTIF(K3:N38,Q3)</f>
        <v>3</v>
      </c>
      <c r="S3" s="169" t="n">
        <f aca="false">COUNTIF(K3:K38,Q3)</f>
        <v>0</v>
      </c>
      <c r="T3" s="169" t="n">
        <f aca="false">COUNTIF(L3:M38,Q3)</f>
        <v>1</v>
      </c>
      <c r="U3" s="169" t="n">
        <f aca="false">COUNTIF(N3:N38,Q3)</f>
        <v>2</v>
      </c>
      <c r="V3" s="169" t="n">
        <f aca="false">SUMIFS(E3:E38,B3:B38,Q3)+SUMIFS(G3:G38,D3:D38,Q3)</f>
        <v>1</v>
      </c>
      <c r="W3" s="169" t="n">
        <f aca="false">SUMIFS(G3:G38,B3:B38,Q3)+SUMIFS(E3:E38,D3:D38,Q3)</f>
        <v>5</v>
      </c>
      <c r="X3" s="169" t="n">
        <f aca="false">V3-W3</f>
        <v>-4</v>
      </c>
      <c r="Y3" s="168" t="n">
        <f aca="false">S3*3+T3*1</f>
        <v>1</v>
      </c>
      <c r="Z3" s="168"/>
      <c r="AA3" s="168" t="n">
        <f aca="false">_xlfn.RANK.EQ(Y3,Y3:Y6,0)</f>
        <v>4</v>
      </c>
      <c r="AB3" s="168" t="n">
        <f aca="false">IF(COUNTIF(AA3:AA6,AA3)=1,0,IF(AA3=1,_xlfn.RANK.EQ(BN3,BN3:BN6,0),IF(AA3=2,_xlfn.RANK.EQ(CW3,CW3:CW6,0),IF(AA3=3,_xlfn.RANK.EQ(EF3,EF3:EF6,0)))))</f>
        <v>0</v>
      </c>
      <c r="AC3" s="168" t="n">
        <f aca="false">IF(COUNTIF(AA3:AA6,AA3)=1,0,IF(AA3=1,_xlfn.RANK.EQ(BM3,BM3:BM6,0),IF(AA3=2,_xlfn.RANK.EQ(CV3,CV3:CV6,0),IF(AA3=3,_xlfn.RANK.EQ(EE3,EE3:EE6,0)))))</f>
        <v>0</v>
      </c>
      <c r="AD3" s="168" t="n">
        <f aca="false">IF(COUNTIF(AA3:AA6,AA3)=1,0,IF(AA3=1,_xlfn.RANK.EQ(BK3,BK3:BK6,0),IF(AA3=2,_xlfn.RANK.EQ(CT3,CT3:CT6,0),IF(AA3=3,_xlfn.RANK.EQ(EC3,EC3:EC6,0)))))</f>
        <v>0</v>
      </c>
      <c r="AE3" s="169" t="n">
        <f aca="false">SUM(AA10:AD10)</f>
        <v>4</v>
      </c>
      <c r="AF3" s="168" t="n">
        <f aca="false">IF(COUNTIF(AE3:AE6,AE3)=3,1,IF(COUNTIF(AA3:AA6,AA3)=1,0,IF(COUNTIF(AE3:AE6,AE3)=1,0,IF(AA3=1,VLOOKUP(Q3,BF9:BI12,4,0),IF(AA3=2,VLOOKUP(Q3,CO9:CR12,4,0),IF(AA3=3,VLOOKUP(Q3,DX9:EA12,4,0)))))))</f>
        <v>0</v>
      </c>
      <c r="AG3" s="168" t="n">
        <f aca="false">_xlfn.RANK.EQ(X3,X3:X6,)</f>
        <v>4</v>
      </c>
      <c r="AH3" s="168" t="n">
        <f aca="false">_xlfn.RANK.EQ(V3,V3:V6,0)</f>
        <v>4</v>
      </c>
      <c r="AI3" s="168" t="n">
        <f aca="false">_xlfn.RANK.EQ(S3,S3:S6,0)</f>
        <v>3</v>
      </c>
      <c r="AJ3" s="167" t="n">
        <f aca="false">(COUNTIF(Q3:Q6,"&lt;"&amp;Q3)+1)</f>
        <v>4</v>
      </c>
      <c r="AK3" s="168"/>
      <c r="AM3" s="167" t="n">
        <f aca="false">IF(AA3=AM2,Q3)</f>
        <v>0</v>
      </c>
      <c r="AO3" s="168" t="n">
        <f aca="false">COUNTIF(AM3:AM6,K3)</f>
        <v>1</v>
      </c>
      <c r="AP3" s="168" t="n">
        <f aca="false">COUNTIF(AM3:AM6,L3)</f>
        <v>0</v>
      </c>
      <c r="AQ3" s="168" t="n">
        <f aca="false">COUNTIF(AM3:AM6,M3)</f>
        <v>0</v>
      </c>
      <c r="AR3" s="168" t="n">
        <f aca="false">COUNTIF(AM3:AM6,N3)</f>
        <v>0</v>
      </c>
      <c r="AS3" s="168" t="n">
        <f aca="false">SUM(AO3:AR3)</f>
        <v>1</v>
      </c>
      <c r="AU3" s="168" t="str">
        <f aca="false">IF(AS3=2,B3,"")</f>
        <v/>
      </c>
      <c r="AV3" s="168" t="str">
        <f aca="false">IF(AS3=2,D3,"")</f>
        <v/>
      </c>
      <c r="AW3" s="168" t="str">
        <f aca="false">IF(AS3=2,E3,"")</f>
        <v/>
      </c>
      <c r="AX3" s="168" t="str">
        <f aca="false">IF(AS3=2,G3,"")</f>
        <v/>
      </c>
      <c r="AZ3" s="168" t="str">
        <f aca="false">IF(AS3=2,IF(AW3&gt;AX3,AU3,IF(AX3&gt;AW3,AV3,"")),"")</f>
        <v/>
      </c>
      <c r="BA3" s="168" t="str">
        <f aca="false">IF(AS3=2,IF(AW3=AX3,AU3,""),"")</f>
        <v/>
      </c>
      <c r="BB3" s="168" t="str">
        <f aca="false">IF(AS3=2,IF(AW3=AX3,AV3,""),"")</f>
        <v/>
      </c>
      <c r="BC3" s="168" t="str">
        <f aca="false">IF(AS3=2,IF(AW3&gt;AX3,AV3,IF(AX3&gt;AW3,AU3,"")),"")</f>
        <v/>
      </c>
      <c r="BE3" s="168" t="n">
        <f aca="false">_xlfn.RANK.EQ(BT3,BT3:BT6,1)</f>
        <v>4</v>
      </c>
      <c r="BF3" s="170" t="str">
        <f aca="false">Q3</f>
        <v>Wales</v>
      </c>
      <c r="BG3" s="169" t="n">
        <f aca="false">COUNTIF(AZ3:BC38,BF3)</f>
        <v>0</v>
      </c>
      <c r="BH3" s="169" t="n">
        <f aca="false">COUNTIF(AZ3:AZ38,BF3)</f>
        <v>0</v>
      </c>
      <c r="BI3" s="169" t="n">
        <f aca="false">COUNTIF(BA3:BB38,BF3)</f>
        <v>0</v>
      </c>
      <c r="BJ3" s="169" t="n">
        <f aca="false">COUNTIF(BC3:BC38,BF3)</f>
        <v>0</v>
      </c>
      <c r="BK3" s="169" t="n">
        <f aca="false">SUMIFS(AW3:AW38,AU3:AU38,BF3)+SUMIFS(AX3:AX38,AV3:AV38,BF3)</f>
        <v>0</v>
      </c>
      <c r="BL3" s="169" t="n">
        <f aca="false">SUMIFS(AX3:AX38,AU3:AU38,BF3)+SUMIFS(AW3:AW38,AV3:AV38,BF3)</f>
        <v>0</v>
      </c>
      <c r="BM3" s="169" t="n">
        <f aca="false">BK3-BL3</f>
        <v>0</v>
      </c>
      <c r="BN3" s="168" t="n">
        <f aca="false">BH3*3+BI3*1</f>
        <v>0</v>
      </c>
      <c r="BO3" s="168" t="str">
        <f aca="false">IF(BG3=0,"-",_xlfn.RANK.EQ(BN3,BN3:BN6))</f>
        <v>-</v>
      </c>
      <c r="BP3" s="168" t="str">
        <f aca="false">IF(BG3=0,"-",_xlfn.RANK.EQ(BM3,BM3:BM6))</f>
        <v>-</v>
      </c>
      <c r="BQ3" s="168" t="str">
        <f aca="false">IF(BG3=0,"-",_xlfn.RANK.EQ(BK3,BK3:BK6))</f>
        <v>-</v>
      </c>
      <c r="BR3" s="168" t="str">
        <f aca="false">IF(BG3=0,"-",SUM(BO3:BQ3))</f>
        <v>-</v>
      </c>
      <c r="BS3" s="167" t="n">
        <f aca="false">(COUNTIF(BF3:BF6,"&lt;"&amp;BF3)+1)/1000</f>
        <v>0.004</v>
      </c>
      <c r="BT3" s="167" t="n">
        <f aca="false">IF(BG3=0,1000+BS3,IF(COUNTIF(BR3:BR6,BR3)&gt;1,BR3+BS3,100))</f>
        <v>1000.004</v>
      </c>
      <c r="BV3" s="167" t="n">
        <f aca="false">IF(AA3=BV2,Q3)</f>
        <v>0</v>
      </c>
      <c r="BX3" s="168" t="n">
        <f aca="false">COUNTIF(BV3:BV6,K3)</f>
        <v>0</v>
      </c>
      <c r="BY3" s="168" t="n">
        <f aca="false">COUNTIF(BV3:BV6,L3)</f>
        <v>0</v>
      </c>
      <c r="BZ3" s="168" t="n">
        <f aca="false">COUNTIF(BV3:BV6,M3)</f>
        <v>0</v>
      </c>
      <c r="CA3" s="168" t="n">
        <f aca="false">COUNTIF(BV3:BV6,N3)</f>
        <v>0</v>
      </c>
      <c r="CB3" s="168" t="n">
        <f aca="false">SUM(BX3:CA3)</f>
        <v>0</v>
      </c>
      <c r="CD3" s="168" t="str">
        <f aca="false">IF(CB3=2,B3,"")</f>
        <v/>
      </c>
      <c r="CE3" s="168" t="str">
        <f aca="false">IF(CB3=2,D3,"")</f>
        <v/>
      </c>
      <c r="CF3" s="168" t="str">
        <f aca="false">IF(CB3=2,E3,"")</f>
        <v/>
      </c>
      <c r="CG3" s="168" t="str">
        <f aca="false">IF(CB3=2,G3,"")</f>
        <v/>
      </c>
      <c r="CI3" s="168" t="str">
        <f aca="false">IF(CB3=2,IF(CF3&gt;CG3,CD3,IF(CG3&gt;CF3,CE3,"")),"")</f>
        <v/>
      </c>
      <c r="CJ3" s="168" t="str">
        <f aca="false">IF(CB3=2,IF(CF3=CG3,CD3,""),"")</f>
        <v/>
      </c>
      <c r="CK3" s="168" t="str">
        <f aca="false">IF(CB3=2,IF(CF3=CG3,CE3,""),"")</f>
        <v/>
      </c>
      <c r="CL3" s="168" t="str">
        <f aca="false">IF(CB3=2,IF(CF3&gt;CG3,CE3,IF(CG3&gt;CF3,CD3,"")),"")</f>
        <v/>
      </c>
      <c r="CN3" s="168" t="n">
        <f aca="false">_xlfn.RANK.EQ(DC3,DC3:DC6,1)</f>
        <v>4</v>
      </c>
      <c r="CO3" s="170" t="str">
        <f aca="false">Q3</f>
        <v>Wales</v>
      </c>
      <c r="CP3" s="169" t="n">
        <f aca="false">COUNTIF(CI3:CL38,CO3)</f>
        <v>0</v>
      </c>
      <c r="CQ3" s="169" t="n">
        <f aca="false">COUNTIF(CI3:CI38,CO3)</f>
        <v>0</v>
      </c>
      <c r="CR3" s="169" t="n">
        <f aca="false">COUNTIF(CJ3:CK38,CO3)</f>
        <v>0</v>
      </c>
      <c r="CS3" s="169" t="n">
        <f aca="false">COUNTIF(CL3:CL38,CO3)</f>
        <v>0</v>
      </c>
      <c r="CT3" s="169" t="n">
        <f aca="false">SUMIFS(CF3:CF38,CD3:CD38,CO3)+SUMIFS(CG3:CG38,CE3:CE38,CO3)</f>
        <v>0</v>
      </c>
      <c r="CU3" s="169" t="n">
        <f aca="false">SUMIFS(CG3:CG38,CD3:CD38,CO3)+SUMIFS(CF3:CF38,CE3:CE38,CO3)</f>
        <v>0</v>
      </c>
      <c r="CV3" s="169" t="n">
        <f aca="false">CT3-CU3</f>
        <v>0</v>
      </c>
      <c r="CW3" s="168" t="n">
        <f aca="false">CQ3*3+CR3*1</f>
        <v>0</v>
      </c>
      <c r="CX3" s="168" t="str">
        <f aca="false">IF(CP3=0,"-",_xlfn.RANK.EQ(CW3,CW3:CW6))</f>
        <v>-</v>
      </c>
      <c r="CY3" s="168" t="str">
        <f aca="false">IF(CP3=0,"-",_xlfn.RANK.EQ(CV3,CV3:CV6))</f>
        <v>-</v>
      </c>
      <c r="CZ3" s="168" t="str">
        <f aca="false">IF(CP3=0,"-",_xlfn.RANK.EQ(CT3,CT3:CT6))</f>
        <v>-</v>
      </c>
      <c r="DA3" s="168" t="str">
        <f aca="false">IF(CP3=0,"-",SUM(CX3:CZ3))</f>
        <v>-</v>
      </c>
      <c r="DB3" s="167" t="n">
        <f aca="false">(COUNTIF(CO3:CO6,"&lt;"&amp;CO3)+1)/1000</f>
        <v>0.004</v>
      </c>
      <c r="DC3" s="167" t="n">
        <f aca="false">IF(CP3=0,1000+DB3,IF(COUNTIF(DA3:DA6,DA3)&gt;1,DA3+DB3,100))</f>
        <v>1000.004</v>
      </c>
      <c r="DE3" s="167" t="n">
        <f aca="false">IF(AA3=DE2,Q3)</f>
        <v>0</v>
      </c>
      <c r="DG3" s="168" t="n">
        <f aca="false">COUNTIF(DE3:DE6,K3)</f>
        <v>0</v>
      </c>
      <c r="DH3" s="168" t="n">
        <f aca="false">COUNTIF(DE3:DE6,L3)</f>
        <v>0</v>
      </c>
      <c r="DI3" s="168" t="n">
        <f aca="false">COUNTIF(DE3:DE6,M3)</f>
        <v>0</v>
      </c>
      <c r="DJ3" s="168" t="n">
        <f aca="false">COUNTIF(DE3:DE6,N3)</f>
        <v>1</v>
      </c>
      <c r="DK3" s="168" t="n">
        <f aca="false">SUM(DG3:DJ3)</f>
        <v>1</v>
      </c>
      <c r="DM3" s="168" t="str">
        <f aca="false">IF(DK3=2,B3,"")</f>
        <v/>
      </c>
      <c r="DN3" s="168" t="str">
        <f aca="false">IF(DK3=2,D3,"")</f>
        <v/>
      </c>
      <c r="DO3" s="168" t="str">
        <f aca="false">IF(DK3=2,E3,"")</f>
        <v/>
      </c>
      <c r="DP3" s="168" t="str">
        <f aca="false">IF(DK3=2,G3,"")</f>
        <v/>
      </c>
      <c r="DR3" s="168" t="str">
        <f aca="false">IF(DK3=2,IF(DO3&gt;DP3,DM3,IF(DP3&gt;DO3,DN3,"")),"")</f>
        <v/>
      </c>
      <c r="DS3" s="168" t="str">
        <f aca="false">IF(DK3=2,IF(DO3=DP3,DM3,""),"")</f>
        <v/>
      </c>
      <c r="DT3" s="168" t="str">
        <f aca="false">IF(DK3=2,IF(DO3=DP3,DN3,""),"")</f>
        <v/>
      </c>
      <c r="DU3" s="168" t="str">
        <f aca="false">IF(DK3=2,IF(DO3&gt;DP3,DN3,IF(DP3&gt;DO3,DM3,"")),"")</f>
        <v/>
      </c>
      <c r="DW3" s="168" t="n">
        <f aca="false">_xlfn.RANK.EQ(EL3,EL3:EL6,1)</f>
        <v>4</v>
      </c>
      <c r="DX3" s="170" t="str">
        <f aca="false">Q3</f>
        <v>Wales</v>
      </c>
      <c r="DY3" s="169" t="n">
        <f aca="false">COUNTIF(DR3:DU38,DX3)</f>
        <v>0</v>
      </c>
      <c r="DZ3" s="169" t="n">
        <f aca="false">COUNTIF(DR3:DR38,DX3)</f>
        <v>0</v>
      </c>
      <c r="EA3" s="169" t="n">
        <f aca="false">COUNTIF(DS3:DT38,DX3)</f>
        <v>0</v>
      </c>
      <c r="EB3" s="169" t="n">
        <f aca="false">COUNTIF(DU3:DU38,DX3)</f>
        <v>0</v>
      </c>
      <c r="EC3" s="169" t="n">
        <f aca="false">SUMIFS(DO3:DO38,DM3:DM38,DX3)+SUMIFS(DP3:DP38,DN3:DN38,DX3)</f>
        <v>0</v>
      </c>
      <c r="ED3" s="169" t="n">
        <f aca="false">SUMIFS(DP3:DP38,DM3:DM38,DX3)+SUMIFS(DO3:DO38,DN3:DN38,DX3)</f>
        <v>0</v>
      </c>
      <c r="EE3" s="169" t="n">
        <f aca="false">EC3-ED3</f>
        <v>0</v>
      </c>
      <c r="EF3" s="168" t="n">
        <f aca="false">DZ3*3+EA3*1</f>
        <v>0</v>
      </c>
      <c r="EG3" s="168" t="str">
        <f aca="false">IF(DY3=0,"-",_xlfn.RANK.EQ(EF3,EF3:EF6))</f>
        <v>-</v>
      </c>
      <c r="EH3" s="168" t="str">
        <f aca="false">IF(DY3=0,"-",_xlfn.RANK.EQ(EE3,EE3:EE6))</f>
        <v>-</v>
      </c>
      <c r="EI3" s="168" t="str">
        <f aca="false">IF(DY3=0,"-",_xlfn.RANK.EQ(EC3,EC3:EC6))</f>
        <v>-</v>
      </c>
      <c r="EJ3" s="168" t="str">
        <f aca="false">IF(DY3=0,"-",SUM(EG3:EI3))</f>
        <v>-</v>
      </c>
      <c r="EK3" s="167" t="n">
        <f aca="false">(COUNTIF(DX3:DX6,"&lt;"&amp;DX3)+1)/1000</f>
        <v>0.004</v>
      </c>
      <c r="EL3" s="167" t="n">
        <f aca="false">IF(DY3=0,1000+EK3,IF(COUNTIF(EJ3:EJ6,EJ3)&gt;1,EJ3+EK3,100))</f>
        <v>1000.004</v>
      </c>
    </row>
    <row r="4" customFormat="false" ht="13" hidden="false" customHeight="false" outlineLevel="0" collapsed="false">
      <c r="B4" s="168" t="str">
        <f aca="false">Utfylles!$E$11</f>
        <v>Wales</v>
      </c>
      <c r="C4" s="168" t="s">
        <v>55</v>
      </c>
      <c r="D4" s="168" t="str">
        <f aca="false">Utfylles!$G$11</f>
        <v>Sveits</v>
      </c>
      <c r="E4" s="168" t="n">
        <f aca="false">Utfylles!$H$11</f>
        <v>0</v>
      </c>
      <c r="F4" s="168" t="s">
        <v>55</v>
      </c>
      <c r="G4" s="168" t="n">
        <f aca="false">Utfylles!$J$11</f>
        <v>2</v>
      </c>
      <c r="H4" s="168"/>
      <c r="I4" s="168" t="str">
        <f aca="false">Utfylles!$K$11</f>
        <v>B</v>
      </c>
      <c r="K4" s="168" t="str">
        <f aca="false">IF(I4="H",B4,IF(I4="B",D4,""))</f>
        <v>Sveits</v>
      </c>
      <c r="L4" s="168" t="str">
        <f aca="false">IF(I4="U",B4,"")</f>
        <v/>
      </c>
      <c r="M4" s="168" t="str">
        <f aca="false">IF(I4="U",D4,"")</f>
        <v/>
      </c>
      <c r="N4" s="168" t="str">
        <f aca="false">IF(I4="B",B4,IF(I4="H",D4,""))</f>
        <v>Wales</v>
      </c>
      <c r="P4" s="167" t="n">
        <f aca="false">_xlfn.RANK.EQ(AK11,AK10:AK13,1)</f>
        <v>1</v>
      </c>
      <c r="Q4" s="170" t="str">
        <f aca="false">Ark2!B6</f>
        <v>Italia</v>
      </c>
      <c r="R4" s="169" t="n">
        <f aca="false">COUNTIF(K3:N38,Q4)</f>
        <v>3</v>
      </c>
      <c r="S4" s="169" t="n">
        <f aca="false">COUNTIF(K3:K38,Q4)</f>
        <v>3</v>
      </c>
      <c r="T4" s="169" t="n">
        <f aca="false">COUNTIF(L3:M38,Q4)</f>
        <v>0</v>
      </c>
      <c r="U4" s="169" t="n">
        <f aca="false">COUNTIF(N3:N38,Q4)</f>
        <v>0</v>
      </c>
      <c r="V4" s="169" t="n">
        <f aca="false">SUMIFS(E3:E38,B3:B38,Q4)+SUMIFS(G3:G38,D3:D38,Q4)</f>
        <v>4</v>
      </c>
      <c r="W4" s="169" t="n">
        <f aca="false">SUMIFS(G3:G38,B3:B38,Q4)+SUMIFS(E3:E38,D3:D38,Q4)</f>
        <v>0</v>
      </c>
      <c r="X4" s="169" t="n">
        <f aca="false">V4-W4</f>
        <v>4</v>
      </c>
      <c r="Y4" s="168" t="n">
        <f aca="false">S4*3+T4*1</f>
        <v>9</v>
      </c>
      <c r="Z4" s="168"/>
      <c r="AA4" s="168" t="n">
        <f aca="false">_xlfn.RANK.EQ(Y4,Y3:Y6,0)</f>
        <v>1</v>
      </c>
      <c r="AB4" s="168" t="n">
        <f aca="false">IF(COUNTIF(AA3:AA6,AA4)=1,0,IF(AA4=1,_xlfn.RANK.EQ(BN4,BN3:BN6,0),IF(AA4=2,_xlfn.RANK.EQ(CW4,CW3:CW6,0),IF(AA4=3,_xlfn.RANK.EQ(EF4,EF3:EF6,0)))))</f>
        <v>0</v>
      </c>
      <c r="AC4" s="168" t="n">
        <f aca="false">IF(COUNTIF(AA3:AA6,AA4)=1,0,IF(AA4=1,_xlfn.RANK.EQ(BM4,BM3:BM6,0),IF(AA4=2,_xlfn.RANK.EQ(CV4,CV3:CV6,0),IF(AA4=3,_xlfn.RANK.EQ(EE4,EE3:EE6,0)))))</f>
        <v>0</v>
      </c>
      <c r="AD4" s="168" t="n">
        <f aca="false">IF(COUNTIF(AA3:AA6,AA4)=1,0,IF(AA4=1,_xlfn.RANK.EQ(BK4,BK3:BK6,0),IF(AA4=2,_xlfn.RANK.EQ(CT4,CT3:CT6,0),IF(AA4=3,_xlfn.RANK.EQ(EC4,EC3:EC6,0)))))</f>
        <v>0</v>
      </c>
      <c r="AE4" s="169" t="n">
        <f aca="false">SUM(AA11:AD11)</f>
        <v>1</v>
      </c>
      <c r="AF4" s="168" t="n">
        <f aca="false">IF(COUNTIF(AE3:AE6,AE4)=3,1,IF(COUNTIF(AA3:AA6,AA4)=1,0,IF(COUNTIF(AE3:AE6,AE4)=1,0,IF(AA4=1,VLOOKUP(Q4,BF9:BI12,4,0),IF(AA4=2,VLOOKUP(Q4,CO9:CR12,4,0),IF(AA4=3,VLOOKUP(Q4,DX9:EA12,4,0)))))))</f>
        <v>0</v>
      </c>
      <c r="AG4" s="168" t="n">
        <f aca="false">_xlfn.RANK.EQ(X4,X3:X6,)</f>
        <v>1</v>
      </c>
      <c r="AH4" s="168" t="n">
        <f aca="false">_xlfn.RANK.EQ(V4,V3:V6,0)</f>
        <v>1</v>
      </c>
      <c r="AI4" s="168" t="n">
        <f aca="false">_xlfn.RANK.EQ(S4,S3:S6,0)</f>
        <v>1</v>
      </c>
      <c r="AJ4" s="167" t="n">
        <f aca="false">(COUNTIF(Q3:Q6,"&lt;"&amp;Q4)+1)</f>
        <v>1</v>
      </c>
      <c r="AK4" s="168"/>
      <c r="AM4" s="167" t="str">
        <f aca="false">IF(AA4=AM2,Q4)</f>
        <v>Italia</v>
      </c>
      <c r="AO4" s="168" t="n">
        <f aca="false">COUNTIF(AM3:AM6,K4)</f>
        <v>0</v>
      </c>
      <c r="AP4" s="168" t="n">
        <f aca="false">COUNTIF(AM3:AM6,L4)</f>
        <v>0</v>
      </c>
      <c r="AQ4" s="168" t="n">
        <f aca="false">COUNTIF(AM3:AM6,M4)</f>
        <v>0</v>
      </c>
      <c r="AR4" s="168" t="n">
        <f aca="false">COUNTIF(AM3:AM6,N4)</f>
        <v>0</v>
      </c>
      <c r="AS4" s="168" t="n">
        <f aca="false">SUM(AO4:AR4)</f>
        <v>0</v>
      </c>
      <c r="AU4" s="168" t="str">
        <f aca="false">IF(AS4=2,B4,"")</f>
        <v/>
      </c>
      <c r="AV4" s="168" t="str">
        <f aca="false">IF(AS4=2,D4,"")</f>
        <v/>
      </c>
      <c r="AW4" s="168" t="str">
        <f aca="false">IF(AS4=2,E4,"")</f>
        <v/>
      </c>
      <c r="AX4" s="168" t="str">
        <f aca="false">IF(AS4=2,G4,"")</f>
        <v/>
      </c>
      <c r="AZ4" s="168" t="str">
        <f aca="false">IF(AS4=2,IF(AW4&gt;AX4,AU4,IF(AX4&gt;AW4,AV4,"")),"")</f>
        <v/>
      </c>
      <c r="BA4" s="168" t="str">
        <f aca="false">IF(AS4=2,IF(AW4=AX4,AU4,""),"")</f>
        <v/>
      </c>
      <c r="BB4" s="168" t="str">
        <f aca="false">IF(AS4=2,IF(AW4=AX4,AV4,""),"")</f>
        <v/>
      </c>
      <c r="BC4" s="168" t="str">
        <f aca="false">IF(AS4=2,IF(AW4&gt;AX4,AV4,IF(AX4&gt;AW4,AU4,"")),"")</f>
        <v/>
      </c>
      <c r="BE4" s="168" t="n">
        <f aca="false">_xlfn.RANK.EQ(BT4,BT3:BT6,1)</f>
        <v>1</v>
      </c>
      <c r="BF4" s="170" t="str">
        <f aca="false">Q4</f>
        <v>Italia</v>
      </c>
      <c r="BG4" s="169" t="n">
        <f aca="false">COUNTIF(AZ3:BC38,BF4)</f>
        <v>0</v>
      </c>
      <c r="BH4" s="169" t="n">
        <f aca="false">COUNTIF(AZ3:AZ38,BF4)</f>
        <v>0</v>
      </c>
      <c r="BI4" s="169" t="n">
        <f aca="false">COUNTIF(BA3:BB38,BF4)</f>
        <v>0</v>
      </c>
      <c r="BJ4" s="169" t="n">
        <f aca="false">COUNTIF(BC3:BC38,BF4)</f>
        <v>0</v>
      </c>
      <c r="BK4" s="169" t="n">
        <f aca="false">SUMIFS(AW3:AW38,AU3:AU38,BF4)+SUMIFS(AX3:AX38,AV3:AV38,BF4)</f>
        <v>0</v>
      </c>
      <c r="BL4" s="169" t="n">
        <f aca="false">SUMIFS(AX3:AX38,AU3:AU38,BF4)+SUMIFS(AW3:AW38,AV3:AV38,BF4)</f>
        <v>0</v>
      </c>
      <c r="BM4" s="169" t="n">
        <f aca="false">BK4-BL4</f>
        <v>0</v>
      </c>
      <c r="BN4" s="168" t="n">
        <f aca="false">BH4*3+BI4*1</f>
        <v>0</v>
      </c>
      <c r="BO4" s="168" t="str">
        <f aca="false">IF(BG4=0,"-",_xlfn.RANK.EQ(BN4,BN3:BN6))</f>
        <v>-</v>
      </c>
      <c r="BP4" s="168" t="str">
        <f aca="false">IF(BG4=0,"-",_xlfn.RANK.EQ(BM4,BM3:BM6))</f>
        <v>-</v>
      </c>
      <c r="BQ4" s="168" t="str">
        <f aca="false">IF(BG4=0,"-",_xlfn.RANK.EQ(BK4,BK3:BK6))</f>
        <v>-</v>
      </c>
      <c r="BR4" s="168" t="str">
        <f aca="false">IF(BG4=0,"-",SUM(BO4:BQ4))</f>
        <v>-</v>
      </c>
      <c r="BS4" s="167" t="n">
        <f aca="false">(COUNTIF(BF3:BF6,"&lt;"&amp;BF4)+1)/1000</f>
        <v>0.001</v>
      </c>
      <c r="BT4" s="167" t="n">
        <f aca="false">IF(BG4=0,1000+BS4,IF(COUNTIF(BR3:BR6,BR4)&gt;1,BR4+BS4,100))</f>
        <v>1000.001</v>
      </c>
      <c r="BV4" s="167" t="n">
        <f aca="false">IF(AA4=BV2,Q4)</f>
        <v>0</v>
      </c>
      <c r="BX4" s="168" t="n">
        <f aca="false">COUNTIF(BV3:BV6,K4)</f>
        <v>1</v>
      </c>
      <c r="BY4" s="168" t="n">
        <f aca="false">COUNTIF(BV3:BV6,L4)</f>
        <v>0</v>
      </c>
      <c r="BZ4" s="168" t="n">
        <f aca="false">COUNTIF(BV3:BV6,M4)</f>
        <v>0</v>
      </c>
      <c r="CA4" s="168" t="n">
        <f aca="false">COUNTIF(BV3:BV6,N4)</f>
        <v>0</v>
      </c>
      <c r="CB4" s="168" t="n">
        <f aca="false">SUM(BX4:CA4)</f>
        <v>1</v>
      </c>
      <c r="CD4" s="168" t="str">
        <f aca="false">IF(CB4=2,B4,"")</f>
        <v/>
      </c>
      <c r="CE4" s="168" t="str">
        <f aca="false">IF(CB4=2,D4,"")</f>
        <v/>
      </c>
      <c r="CF4" s="168" t="str">
        <f aca="false">IF(CB4=2,E4,"")</f>
        <v/>
      </c>
      <c r="CG4" s="168" t="str">
        <f aca="false">IF(CB4=2,G4,"")</f>
        <v/>
      </c>
      <c r="CI4" s="168" t="str">
        <f aca="false">IF(CB4=2,IF(CF4&gt;CG4,CD4,IF(CG4&gt;CF4,CE4,"")),"")</f>
        <v/>
      </c>
      <c r="CJ4" s="168" t="str">
        <f aca="false">IF(CB4=2,IF(CF4=CG4,CD4,""),"")</f>
        <v/>
      </c>
      <c r="CK4" s="168" t="str">
        <f aca="false">IF(CB4=2,IF(CF4=CG4,CE4,""),"")</f>
        <v/>
      </c>
      <c r="CL4" s="168" t="str">
        <f aca="false">IF(CB4=2,IF(CF4&gt;CG4,CE4,IF(CG4&gt;CF4,CD4,"")),"")</f>
        <v/>
      </c>
      <c r="CN4" s="168" t="n">
        <f aca="false">_xlfn.RANK.EQ(DC4,DC3:DC6,1)</f>
        <v>1</v>
      </c>
      <c r="CO4" s="170" t="str">
        <f aca="false">Q4</f>
        <v>Italia</v>
      </c>
      <c r="CP4" s="169" t="n">
        <f aca="false">COUNTIF(CI3:CL38,CO4)</f>
        <v>0</v>
      </c>
      <c r="CQ4" s="169" t="n">
        <f aca="false">COUNTIF(CI3:CI38,CO4)</f>
        <v>0</v>
      </c>
      <c r="CR4" s="169" t="n">
        <f aca="false">COUNTIF(CJ3:CK38,CO4)</f>
        <v>0</v>
      </c>
      <c r="CS4" s="169" t="n">
        <f aca="false">COUNTIF(CL3:CL38,CO4)</f>
        <v>0</v>
      </c>
      <c r="CT4" s="169" t="n">
        <f aca="false">SUMIFS(CF3:CF38,CD3:CD38,CO4)+SUMIFS(CG3:CG38,CE3:CE38,CO4)</f>
        <v>0</v>
      </c>
      <c r="CU4" s="169" t="n">
        <f aca="false">SUMIFS(CG3:CG38,CD3:CD38,CO4)+SUMIFS(CF3:CF38,CE3:CE38,CO4)</f>
        <v>0</v>
      </c>
      <c r="CV4" s="169" t="n">
        <f aca="false">CT4-CU4</f>
        <v>0</v>
      </c>
      <c r="CW4" s="168" t="n">
        <f aca="false">CQ4*3+CR4*1</f>
        <v>0</v>
      </c>
      <c r="CX4" s="168" t="str">
        <f aca="false">IF(CP4=0,"-",_xlfn.RANK.EQ(CW4,CW3:CW6))</f>
        <v>-</v>
      </c>
      <c r="CY4" s="168" t="str">
        <f aca="false">IF(CP4=0,"-",_xlfn.RANK.EQ(CV4,CV3:CV6))</f>
        <v>-</v>
      </c>
      <c r="CZ4" s="168" t="str">
        <f aca="false">IF(CP4=0,"-",_xlfn.RANK.EQ(CT4,CT3:CT6))</f>
        <v>-</v>
      </c>
      <c r="DA4" s="168" t="str">
        <f aca="false">IF(CP4=0,"-",SUM(CX4:CZ4))</f>
        <v>-</v>
      </c>
      <c r="DB4" s="167" t="n">
        <f aca="false">(COUNTIF(CO3:CO6,"&lt;"&amp;CO4)+1)/1000</f>
        <v>0.001</v>
      </c>
      <c r="DC4" s="167" t="n">
        <f aca="false">IF(CP4=0,1000+DB4,IF(COUNTIF(DA3:DA6,DA4)&gt;1,DA4+DB4,100))</f>
        <v>1000.001</v>
      </c>
      <c r="DE4" s="167" t="n">
        <f aca="false">IF(AA4=DE2,Q4)</f>
        <v>0</v>
      </c>
      <c r="DG4" s="168" t="n">
        <f aca="false">COUNTIF(DE3:DE6,K4)</f>
        <v>0</v>
      </c>
      <c r="DH4" s="168" t="n">
        <f aca="false">COUNTIF(DE3:DE6,L4)</f>
        <v>0</v>
      </c>
      <c r="DI4" s="168" t="n">
        <f aca="false">COUNTIF(DE3:DE6,M4)</f>
        <v>0</v>
      </c>
      <c r="DJ4" s="168" t="n">
        <f aca="false">COUNTIF(DE3:DE6,N4)</f>
        <v>0</v>
      </c>
      <c r="DK4" s="168" t="n">
        <f aca="false">SUM(DG4:DJ4)</f>
        <v>0</v>
      </c>
      <c r="DM4" s="168" t="str">
        <f aca="false">IF(DK4=2,B4,"")</f>
        <v/>
      </c>
      <c r="DN4" s="168" t="str">
        <f aca="false">IF(DK4=2,D4,"")</f>
        <v/>
      </c>
      <c r="DO4" s="168" t="str">
        <f aca="false">IF(DK4=2,E4,"")</f>
        <v/>
      </c>
      <c r="DP4" s="168" t="str">
        <f aca="false">IF(DK4=2,G4,"")</f>
        <v/>
      </c>
      <c r="DR4" s="168" t="str">
        <f aca="false">IF(DK4=2,IF(DO4&gt;DP4,DM4,IF(DP4&gt;DO4,DN4,"")),"")</f>
        <v/>
      </c>
      <c r="DS4" s="168" t="str">
        <f aca="false">IF(DK4=2,IF(DO4=DP4,DM4,""),"")</f>
        <v/>
      </c>
      <c r="DT4" s="168" t="str">
        <f aca="false">IF(DK4=2,IF(DO4=DP4,DN4,""),"")</f>
        <v/>
      </c>
      <c r="DU4" s="168" t="str">
        <f aca="false">IF(DK4=2,IF(DO4&gt;DP4,DN4,IF(DP4&gt;DO4,DM4,"")),"")</f>
        <v/>
      </c>
      <c r="DW4" s="168" t="n">
        <f aca="false">_xlfn.RANK.EQ(EL4,EL3:EL6,1)</f>
        <v>1</v>
      </c>
      <c r="DX4" s="170" t="str">
        <f aca="false">Q4</f>
        <v>Italia</v>
      </c>
      <c r="DY4" s="169" t="n">
        <f aca="false">COUNTIF(DR3:DU38,DX4)</f>
        <v>0</v>
      </c>
      <c r="DZ4" s="169" t="n">
        <f aca="false">COUNTIF(DR3:DR38,DX4)</f>
        <v>0</v>
      </c>
      <c r="EA4" s="169" t="n">
        <f aca="false">COUNTIF(DS3:DT38,DX4)</f>
        <v>0</v>
      </c>
      <c r="EB4" s="169" t="n">
        <f aca="false">COUNTIF(DU3:DU38,DX4)</f>
        <v>0</v>
      </c>
      <c r="EC4" s="169" t="n">
        <f aca="false">SUMIFS(DO3:DO38,DM3:DM38,DX4)+SUMIFS(DP3:DP38,DN3:DN38,DX4)</f>
        <v>0</v>
      </c>
      <c r="ED4" s="169" t="n">
        <f aca="false">SUMIFS(DP3:DP38,DM3:DM38,DX4)+SUMIFS(DO3:DO38,DN3:DN38,DX4)</f>
        <v>0</v>
      </c>
      <c r="EE4" s="169" t="n">
        <f aca="false">EC4-ED4</f>
        <v>0</v>
      </c>
      <c r="EF4" s="168" t="n">
        <f aca="false">DZ4*3+EA4*1</f>
        <v>0</v>
      </c>
      <c r="EG4" s="168" t="str">
        <f aca="false">IF(DY4=0,"-",_xlfn.RANK.EQ(EF4,EF3:EF6))</f>
        <v>-</v>
      </c>
      <c r="EH4" s="168" t="str">
        <f aca="false">IF(DY4=0,"-",_xlfn.RANK.EQ(EE4,EE3:EE6))</f>
        <v>-</v>
      </c>
      <c r="EI4" s="168" t="str">
        <f aca="false">IF(DY4=0,"-",_xlfn.RANK.EQ(EC4,EC3:EC6))</f>
        <v>-</v>
      </c>
      <c r="EJ4" s="168" t="str">
        <f aca="false">IF(DY4=0,"-",SUM(EG4:EI4))</f>
        <v>-</v>
      </c>
      <c r="EK4" s="167" t="n">
        <f aca="false">(COUNTIF(DX3:DX6,"&lt;"&amp;DX4)+1)/1000</f>
        <v>0.001</v>
      </c>
      <c r="EL4" s="167" t="n">
        <f aca="false">IF(DY4=0,1000+EK4,IF(COUNTIF(EJ3:EJ6,EJ4)&gt;1,EJ4+EK4,100))</f>
        <v>1000.001</v>
      </c>
    </row>
    <row r="5" customFormat="false" ht="13" hidden="false" customHeight="false" outlineLevel="0" collapsed="false">
      <c r="B5" s="168" t="str">
        <f aca="false">Utfylles!$E$12</f>
        <v>Danmark</v>
      </c>
      <c r="C5" s="168" t="s">
        <v>55</v>
      </c>
      <c r="D5" s="168" t="str">
        <f aca="false">Utfylles!$G$12</f>
        <v>Finland</v>
      </c>
      <c r="E5" s="168" t="n">
        <f aca="false">Utfylles!$H$12</f>
        <v>2</v>
      </c>
      <c r="F5" s="168" t="s">
        <v>55</v>
      </c>
      <c r="G5" s="168" t="n">
        <f aca="false">Utfylles!$J$12</f>
        <v>0</v>
      </c>
      <c r="H5" s="168"/>
      <c r="I5" s="168" t="str">
        <f aca="false">Utfylles!$K$12</f>
        <v>H</v>
      </c>
      <c r="K5" s="168" t="str">
        <f aca="false">IF(I5="H",B5,IF(I5="B",D5,""))</f>
        <v>Danmark</v>
      </c>
      <c r="L5" s="168" t="str">
        <f aca="false">IF(I5="U",B5,"")</f>
        <v/>
      </c>
      <c r="M5" s="168" t="str">
        <f aca="false">IF(I5="U",D5,"")</f>
        <v/>
      </c>
      <c r="N5" s="168" t="str">
        <f aca="false">IF(I5="B",B5,IF(I5="H",D5,""))</f>
        <v>Finland</v>
      </c>
      <c r="P5" s="167" t="n">
        <f aca="false">_xlfn.RANK.EQ(AK12,AK10:AK13,1)</f>
        <v>3</v>
      </c>
      <c r="Q5" s="170" t="str">
        <f aca="false">Ark2!B7</f>
        <v>Tyrkia</v>
      </c>
      <c r="R5" s="169" t="n">
        <f aca="false">COUNTIF(K3:N38,Q5)</f>
        <v>3</v>
      </c>
      <c r="S5" s="169" t="n">
        <f aca="false">COUNTIF(K3:K38,Q5)</f>
        <v>0</v>
      </c>
      <c r="T5" s="169" t="n">
        <f aca="false">COUNTIF(L3:M38,Q5)</f>
        <v>2</v>
      </c>
      <c r="U5" s="169" t="n">
        <f aca="false">COUNTIF(N3:N38,Q5)</f>
        <v>1</v>
      </c>
      <c r="V5" s="169" t="n">
        <f aca="false">SUMIFS(E3:E38,B3:B38,Q5)+SUMIFS(G3:G38,D3:D38,Q5)</f>
        <v>2</v>
      </c>
      <c r="W5" s="169" t="n">
        <f aca="false">SUMIFS(G3:G38,B3:B38,Q5)+SUMIFS(E3:E38,D3:D38,Q5)</f>
        <v>3</v>
      </c>
      <c r="X5" s="169" t="n">
        <f aca="false">V5-W5</f>
        <v>-1</v>
      </c>
      <c r="Y5" s="168" t="n">
        <f aca="false">S5*3+T5*1</f>
        <v>2</v>
      </c>
      <c r="Z5" s="168"/>
      <c r="AA5" s="168" t="n">
        <f aca="false">_xlfn.RANK.EQ(Y5,Y3:Y6,0)</f>
        <v>3</v>
      </c>
      <c r="AB5" s="168" t="n">
        <f aca="false">IF(COUNTIF(AA3:AA6,AA5)=1,0,IF(AA5=1,_xlfn.RANK.EQ(BN5,BN3:BN6,0),IF(AA5=2,_xlfn.RANK.EQ(CW5,CW3:CW6,0),IF(AA5=3,_xlfn.RANK.EQ(EF5,EF3:EF6,0)))))</f>
        <v>0</v>
      </c>
      <c r="AC5" s="168" t="n">
        <f aca="false">IF(COUNTIF(AA3:AA6,AA5)=1,0,IF(AA5=1,_xlfn.RANK.EQ(BM5,BM3:BM6,0),IF(AA5=2,_xlfn.RANK.EQ(CV5,CV3:CV6,0),IF(AA5=3,_xlfn.RANK.EQ(EE5,EE3:EE6,0)))))</f>
        <v>0</v>
      </c>
      <c r="AD5" s="168" t="n">
        <f aca="false">IF(COUNTIF(AA3:AA6,AA5)=1,0,IF(AA5=1,_xlfn.RANK.EQ(BK5,BK3:BK6,0),IF(AA5=2,_xlfn.RANK.EQ(CT5,CT3:CT6,0),IF(AA5=3,_xlfn.RANK.EQ(EC5,EC3:EC6,0)))))</f>
        <v>0</v>
      </c>
      <c r="AE5" s="169" t="n">
        <f aca="false">SUM(AA12:AD12)</f>
        <v>3</v>
      </c>
      <c r="AF5" s="168" t="n">
        <f aca="false">IF(COUNTIF(AE3:AE6,AE5)=3,1,IF(COUNTIF(AA3:AA6,AA5)=1,0,IF(COUNTIF(AE3:AE6,AE5)=1,0,IF(AA5=1,VLOOKUP(Q5,BF9:BI12,4,0),IF(AA5=2,VLOOKUP(Q5,CO9:CR12,4,0),IF(AA5=3,VLOOKUP(Q5,DX9:EA12,4,0)))))))</f>
        <v>0</v>
      </c>
      <c r="AG5" s="168" t="n">
        <f aca="false">_xlfn.RANK.EQ(X5,X3:X6,)</f>
        <v>3</v>
      </c>
      <c r="AH5" s="168" t="n">
        <f aca="false">_xlfn.RANK.EQ(V5,V3:V6,0)</f>
        <v>3</v>
      </c>
      <c r="AI5" s="168" t="n">
        <f aca="false">_xlfn.RANK.EQ(S5,S3:S6,0)</f>
        <v>3</v>
      </c>
      <c r="AJ5" s="167" t="n">
        <f aca="false">(COUNTIF(Q3:Q6,"&lt;"&amp;Q5)+1)</f>
        <v>3</v>
      </c>
      <c r="AK5" s="168"/>
      <c r="AM5" s="167" t="n">
        <f aca="false">IF(AA5=AM2,Q5)</f>
        <v>0</v>
      </c>
      <c r="AO5" s="168" t="n">
        <f aca="false">COUNTIF(AM3:AM6,K5)</f>
        <v>0</v>
      </c>
      <c r="AP5" s="168" t="n">
        <f aca="false">COUNTIF(AM3:AM6,L5)</f>
        <v>0</v>
      </c>
      <c r="AQ5" s="168" t="n">
        <f aca="false">COUNTIF(AM3:AM6,M5)</f>
        <v>0</v>
      </c>
      <c r="AR5" s="168" t="n">
        <f aca="false">COUNTIF(AM3:AM6,N5)</f>
        <v>0</v>
      </c>
      <c r="AS5" s="168" t="n">
        <f aca="false">SUM(AO5:AR5)</f>
        <v>0</v>
      </c>
      <c r="AU5" s="168" t="str">
        <f aca="false">IF(AS5=2,B5,"")</f>
        <v/>
      </c>
      <c r="AV5" s="168" t="str">
        <f aca="false">IF(AS5=2,D5,"")</f>
        <v/>
      </c>
      <c r="AW5" s="168" t="str">
        <f aca="false">IF(AS5=2,E5,"")</f>
        <v/>
      </c>
      <c r="AX5" s="168" t="str">
        <f aca="false">IF(AS5=2,G5,"")</f>
        <v/>
      </c>
      <c r="AZ5" s="168" t="str">
        <f aca="false">IF(AS5=2,IF(AW5&gt;AX5,AU5,IF(AX5&gt;AW5,AV5,"")),"")</f>
        <v/>
      </c>
      <c r="BA5" s="168" t="str">
        <f aca="false">IF(AS5=2,IF(AW5=AX5,AU5,""),"")</f>
        <v/>
      </c>
      <c r="BB5" s="168" t="str">
        <f aca="false">IF(AS5=2,IF(AW5=AX5,AV5,""),"")</f>
        <v/>
      </c>
      <c r="BC5" s="168" t="str">
        <f aca="false">IF(AS5=2,IF(AW5&gt;AX5,AV5,IF(AX5&gt;AW5,AU5,"")),"")</f>
        <v/>
      </c>
      <c r="BE5" s="168" t="n">
        <f aca="false">_xlfn.RANK.EQ(BT5,BT3:BT6,1)</f>
        <v>3</v>
      </c>
      <c r="BF5" s="170" t="str">
        <f aca="false">Q5</f>
        <v>Tyrkia</v>
      </c>
      <c r="BG5" s="169" t="n">
        <f aca="false">COUNTIF(AZ3:BC38,BF5)</f>
        <v>0</v>
      </c>
      <c r="BH5" s="169" t="n">
        <f aca="false">COUNTIF(AZ3:AZ38,BF5)</f>
        <v>0</v>
      </c>
      <c r="BI5" s="169" t="n">
        <f aca="false">COUNTIF(BA3:BB38,BF5)</f>
        <v>0</v>
      </c>
      <c r="BJ5" s="169" t="n">
        <f aca="false">COUNTIF(BC3:BC38,BF5)</f>
        <v>0</v>
      </c>
      <c r="BK5" s="169" t="n">
        <f aca="false">SUMIFS(AW3:AW38,AU3:AU38,BF5)+SUMIFS(AX3:AX38,AV3:AV38,BF5)</f>
        <v>0</v>
      </c>
      <c r="BL5" s="169" t="n">
        <f aca="false">SUMIFS(AX3:AX38,AU3:AU38,BF5)+SUMIFS(AW3:AW38,AV3:AV38,BF5)</f>
        <v>0</v>
      </c>
      <c r="BM5" s="169" t="n">
        <f aca="false">BK5-BL5</f>
        <v>0</v>
      </c>
      <c r="BN5" s="168" t="n">
        <f aca="false">BH5*3+BI5*1</f>
        <v>0</v>
      </c>
      <c r="BO5" s="168" t="str">
        <f aca="false">IF(BG5=0,"-",_xlfn.RANK.EQ(BN5,BN3:BN6))</f>
        <v>-</v>
      </c>
      <c r="BP5" s="168" t="str">
        <f aca="false">IF(BG5=0,"-",_xlfn.RANK.EQ(BM5,BM3:BM6))</f>
        <v>-</v>
      </c>
      <c r="BQ5" s="168" t="str">
        <f aca="false">IF(BG5=0,"-",_xlfn.RANK.EQ(BK5,BK3:BK6))</f>
        <v>-</v>
      </c>
      <c r="BR5" s="168" t="str">
        <f aca="false">IF(BG5=0,"-",SUM(BO5:BQ5))</f>
        <v>-</v>
      </c>
      <c r="BS5" s="167" t="n">
        <f aca="false">(COUNTIF(BF3:BF6,"&lt;"&amp;BF5)+1)/1000</f>
        <v>0.003</v>
      </c>
      <c r="BT5" s="167" t="n">
        <f aca="false">IF(BG5=0,1000+BS5,IF(COUNTIF(BR3:BR6,BR5)&gt;1,BR5+BS5,100))</f>
        <v>1000.003</v>
      </c>
      <c r="BV5" s="167" t="n">
        <f aca="false">IF(AA5=BV2,Q5)</f>
        <v>0</v>
      </c>
      <c r="BX5" s="168" t="n">
        <f aca="false">COUNTIF(BV3:BV6,K5)</f>
        <v>0</v>
      </c>
      <c r="BY5" s="168" t="n">
        <f aca="false">COUNTIF(BV3:BV6,L5)</f>
        <v>0</v>
      </c>
      <c r="BZ5" s="168" t="n">
        <f aca="false">COUNTIF(BV3:BV6,M5)</f>
        <v>0</v>
      </c>
      <c r="CA5" s="168" t="n">
        <f aca="false">COUNTIF(BV3:BV6,N5)</f>
        <v>0</v>
      </c>
      <c r="CB5" s="168" t="n">
        <f aca="false">SUM(BX5:CA5)</f>
        <v>0</v>
      </c>
      <c r="CD5" s="168" t="str">
        <f aca="false">IF(CB5=2,B5,"")</f>
        <v/>
      </c>
      <c r="CE5" s="168" t="str">
        <f aca="false">IF(CB5=2,D5,"")</f>
        <v/>
      </c>
      <c r="CF5" s="168" t="str">
        <f aca="false">IF(CB5=2,E5,"")</f>
        <v/>
      </c>
      <c r="CG5" s="168" t="str">
        <f aca="false">IF(CB5=2,G5,"")</f>
        <v/>
      </c>
      <c r="CI5" s="168" t="str">
        <f aca="false">IF(CB5=2,IF(CF5&gt;CG5,CD5,IF(CG5&gt;CF5,CE5,"")),"")</f>
        <v/>
      </c>
      <c r="CJ5" s="168" t="str">
        <f aca="false">IF(CB5=2,IF(CF5=CG5,CD5,""),"")</f>
        <v/>
      </c>
      <c r="CK5" s="168" t="str">
        <f aca="false">IF(CB5=2,IF(CF5=CG5,CE5,""),"")</f>
        <v/>
      </c>
      <c r="CL5" s="168" t="str">
        <f aca="false">IF(CB5=2,IF(CF5&gt;CG5,CE5,IF(CG5&gt;CF5,CD5,"")),"")</f>
        <v/>
      </c>
      <c r="CN5" s="168" t="n">
        <f aca="false">_xlfn.RANK.EQ(DC5,DC3:DC6,1)</f>
        <v>3</v>
      </c>
      <c r="CO5" s="170" t="str">
        <f aca="false">Q5</f>
        <v>Tyrkia</v>
      </c>
      <c r="CP5" s="169" t="n">
        <f aca="false">COUNTIF(CI3:CL38,CO5)</f>
        <v>0</v>
      </c>
      <c r="CQ5" s="169" t="n">
        <f aca="false">COUNTIF(CI3:CI38,CO5)</f>
        <v>0</v>
      </c>
      <c r="CR5" s="169" t="n">
        <f aca="false">COUNTIF(CJ3:CK38,CO5)</f>
        <v>0</v>
      </c>
      <c r="CS5" s="169" t="n">
        <f aca="false">COUNTIF(CL3:CL38,CO5)</f>
        <v>0</v>
      </c>
      <c r="CT5" s="169" t="n">
        <f aca="false">SUMIFS(CF3:CF38,CD3:CD38,CO5)+SUMIFS(CG3:CG38,CE3:CE38,CO5)</f>
        <v>0</v>
      </c>
      <c r="CU5" s="169" t="n">
        <f aca="false">SUMIFS(CG3:CG38,CD3:CD38,CO5)+SUMIFS(CF3:CF38,CE3:CE38,CO5)</f>
        <v>0</v>
      </c>
      <c r="CV5" s="169" t="n">
        <f aca="false">CT5-CU5</f>
        <v>0</v>
      </c>
      <c r="CW5" s="168" t="n">
        <f aca="false">CQ5*3+CR5*1</f>
        <v>0</v>
      </c>
      <c r="CX5" s="168" t="str">
        <f aca="false">IF(CP5=0,"-",_xlfn.RANK.EQ(CW5,CW3:CW6))</f>
        <v>-</v>
      </c>
      <c r="CY5" s="168" t="str">
        <f aca="false">IF(CP5=0,"-",_xlfn.RANK.EQ(CV5,CV3:CV6))</f>
        <v>-</v>
      </c>
      <c r="CZ5" s="168" t="str">
        <f aca="false">IF(CP5=0,"-",_xlfn.RANK.EQ(CT5,CT3:CT6))</f>
        <v>-</v>
      </c>
      <c r="DA5" s="168" t="str">
        <f aca="false">IF(CP5=0,"-",SUM(CX5:CZ5))</f>
        <v>-</v>
      </c>
      <c r="DB5" s="167" t="n">
        <f aca="false">(COUNTIF(CO3:CO6,"&lt;"&amp;CO5)+1)/1000</f>
        <v>0.003</v>
      </c>
      <c r="DC5" s="167" t="n">
        <f aca="false">IF(CP5=0,1000+DB5,IF(COUNTIF(DA3:DA6,DA5)&gt;1,DA5+DB5,100))</f>
        <v>1000.003</v>
      </c>
      <c r="DE5" s="167" t="str">
        <f aca="false">IF(AA5=DE2,Q5)</f>
        <v>Tyrkia</v>
      </c>
      <c r="DG5" s="168" t="n">
        <f aca="false">COUNTIF(DE3:DE6,K5)</f>
        <v>0</v>
      </c>
      <c r="DH5" s="168" t="n">
        <f aca="false">COUNTIF(DE3:DE6,L5)</f>
        <v>0</v>
      </c>
      <c r="DI5" s="168" t="n">
        <f aca="false">COUNTIF(DE3:DE6,M5)</f>
        <v>0</v>
      </c>
      <c r="DJ5" s="168" t="n">
        <f aca="false">COUNTIF(DE3:DE6,N5)</f>
        <v>0</v>
      </c>
      <c r="DK5" s="168" t="n">
        <f aca="false">SUM(DG5:DJ5)</f>
        <v>0</v>
      </c>
      <c r="DM5" s="168" t="str">
        <f aca="false">IF(DK5=2,B5,"")</f>
        <v/>
      </c>
      <c r="DN5" s="168" t="str">
        <f aca="false">IF(DK5=2,D5,"")</f>
        <v/>
      </c>
      <c r="DO5" s="168" t="str">
        <f aca="false">IF(DK5=2,E5,"")</f>
        <v/>
      </c>
      <c r="DP5" s="168" t="str">
        <f aca="false">IF(DK5=2,G5,"")</f>
        <v/>
      </c>
      <c r="DR5" s="168" t="str">
        <f aca="false">IF(DK5=2,IF(DO5&gt;DP5,DM5,IF(DP5&gt;DO5,DN5,"")),"")</f>
        <v/>
      </c>
      <c r="DS5" s="168" t="str">
        <f aca="false">IF(DK5=2,IF(DO5=DP5,DM5,""),"")</f>
        <v/>
      </c>
      <c r="DT5" s="168" t="str">
        <f aca="false">IF(DK5=2,IF(DO5=DP5,DN5,""),"")</f>
        <v/>
      </c>
      <c r="DU5" s="168" t="str">
        <f aca="false">IF(DK5=2,IF(DO5&gt;DP5,DN5,IF(DP5&gt;DO5,DM5,"")),"")</f>
        <v/>
      </c>
      <c r="DW5" s="168" t="n">
        <f aca="false">_xlfn.RANK.EQ(EL5,EL3:EL6,1)</f>
        <v>3</v>
      </c>
      <c r="DX5" s="170" t="str">
        <f aca="false">Q5</f>
        <v>Tyrkia</v>
      </c>
      <c r="DY5" s="169" t="n">
        <f aca="false">COUNTIF(DR3:DU38,DX5)</f>
        <v>0</v>
      </c>
      <c r="DZ5" s="169" t="n">
        <f aca="false">COUNTIF(DR3:DR38,DX5)</f>
        <v>0</v>
      </c>
      <c r="EA5" s="169" t="n">
        <f aca="false">COUNTIF(DS3:DT38,DX5)</f>
        <v>0</v>
      </c>
      <c r="EB5" s="169" t="n">
        <f aca="false">COUNTIF(DU3:DU38,DX5)</f>
        <v>0</v>
      </c>
      <c r="EC5" s="169" t="n">
        <f aca="false">SUMIFS(DO3:DO38,DM3:DM38,DX5)+SUMIFS(DP3:DP38,DN3:DN38,DX5)</f>
        <v>0</v>
      </c>
      <c r="ED5" s="169" t="n">
        <f aca="false">SUMIFS(DP3:DP38,DM3:DM38,DX5)+SUMIFS(DO3:DO38,DN3:DN38,DX5)</f>
        <v>0</v>
      </c>
      <c r="EE5" s="169" t="n">
        <f aca="false">EC5-ED5</f>
        <v>0</v>
      </c>
      <c r="EF5" s="168" t="n">
        <f aca="false">DZ5*3+EA5*1</f>
        <v>0</v>
      </c>
      <c r="EG5" s="168" t="str">
        <f aca="false">IF(DY5=0,"-",_xlfn.RANK.EQ(EF5,EF3:EF6))</f>
        <v>-</v>
      </c>
      <c r="EH5" s="168" t="str">
        <f aca="false">IF(DY5=0,"-",_xlfn.RANK.EQ(EE5,EE3:EE6))</f>
        <v>-</v>
      </c>
      <c r="EI5" s="168" t="str">
        <f aca="false">IF(DY5=0,"-",_xlfn.RANK.EQ(EC5,EC3:EC6))</f>
        <v>-</v>
      </c>
      <c r="EJ5" s="168" t="str">
        <f aca="false">IF(DY5=0,"-",SUM(EG5:EI5))</f>
        <v>-</v>
      </c>
      <c r="EK5" s="167" t="n">
        <f aca="false">(COUNTIF(DX3:DX6,"&lt;"&amp;DX5)+1)/1000</f>
        <v>0.003</v>
      </c>
      <c r="EL5" s="167" t="n">
        <f aca="false">IF(DY5=0,1000+EK5,IF(COUNTIF(EJ3:EJ6,EJ5)&gt;1,EJ5+EK5,100))</f>
        <v>1000.003</v>
      </c>
    </row>
    <row r="6" customFormat="false" ht="13" hidden="false" customHeight="false" outlineLevel="0" collapsed="false">
      <c r="B6" s="168" t="str">
        <f aca="false">Utfylles!$E$13</f>
        <v>Belgia</v>
      </c>
      <c r="C6" s="168" t="s">
        <v>55</v>
      </c>
      <c r="D6" s="168" t="str">
        <f aca="false">Utfylles!$G$13</f>
        <v>Russland</v>
      </c>
      <c r="E6" s="168" t="n">
        <f aca="false">Utfylles!$H$13</f>
        <v>2</v>
      </c>
      <c r="F6" s="168" t="s">
        <v>55</v>
      </c>
      <c r="G6" s="168" t="n">
        <f aca="false">Utfylles!$J$13</f>
        <v>0</v>
      </c>
      <c r="H6" s="168"/>
      <c r="I6" s="168" t="str">
        <f aca="false">Utfylles!$K$13</f>
        <v>H</v>
      </c>
      <c r="K6" s="168" t="str">
        <f aca="false">IF(I6="H",B6,IF(I6="B",D6,""))</f>
        <v>Belgia</v>
      </c>
      <c r="L6" s="168" t="str">
        <f aca="false">IF(I6="U",B6,"")</f>
        <v/>
      </c>
      <c r="M6" s="168" t="str">
        <f aca="false">IF(I6="U",D6,"")</f>
        <v/>
      </c>
      <c r="N6" s="168" t="str">
        <f aca="false">IF(I6="B",B6,IF(I6="H",D6,""))</f>
        <v>Russland</v>
      </c>
      <c r="P6" s="167" t="n">
        <f aca="false">_xlfn.RANK.EQ(AK13,AK10:AK13,1)</f>
        <v>2</v>
      </c>
      <c r="Q6" s="170" t="str">
        <f aca="false">Ark2!B8</f>
        <v>Sveits</v>
      </c>
      <c r="R6" s="169" t="n">
        <f aca="false">COUNTIF(K3:N38,Q6)</f>
        <v>3</v>
      </c>
      <c r="S6" s="169" t="n">
        <f aca="false">COUNTIF(K3:K38,Q6)</f>
        <v>1</v>
      </c>
      <c r="T6" s="169" t="n">
        <f aca="false">COUNTIF(L3:M38,Q6)</f>
        <v>1</v>
      </c>
      <c r="U6" s="169" t="n">
        <f aca="false">COUNTIF(N3:N38,Q6)</f>
        <v>1</v>
      </c>
      <c r="V6" s="169" t="n">
        <f aca="false">SUMIFS(E3:E38,B3:B38,Q6)+SUMIFS(G3:G38,D3:D38,Q6)</f>
        <v>3</v>
      </c>
      <c r="W6" s="169" t="n">
        <f aca="false">SUMIFS(G3:G38,B3:B38,Q6)+SUMIFS(E3:E38,D3:D38,Q6)</f>
        <v>2</v>
      </c>
      <c r="X6" s="169" t="n">
        <f aca="false">V6-W6</f>
        <v>1</v>
      </c>
      <c r="Y6" s="168" t="n">
        <f aca="false">S6*3+T6*1</f>
        <v>4</v>
      </c>
      <c r="Z6" s="168"/>
      <c r="AA6" s="168" t="n">
        <f aca="false">_xlfn.RANK.EQ(Y6,Y3:Y6,0)</f>
        <v>2</v>
      </c>
      <c r="AB6" s="168" t="n">
        <f aca="false">IF(COUNTIF(AA3:AA6,AA6)=1,0,IF(AA6=1,_xlfn.RANK.EQ(BN6,BN3:BN6,0),IF(AA6=2,_xlfn.RANK.EQ(CW6,CW3:CW6,0),IF(AA6=3,_xlfn.RANK.EQ(EF6,EF3:EF6,0)))))</f>
        <v>0</v>
      </c>
      <c r="AC6" s="168" t="n">
        <f aca="false">IF(COUNTIF(AA3:AA6,AA6)=1,0,IF(AA6=1,_xlfn.RANK.EQ(BM6,BM3:BM6,0),IF(AA6=2,_xlfn.RANK.EQ(CV6,CV3:CV6,0),IF(AA6=3,_xlfn.RANK.EQ(EE6,EE3:EE6,0)))))</f>
        <v>0</v>
      </c>
      <c r="AD6" s="168" t="n">
        <f aca="false">IF(COUNTIF(AA3:AA6,AA6)=1,0,IF(AA6=1,_xlfn.RANK.EQ(BK6,BK3:BK6,0),IF(AA6=2,_xlfn.RANK.EQ(CT6,CT3:CT6,0),IF(AA6=3,_xlfn.RANK.EQ(EC6,EC3:EC6,0)))))</f>
        <v>0</v>
      </c>
      <c r="AE6" s="169" t="n">
        <f aca="false">SUM(AA13:AD13)</f>
        <v>2</v>
      </c>
      <c r="AF6" s="168" t="n">
        <f aca="false">IF(COUNTIF(AE3:AE6,AE6)=3,1,IF(COUNTIF(AA3:AA6,AA6)=1,0,IF(COUNTIF(AE3:AE6,AE6)=1,0,IF(AA6=1,VLOOKUP(Q6,BF9:BI12,4,0),IF(AA6=2,VLOOKUP(Q6,CO9:CR12,4,0),IF(AA6=3,VLOOKUP(Q6,DX9:EA12,4,0)))))))</f>
        <v>0</v>
      </c>
      <c r="AG6" s="168" t="n">
        <f aca="false">_xlfn.RANK.EQ(X6,X3:X6,)</f>
        <v>2</v>
      </c>
      <c r="AH6" s="168" t="n">
        <f aca="false">_xlfn.RANK.EQ(V6,V3:V6,0)</f>
        <v>2</v>
      </c>
      <c r="AI6" s="168" t="n">
        <f aca="false">_xlfn.RANK.EQ(S6,S3:S6,0)</f>
        <v>2</v>
      </c>
      <c r="AJ6" s="167" t="n">
        <f aca="false">(COUNTIF(Q3:Q6,"&lt;"&amp;Q6)+1)</f>
        <v>2</v>
      </c>
      <c r="AK6" s="168"/>
      <c r="AM6" s="167" t="n">
        <f aca="false">IF(AA6=AM2,Q6)</f>
        <v>0</v>
      </c>
      <c r="AO6" s="168" t="n">
        <f aca="false">COUNTIF(AM3:AM6,K6)</f>
        <v>0</v>
      </c>
      <c r="AP6" s="168" t="n">
        <f aca="false">COUNTIF(AM3:AM6,L6)</f>
        <v>0</v>
      </c>
      <c r="AQ6" s="168" t="n">
        <f aca="false">COUNTIF(AM3:AM6,M6)</f>
        <v>0</v>
      </c>
      <c r="AR6" s="168" t="n">
        <f aca="false">COUNTIF(AM3:AM6,N6)</f>
        <v>0</v>
      </c>
      <c r="AS6" s="168" t="n">
        <f aca="false">SUM(AO6:AR6)</f>
        <v>0</v>
      </c>
      <c r="AU6" s="168" t="str">
        <f aca="false">IF(AS6=2,B6,"")</f>
        <v/>
      </c>
      <c r="AV6" s="168" t="str">
        <f aca="false">IF(AS6=2,D6,"")</f>
        <v/>
      </c>
      <c r="AW6" s="168" t="str">
        <f aca="false">IF(AS6=2,E6,"")</f>
        <v/>
      </c>
      <c r="AX6" s="168" t="str">
        <f aca="false">IF(AS6=2,G6,"")</f>
        <v/>
      </c>
      <c r="AZ6" s="168" t="str">
        <f aca="false">IF(AS6=2,IF(AW6&gt;AX6,AU6,IF(AX6&gt;AW6,AV6,"")),"")</f>
        <v/>
      </c>
      <c r="BA6" s="168" t="str">
        <f aca="false">IF(AS6=2,IF(AW6=AX6,AU6,""),"")</f>
        <v/>
      </c>
      <c r="BB6" s="168" t="str">
        <f aca="false">IF(AS6=2,IF(AW6=AX6,AV6,""),"")</f>
        <v/>
      </c>
      <c r="BC6" s="168" t="str">
        <f aca="false">IF(AS6=2,IF(AW6&gt;AX6,AV6,IF(AX6&gt;AW6,AU6,"")),"")</f>
        <v/>
      </c>
      <c r="BE6" s="168" t="n">
        <f aca="false">_xlfn.RANK.EQ(BT6,BT3:BT6,1)</f>
        <v>2</v>
      </c>
      <c r="BF6" s="170" t="str">
        <f aca="false">Q6</f>
        <v>Sveits</v>
      </c>
      <c r="BG6" s="169" t="n">
        <f aca="false">COUNTIF(AZ3:BC38,BF6)</f>
        <v>0</v>
      </c>
      <c r="BH6" s="169" t="n">
        <f aca="false">COUNTIF(AZ3:AZ38,BF6)</f>
        <v>0</v>
      </c>
      <c r="BI6" s="169" t="n">
        <f aca="false">COUNTIF(BA3:BB38,BF6)</f>
        <v>0</v>
      </c>
      <c r="BJ6" s="169" t="n">
        <f aca="false">COUNTIF(BC3:BC38,BF6)</f>
        <v>0</v>
      </c>
      <c r="BK6" s="169" t="n">
        <f aca="false">SUMIFS(AW3:AW38,AU3:AU38,BF6)+SUMIFS(AX3:AX38,AV3:AV38,BF6)</f>
        <v>0</v>
      </c>
      <c r="BL6" s="169" t="n">
        <f aca="false">SUMIFS(AX3:AX38,AU3:AU38,BF6)+SUMIFS(AW3:AW38,AV3:AV38,BF6)</f>
        <v>0</v>
      </c>
      <c r="BM6" s="169" t="n">
        <f aca="false">BK6-BL6</f>
        <v>0</v>
      </c>
      <c r="BN6" s="168" t="n">
        <f aca="false">BH6*3+BI6*1</f>
        <v>0</v>
      </c>
      <c r="BO6" s="168" t="str">
        <f aca="false">IF(BG6=0,"-",_xlfn.RANK.EQ(BN6,BN3:BN6))</f>
        <v>-</v>
      </c>
      <c r="BP6" s="168" t="str">
        <f aca="false">IF(BG6=0,"-",_xlfn.RANK.EQ(BM6,BM3:BM6))</f>
        <v>-</v>
      </c>
      <c r="BQ6" s="168" t="str">
        <f aca="false">IF(BG6=0,"-",_xlfn.RANK.EQ(BK6,BK3:BK6))</f>
        <v>-</v>
      </c>
      <c r="BR6" s="168" t="str">
        <f aca="false">IF(BG6=0,"-",SUM(BO6:BQ6))</f>
        <v>-</v>
      </c>
      <c r="BS6" s="167" t="n">
        <f aca="false">(COUNTIF(BF3:BF6,"&lt;"&amp;BF6)+1)/1000</f>
        <v>0.002</v>
      </c>
      <c r="BT6" s="167" t="n">
        <f aca="false">IF(BG6=0,1000+BS6,IF(COUNTIF(BR3:BR6,BR6)&gt;1,BR6+BS6,100))</f>
        <v>1000.002</v>
      </c>
      <c r="BV6" s="167" t="str">
        <f aca="false">IF(AA6=BV2,Q6)</f>
        <v>Sveits</v>
      </c>
      <c r="BX6" s="168" t="n">
        <f aca="false">COUNTIF(BV3:BV6,K6)</f>
        <v>0</v>
      </c>
      <c r="BY6" s="168" t="n">
        <f aca="false">COUNTIF(BV3:BV6,L6)</f>
        <v>0</v>
      </c>
      <c r="BZ6" s="168" t="n">
        <f aca="false">COUNTIF(BV3:BV6,M6)</f>
        <v>0</v>
      </c>
      <c r="CA6" s="168" t="n">
        <f aca="false">COUNTIF(BV3:BV6,N6)</f>
        <v>0</v>
      </c>
      <c r="CB6" s="168" t="n">
        <f aca="false">SUM(BX6:CA6)</f>
        <v>0</v>
      </c>
      <c r="CD6" s="168" t="str">
        <f aca="false">IF(CB6=2,B6,"")</f>
        <v/>
      </c>
      <c r="CE6" s="168" t="str">
        <f aca="false">IF(CB6=2,D6,"")</f>
        <v/>
      </c>
      <c r="CF6" s="168" t="str">
        <f aca="false">IF(CB6=2,E6,"")</f>
        <v/>
      </c>
      <c r="CG6" s="168" t="str">
        <f aca="false">IF(CB6=2,G6,"")</f>
        <v/>
      </c>
      <c r="CI6" s="168" t="str">
        <f aca="false">IF(CB6=2,IF(CF6&gt;CG6,CD6,IF(CG6&gt;CF6,CE6,"")),"")</f>
        <v/>
      </c>
      <c r="CJ6" s="168" t="str">
        <f aca="false">IF(CB6=2,IF(CF6=CG6,CD6,""),"")</f>
        <v/>
      </c>
      <c r="CK6" s="168" t="str">
        <f aca="false">IF(CB6=2,IF(CF6=CG6,CE6,""),"")</f>
        <v/>
      </c>
      <c r="CL6" s="168" t="str">
        <f aca="false">IF(CB6=2,IF(CF6&gt;CG6,CE6,IF(CG6&gt;CF6,CD6,"")),"")</f>
        <v/>
      </c>
      <c r="CN6" s="168" t="n">
        <f aca="false">_xlfn.RANK.EQ(DC6,DC3:DC6,1)</f>
        <v>2</v>
      </c>
      <c r="CO6" s="170" t="str">
        <f aca="false">Q6</f>
        <v>Sveits</v>
      </c>
      <c r="CP6" s="169" t="n">
        <f aca="false">COUNTIF(CI3:CL38,CO6)</f>
        <v>0</v>
      </c>
      <c r="CQ6" s="169" t="n">
        <f aca="false">COUNTIF(CI3:CI38,CO6)</f>
        <v>0</v>
      </c>
      <c r="CR6" s="169" t="n">
        <f aca="false">COUNTIF(CJ3:CK38,CO6)</f>
        <v>0</v>
      </c>
      <c r="CS6" s="169" t="n">
        <f aca="false">COUNTIF(CL3:CL38,CO6)</f>
        <v>0</v>
      </c>
      <c r="CT6" s="169" t="n">
        <f aca="false">SUMIFS(CF3:CF38,CD3:CD38,CO6)+SUMIFS(CG3:CG38,CE3:CE38,CO6)</f>
        <v>0</v>
      </c>
      <c r="CU6" s="169" t="n">
        <f aca="false">SUMIFS(CG3:CG38,CD3:CD38,CO6)+SUMIFS(CF3:CF38,CE3:CE38,CO6)</f>
        <v>0</v>
      </c>
      <c r="CV6" s="169" t="n">
        <f aca="false">CT6-CU6</f>
        <v>0</v>
      </c>
      <c r="CW6" s="168" t="n">
        <f aca="false">CQ6*3+CR6*1</f>
        <v>0</v>
      </c>
      <c r="CX6" s="168" t="str">
        <f aca="false">IF(CP6=0,"-",_xlfn.RANK.EQ(CW6,CW3:CW6))</f>
        <v>-</v>
      </c>
      <c r="CY6" s="168" t="str">
        <f aca="false">IF(CP6=0,"-",_xlfn.RANK.EQ(CV6,CV3:CV6))</f>
        <v>-</v>
      </c>
      <c r="CZ6" s="168" t="str">
        <f aca="false">IF(CP6=0,"-",_xlfn.RANK.EQ(CT6,CT3:CT6))</f>
        <v>-</v>
      </c>
      <c r="DA6" s="168" t="str">
        <f aca="false">IF(CP6=0,"-",SUM(CX6:CZ6))</f>
        <v>-</v>
      </c>
      <c r="DB6" s="167" t="n">
        <f aca="false">(COUNTIF(CO3:CO6,"&lt;"&amp;CO6)+1)/1000</f>
        <v>0.002</v>
      </c>
      <c r="DC6" s="167" t="n">
        <f aca="false">IF(CP6=0,1000+DB6,IF(COUNTIF(DA3:DA6,DA6)&gt;1,DA6+DB6,100))</f>
        <v>1000.002</v>
      </c>
      <c r="DE6" s="167" t="n">
        <f aca="false">IF(AA6=DE2,Q6)</f>
        <v>0</v>
      </c>
      <c r="DG6" s="168" t="n">
        <f aca="false">COUNTIF(DE3:DE6,K6)</f>
        <v>0</v>
      </c>
      <c r="DH6" s="168" t="n">
        <f aca="false">COUNTIF(DE3:DE6,L6)</f>
        <v>0</v>
      </c>
      <c r="DI6" s="168" t="n">
        <f aca="false">COUNTIF(DE3:DE6,M6)</f>
        <v>0</v>
      </c>
      <c r="DJ6" s="168" t="n">
        <f aca="false">COUNTIF(DE3:DE6,N6)</f>
        <v>0</v>
      </c>
      <c r="DK6" s="168" t="n">
        <f aca="false">SUM(DG6:DJ6)</f>
        <v>0</v>
      </c>
      <c r="DM6" s="168" t="str">
        <f aca="false">IF(DK6=2,B6,"")</f>
        <v/>
      </c>
      <c r="DN6" s="168" t="str">
        <f aca="false">IF(DK6=2,D6,"")</f>
        <v/>
      </c>
      <c r="DO6" s="168" t="str">
        <f aca="false">IF(DK6=2,E6,"")</f>
        <v/>
      </c>
      <c r="DP6" s="168" t="str">
        <f aca="false">IF(DK6=2,G6,"")</f>
        <v/>
      </c>
      <c r="DR6" s="168" t="str">
        <f aca="false">IF(DK6=2,IF(DO6&gt;DP6,DM6,IF(DP6&gt;DO6,DN6,"")),"")</f>
        <v/>
      </c>
      <c r="DS6" s="168" t="str">
        <f aca="false">IF(DK6=2,IF(DO6=DP6,DM6,""),"")</f>
        <v/>
      </c>
      <c r="DT6" s="168" t="str">
        <f aca="false">IF(DK6=2,IF(DO6=DP6,DN6,""),"")</f>
        <v/>
      </c>
      <c r="DU6" s="168" t="str">
        <f aca="false">IF(DK6=2,IF(DO6&gt;DP6,DN6,IF(DP6&gt;DO6,DM6,"")),"")</f>
        <v/>
      </c>
      <c r="DW6" s="168" t="n">
        <f aca="false">_xlfn.RANK.EQ(EL6,EL3:EL6,1)</f>
        <v>2</v>
      </c>
      <c r="DX6" s="170" t="str">
        <f aca="false">Q6</f>
        <v>Sveits</v>
      </c>
      <c r="DY6" s="169" t="n">
        <f aca="false">COUNTIF(DR3:DU38,DX6)</f>
        <v>0</v>
      </c>
      <c r="DZ6" s="169" t="n">
        <f aca="false">COUNTIF(DR3:DR38,DX6)</f>
        <v>0</v>
      </c>
      <c r="EA6" s="169" t="n">
        <f aca="false">COUNTIF(DS3:DT38,DX6)</f>
        <v>0</v>
      </c>
      <c r="EB6" s="169" t="n">
        <f aca="false">COUNTIF(DU3:DU38,DX6)</f>
        <v>0</v>
      </c>
      <c r="EC6" s="169" t="n">
        <f aca="false">SUMIFS(DO3:DO38,DM3:DM38,DX6)+SUMIFS(DP3:DP38,DN3:DN38,DX6)</f>
        <v>0</v>
      </c>
      <c r="ED6" s="169" t="n">
        <f aca="false">SUMIFS(DP3:DP38,DM3:DM38,DX6)+SUMIFS(DO3:DO38,DN3:DN38,DX6)</f>
        <v>0</v>
      </c>
      <c r="EE6" s="169" t="n">
        <f aca="false">EC6-ED6</f>
        <v>0</v>
      </c>
      <c r="EF6" s="168" t="n">
        <f aca="false">DZ6*3+EA6*1</f>
        <v>0</v>
      </c>
      <c r="EG6" s="168" t="str">
        <f aca="false">IF(DY6=0,"-",_xlfn.RANK.EQ(EF6,EF3:EF6))</f>
        <v>-</v>
      </c>
      <c r="EH6" s="168" t="str">
        <f aca="false">IF(DY6=0,"-",_xlfn.RANK.EQ(EE6,EE3:EE6))</f>
        <v>-</v>
      </c>
      <c r="EI6" s="168" t="str">
        <f aca="false">IF(DY6=0,"-",_xlfn.RANK.EQ(EC6,EC3:EC6))</f>
        <v>-</v>
      </c>
      <c r="EJ6" s="168" t="str">
        <f aca="false">IF(DY6=0,"-",SUM(EG6:EI6))</f>
        <v>-</v>
      </c>
      <c r="EK6" s="167" t="n">
        <f aca="false">(COUNTIF(DX3:DX6,"&lt;"&amp;DX6)+1)/1000</f>
        <v>0.002</v>
      </c>
      <c r="EL6" s="167" t="n">
        <f aca="false">IF(DY6=0,1000+EK6,IF(COUNTIF(EJ3:EJ6,EJ6)&gt;1,EJ6+EK6,100))</f>
        <v>1000.002</v>
      </c>
    </row>
    <row r="7" customFormat="false" ht="13" hidden="false" customHeight="false" outlineLevel="0" collapsed="false">
      <c r="B7" s="168" t="str">
        <f aca="false">Utfylles!$E$14</f>
        <v>England</v>
      </c>
      <c r="C7" s="168" t="s">
        <v>55</v>
      </c>
      <c r="D7" s="168" t="str">
        <f aca="false">Utfylles!$G$14</f>
        <v>Kroatia</v>
      </c>
      <c r="E7" s="168" t="n">
        <f aca="false">Utfylles!$H$14</f>
        <v>1</v>
      </c>
      <c r="F7" s="168" t="s">
        <v>55</v>
      </c>
      <c r="G7" s="168" t="n">
        <f aca="false">Utfylles!$J$14</f>
        <v>0</v>
      </c>
      <c r="H7" s="168"/>
      <c r="I7" s="168" t="str">
        <f aca="false">Utfylles!$K$14</f>
        <v>H</v>
      </c>
      <c r="K7" s="168" t="str">
        <f aca="false">IF(I7="H",B7,IF(I7="B",D7,""))</f>
        <v>England</v>
      </c>
      <c r="L7" s="168" t="str">
        <f aca="false">IF(I7="U",B7,"")</f>
        <v/>
      </c>
      <c r="M7" s="168" t="str">
        <f aca="false">IF(I7="U",D7,"")</f>
        <v/>
      </c>
      <c r="N7" s="168" t="str">
        <f aca="false">IF(I7="B",B7,IF(I7="H",D7,""))</f>
        <v>Kroatia</v>
      </c>
      <c r="AO7" s="168" t="n">
        <f aca="false">COUNTIF(AM3:AM6,K7)</f>
        <v>0</v>
      </c>
      <c r="AP7" s="168" t="n">
        <f aca="false">COUNTIF(AM3:AM6,L7)</f>
        <v>0</v>
      </c>
      <c r="AQ7" s="168" t="n">
        <f aca="false">COUNTIF(AM3:AM6,M7)</f>
        <v>0</v>
      </c>
      <c r="AR7" s="168" t="n">
        <f aca="false">COUNTIF(AM3:AM6,N7)</f>
        <v>0</v>
      </c>
      <c r="AS7" s="168" t="n">
        <f aca="false">SUM(AO7:AR7)</f>
        <v>0</v>
      </c>
      <c r="AU7" s="168" t="str">
        <f aca="false">IF(AS7=2,B7,"")</f>
        <v/>
      </c>
      <c r="AV7" s="168" t="str">
        <f aca="false">IF(AS7=2,D7,"")</f>
        <v/>
      </c>
      <c r="AW7" s="168" t="str">
        <f aca="false">IF(AS7=2,E7,"")</f>
        <v/>
      </c>
      <c r="AX7" s="168" t="str">
        <f aca="false">IF(AS7=2,G7,"")</f>
        <v/>
      </c>
      <c r="AZ7" s="168" t="str">
        <f aca="false">IF(AS7=2,IF(AW7&gt;AX7,AU7,IF(AX7&gt;AW7,AV7,"")),"")</f>
        <v/>
      </c>
      <c r="BA7" s="168" t="str">
        <f aca="false">IF(AS7=2,IF(AW7=AX7,AU7,""),"")</f>
        <v/>
      </c>
      <c r="BB7" s="168" t="str">
        <f aca="false">IF(AS7=2,IF(AW7=AX7,AV7,""),"")</f>
        <v/>
      </c>
      <c r="BC7" s="168" t="str">
        <f aca="false">IF(AS7=2,IF(AW7&gt;AX7,AV7,IF(AX7&gt;AW7,AU7,"")),"")</f>
        <v/>
      </c>
      <c r="BE7" s="168"/>
      <c r="BX7" s="168" t="n">
        <f aca="false">COUNTIF(BV3:BV6,K7)</f>
        <v>0</v>
      </c>
      <c r="BY7" s="168" t="n">
        <f aca="false">COUNTIF(BV3:BV6,L7)</f>
        <v>0</v>
      </c>
      <c r="BZ7" s="168" t="n">
        <f aca="false">COUNTIF(BV3:BV6,M7)</f>
        <v>0</v>
      </c>
      <c r="CA7" s="168" t="n">
        <f aca="false">COUNTIF(BV3:BV6,N7)</f>
        <v>0</v>
      </c>
      <c r="CB7" s="168" t="n">
        <f aca="false">SUM(BX7:CA7)</f>
        <v>0</v>
      </c>
      <c r="CD7" s="168" t="str">
        <f aca="false">IF(CB7=2,B7,"")</f>
        <v/>
      </c>
      <c r="CE7" s="168" t="str">
        <f aca="false">IF(CB7=2,D7,"")</f>
        <v/>
      </c>
      <c r="CF7" s="168" t="str">
        <f aca="false">IF(CB7=2,E7,"")</f>
        <v/>
      </c>
      <c r="CG7" s="168" t="str">
        <f aca="false">IF(CB7=2,G7,"")</f>
        <v/>
      </c>
      <c r="CI7" s="168" t="str">
        <f aca="false">IF(CB7=2,IF(CF7&gt;CG7,CD7,IF(CG7&gt;CF7,CE7,"")),"")</f>
        <v/>
      </c>
      <c r="CJ7" s="168" t="str">
        <f aca="false">IF(CB7=2,IF(CF7=CG7,CD7,""),"")</f>
        <v/>
      </c>
      <c r="CK7" s="168" t="str">
        <f aca="false">IF(CB7=2,IF(CF7=CG7,CE7,""),"")</f>
        <v/>
      </c>
      <c r="CL7" s="168" t="str">
        <f aca="false">IF(CB7=2,IF(CF7&gt;CG7,CE7,IF(CG7&gt;CF7,CD7,"")),"")</f>
        <v/>
      </c>
      <c r="CN7" s="168"/>
      <c r="DG7" s="168" t="n">
        <f aca="false">COUNTIF(DE3:DE6,K7)</f>
        <v>0</v>
      </c>
      <c r="DH7" s="168" t="n">
        <f aca="false">COUNTIF(DE3:DE6,L7)</f>
        <v>0</v>
      </c>
      <c r="DI7" s="168" t="n">
        <f aca="false">COUNTIF(DE3:DE6,M7)</f>
        <v>0</v>
      </c>
      <c r="DJ7" s="168" t="n">
        <f aca="false">COUNTIF(DE3:DE6,N7)</f>
        <v>0</v>
      </c>
      <c r="DK7" s="168" t="n">
        <f aca="false">SUM(DG7:DJ7)</f>
        <v>0</v>
      </c>
      <c r="DM7" s="168" t="str">
        <f aca="false">IF(DK7=2,B7,"")</f>
        <v/>
      </c>
      <c r="DN7" s="168" t="str">
        <f aca="false">IF(DK7=2,D7,"")</f>
        <v/>
      </c>
      <c r="DO7" s="168" t="str">
        <f aca="false">IF(DK7=2,E7,"")</f>
        <v/>
      </c>
      <c r="DP7" s="168" t="str">
        <f aca="false">IF(DK7=2,G7,"")</f>
        <v/>
      </c>
      <c r="DR7" s="168" t="str">
        <f aca="false">IF(DK7=2,IF(DO7&gt;DP7,DM7,IF(DP7&gt;DO7,DN7,"")),"")</f>
        <v/>
      </c>
      <c r="DS7" s="168" t="str">
        <f aca="false">IF(DK7=2,IF(DO7=DP7,DM7,""),"")</f>
        <v/>
      </c>
      <c r="DT7" s="168" t="str">
        <f aca="false">IF(DK7=2,IF(DO7=DP7,DN7,""),"")</f>
        <v/>
      </c>
      <c r="DU7" s="168" t="str">
        <f aca="false">IF(DK7=2,IF(DO7&gt;DP7,DN7,IF(DP7&gt;DO7,DM7,"")),"")</f>
        <v/>
      </c>
      <c r="DW7" s="168"/>
    </row>
    <row r="8" customFormat="false" ht="13" hidden="false" customHeight="false" outlineLevel="0" collapsed="false">
      <c r="B8" s="168" t="str">
        <f aca="false">Utfylles!$E$15</f>
        <v>Østerrike</v>
      </c>
      <c r="C8" s="168" t="s">
        <v>55</v>
      </c>
      <c r="D8" s="168" t="str">
        <f aca="false">Utfylles!$G$15</f>
        <v>Nord-Makedonia</v>
      </c>
      <c r="E8" s="168" t="n">
        <f aca="false">Utfylles!$H$15</f>
        <v>1</v>
      </c>
      <c r="F8" s="168" t="s">
        <v>55</v>
      </c>
      <c r="G8" s="168" t="n">
        <f aca="false">Utfylles!$J$15</f>
        <v>0</v>
      </c>
      <c r="H8" s="168"/>
      <c r="I8" s="168" t="str">
        <f aca="false">Utfylles!$K$15</f>
        <v>H</v>
      </c>
      <c r="K8" s="168" t="str">
        <f aca="false">IF(I8="H",B8,IF(I8="B",D8,""))</f>
        <v>Østerrike</v>
      </c>
      <c r="L8" s="168" t="str">
        <f aca="false">IF(I8="U",B8,"")</f>
        <v/>
      </c>
      <c r="M8" s="168" t="str">
        <f aca="false">IF(I8="U",D8,"")</f>
        <v/>
      </c>
      <c r="N8" s="168" t="str">
        <f aca="false">IF(I8="B",B8,IF(I8="H",D8,""))</f>
        <v>Nord-Makedonia</v>
      </c>
      <c r="AA8" s="167" t="n">
        <v>1</v>
      </c>
      <c r="AB8" s="171" t="n">
        <v>10</v>
      </c>
      <c r="AC8" s="171" t="n">
        <f aca="false">AB8*10</f>
        <v>100</v>
      </c>
      <c r="AD8" s="171" t="n">
        <f aca="false">AC8*10</f>
        <v>1000</v>
      </c>
      <c r="AE8" s="171"/>
      <c r="AF8" s="171" t="n">
        <f aca="false">AD8*10</f>
        <v>10000</v>
      </c>
      <c r="AG8" s="171" t="n">
        <f aca="false">AF8*10</f>
        <v>100000</v>
      </c>
      <c r="AH8" s="171" t="n">
        <f aca="false">AG8*10</f>
        <v>1000000</v>
      </c>
      <c r="AI8" s="171" t="n">
        <f aca="false">AH8*10</f>
        <v>10000000</v>
      </c>
      <c r="AJ8" s="171" t="n">
        <f aca="false">AI8*10</f>
        <v>100000000</v>
      </c>
      <c r="AK8" s="171"/>
      <c r="AO8" s="168" t="n">
        <f aca="false">COUNTIF(AM3:AM6,K8)</f>
        <v>0</v>
      </c>
      <c r="AP8" s="168" t="n">
        <f aca="false">COUNTIF(AM3:AM6,L8)</f>
        <v>0</v>
      </c>
      <c r="AQ8" s="168" t="n">
        <f aca="false">COUNTIF(AM3:AM6,M8)</f>
        <v>0</v>
      </c>
      <c r="AR8" s="168" t="n">
        <f aca="false">COUNTIF(AM3:AM6,N8)</f>
        <v>0</v>
      </c>
      <c r="AS8" s="168" t="n">
        <f aca="false">SUM(AO8:AR8)</f>
        <v>0</v>
      </c>
      <c r="AU8" s="168" t="str">
        <f aca="false">IF(AS8=2,B8,"")</f>
        <v/>
      </c>
      <c r="AV8" s="168" t="str">
        <f aca="false">IF(AS8=2,D8,"")</f>
        <v/>
      </c>
      <c r="AW8" s="168" t="str">
        <f aca="false">IF(AS8=2,E8,"")</f>
        <v/>
      </c>
      <c r="AX8" s="168" t="str">
        <f aca="false">IF(AS8=2,G8,"")</f>
        <v/>
      </c>
      <c r="AZ8" s="168" t="str">
        <f aca="false">IF(AS8=2,IF(AW8&gt;AX8,AU8,IF(AX8&gt;AW8,AV8,"")),"")</f>
        <v/>
      </c>
      <c r="BA8" s="168" t="str">
        <f aca="false">IF(AS8=2,IF(AW8=AX8,AU8,""),"")</f>
        <v/>
      </c>
      <c r="BB8" s="168" t="str">
        <f aca="false">IF(AS8=2,IF(AW8=AX8,AV8,""),"")</f>
        <v/>
      </c>
      <c r="BC8" s="168" t="str">
        <f aca="false">IF(AS8=2,IF(AW8&gt;AX8,AV8,IF(AX8&gt;AW8,AU8,"")),"")</f>
        <v/>
      </c>
      <c r="BE8" s="168"/>
      <c r="BH8" s="168" t="s">
        <v>44</v>
      </c>
      <c r="BI8" s="168" t="s">
        <v>118</v>
      </c>
      <c r="BX8" s="168" t="n">
        <f aca="false">COUNTIF(BV3:BV6,K8)</f>
        <v>0</v>
      </c>
      <c r="BY8" s="168" t="n">
        <f aca="false">COUNTIF(BV3:BV6,L8)</f>
        <v>0</v>
      </c>
      <c r="BZ8" s="168" t="n">
        <f aca="false">COUNTIF(BV3:BV6,M8)</f>
        <v>0</v>
      </c>
      <c r="CA8" s="168" t="n">
        <f aca="false">COUNTIF(BV3:BV6,N8)</f>
        <v>0</v>
      </c>
      <c r="CB8" s="168" t="n">
        <f aca="false">SUM(BX8:CA8)</f>
        <v>0</v>
      </c>
      <c r="CD8" s="168" t="str">
        <f aca="false">IF(CB8=2,B8,"")</f>
        <v/>
      </c>
      <c r="CE8" s="168" t="str">
        <f aca="false">IF(CB8=2,D8,"")</f>
        <v/>
      </c>
      <c r="CF8" s="168" t="str">
        <f aca="false">IF(CB8=2,E8,"")</f>
        <v/>
      </c>
      <c r="CG8" s="168" t="str">
        <f aca="false">IF(CB8=2,G8,"")</f>
        <v/>
      </c>
      <c r="CI8" s="168" t="str">
        <f aca="false">IF(CB8=2,IF(CF8&gt;CG8,CD8,IF(CG8&gt;CF8,CE8,"")),"")</f>
        <v/>
      </c>
      <c r="CJ8" s="168" t="str">
        <f aca="false">IF(CB8=2,IF(CF8=CG8,CD8,""),"")</f>
        <v/>
      </c>
      <c r="CK8" s="168" t="str">
        <f aca="false">IF(CB8=2,IF(CF8=CG8,CE8,""),"")</f>
        <v/>
      </c>
      <c r="CL8" s="168" t="str">
        <f aca="false">IF(CB8=2,IF(CF8&gt;CG8,CE8,IF(CG8&gt;CF8,CD8,"")),"")</f>
        <v/>
      </c>
      <c r="CN8" s="168"/>
      <c r="CQ8" s="168" t="s">
        <v>44</v>
      </c>
      <c r="CR8" s="168" t="s">
        <v>118</v>
      </c>
      <c r="DG8" s="168" t="n">
        <f aca="false">COUNTIF(DE3:DE6,K8)</f>
        <v>0</v>
      </c>
      <c r="DH8" s="168" t="n">
        <f aca="false">COUNTIF(DE3:DE6,L8)</f>
        <v>0</v>
      </c>
      <c r="DI8" s="168" t="n">
        <f aca="false">COUNTIF(DE3:DE6,M8)</f>
        <v>0</v>
      </c>
      <c r="DJ8" s="168" t="n">
        <f aca="false">COUNTIF(DE3:DE6,N8)</f>
        <v>0</v>
      </c>
      <c r="DK8" s="168" t="n">
        <f aca="false">SUM(DG8:DJ8)</f>
        <v>0</v>
      </c>
      <c r="DM8" s="168" t="str">
        <f aca="false">IF(DK8=2,B8,"")</f>
        <v/>
      </c>
      <c r="DN8" s="168" t="str">
        <f aca="false">IF(DK8=2,D8,"")</f>
        <v/>
      </c>
      <c r="DO8" s="168" t="str">
        <f aca="false">IF(DK8=2,E8,"")</f>
        <v/>
      </c>
      <c r="DP8" s="168" t="str">
        <f aca="false">IF(DK8=2,G8,"")</f>
        <v/>
      </c>
      <c r="DR8" s="168" t="str">
        <f aca="false">IF(DK8=2,IF(DO8&gt;DP8,DM8,IF(DP8&gt;DO8,DN8,"")),"")</f>
        <v/>
      </c>
      <c r="DS8" s="168" t="str">
        <f aca="false">IF(DK8=2,IF(DO8=DP8,DM8,""),"")</f>
        <v/>
      </c>
      <c r="DT8" s="168" t="str">
        <f aca="false">IF(DK8=2,IF(DO8=DP8,DN8,""),"")</f>
        <v/>
      </c>
      <c r="DU8" s="168" t="str">
        <f aca="false">IF(DK8=2,IF(DO8&gt;DP8,DN8,IF(DP8&gt;DO8,DM8,"")),"")</f>
        <v/>
      </c>
      <c r="DW8" s="168"/>
      <c r="DZ8" s="168" t="s">
        <v>44</v>
      </c>
      <c r="EA8" s="168" t="s">
        <v>118</v>
      </c>
    </row>
    <row r="9" customFormat="false" ht="13" hidden="false" customHeight="false" outlineLevel="0" collapsed="false">
      <c r="B9" s="168" t="str">
        <f aca="false">Utfylles!$E$16</f>
        <v>Nederland</v>
      </c>
      <c r="C9" s="168" t="s">
        <v>55</v>
      </c>
      <c r="D9" s="168" t="str">
        <f aca="false">Utfylles!$G$16</f>
        <v>Ukraina</v>
      </c>
      <c r="E9" s="168" t="n">
        <f aca="false">Utfylles!$H$16</f>
        <v>1</v>
      </c>
      <c r="F9" s="168" t="s">
        <v>55</v>
      </c>
      <c r="G9" s="168" t="n">
        <f aca="false">Utfylles!$J$16</f>
        <v>0</v>
      </c>
      <c r="H9" s="168"/>
      <c r="I9" s="168" t="str">
        <f aca="false">Utfylles!$K$16</f>
        <v>H</v>
      </c>
      <c r="K9" s="168" t="str">
        <f aca="false">IF(I9="H",B9,IF(I9="B",D9,""))</f>
        <v>Nederland</v>
      </c>
      <c r="L9" s="168" t="str">
        <f aca="false">IF(I9="U",B9,"")</f>
        <v/>
      </c>
      <c r="M9" s="168" t="str">
        <f aca="false">IF(I9="U",D9,"")</f>
        <v/>
      </c>
      <c r="N9" s="168" t="str">
        <f aca="false">IF(I9="B",B9,IF(I9="H",D9,""))</f>
        <v>Ukraina</v>
      </c>
      <c r="Q9" s="167" t="n">
        <v>2</v>
      </c>
      <c r="R9" s="167" t="n">
        <v>3</v>
      </c>
      <c r="S9" s="167" t="n">
        <v>4</v>
      </c>
      <c r="T9" s="167" t="n">
        <v>5</v>
      </c>
      <c r="U9" s="167" t="n">
        <v>6</v>
      </c>
      <c r="V9" s="167" t="n">
        <v>7</v>
      </c>
      <c r="W9" s="167" t="n">
        <v>8</v>
      </c>
      <c r="X9" s="167" t="n">
        <v>9</v>
      </c>
      <c r="Y9" s="167" t="n">
        <v>10</v>
      </c>
      <c r="AO9" s="168" t="n">
        <f aca="false">COUNTIF(AM3:AM6,K9)</f>
        <v>0</v>
      </c>
      <c r="AP9" s="168" t="n">
        <f aca="false">COUNTIF(AM3:AM6,L9)</f>
        <v>0</v>
      </c>
      <c r="AQ9" s="168" t="n">
        <f aca="false">COUNTIF(AM3:AM6,M9)</f>
        <v>0</v>
      </c>
      <c r="AR9" s="168" t="n">
        <f aca="false">COUNTIF(AM3:AM6,N9)</f>
        <v>0</v>
      </c>
      <c r="AS9" s="168" t="n">
        <f aca="false">SUM(AO9:AR9)</f>
        <v>0</v>
      </c>
      <c r="AU9" s="168" t="str">
        <f aca="false">IF(AS9=2,B9,"")</f>
        <v/>
      </c>
      <c r="AV9" s="168" t="str">
        <f aca="false">IF(AS9=2,D9,"")</f>
        <v/>
      </c>
      <c r="AW9" s="168" t="str">
        <f aca="false">IF(AS9=2,E9,"")</f>
        <v/>
      </c>
      <c r="AX9" s="168" t="str">
        <f aca="false">IF(AS9=2,G9,"")</f>
        <v/>
      </c>
      <c r="AZ9" s="168" t="str">
        <f aca="false">IF(AS9=2,IF(AW9&gt;AX9,AU9,IF(AX9&gt;AW9,AV9,"")),"")</f>
        <v/>
      </c>
      <c r="BA9" s="168" t="str">
        <f aca="false">IF(AS9=2,IF(AW9=AX9,AU9,""),"")</f>
        <v/>
      </c>
      <c r="BB9" s="168" t="str">
        <f aca="false">IF(AS9=2,IF(AW9=AX9,AV9,""),"")</f>
        <v/>
      </c>
      <c r="BC9" s="168" t="str">
        <f aca="false">IF(AS9=2,IF(AW9&gt;AX9,AV9,IF(AX9&gt;AW9,AU9,"")),"")</f>
        <v/>
      </c>
      <c r="BE9" s="168" t="n">
        <v>1</v>
      </c>
      <c r="BF9" s="167" t="str">
        <f aca="false">VLOOKUP(BE9,BE3:BF6,2,0)</f>
        <v>Italia</v>
      </c>
      <c r="BH9" s="168" t="n">
        <f aca="false">COUNTIFS(AZ3:AZ38,BF9,BC3:BC38,BF10)</f>
        <v>0</v>
      </c>
      <c r="BI9" s="167" t="n">
        <f aca="false">_xlfn.RANK.EQ(BH9,BH9:BH12,0)</f>
        <v>1</v>
      </c>
      <c r="BX9" s="168" t="n">
        <f aca="false">COUNTIF(BV3:BV6,K9)</f>
        <v>0</v>
      </c>
      <c r="BY9" s="168" t="n">
        <f aca="false">COUNTIF(BV3:BV6,L9)</f>
        <v>0</v>
      </c>
      <c r="BZ9" s="168" t="n">
        <f aca="false">COUNTIF(BV3:BV6,M9)</f>
        <v>0</v>
      </c>
      <c r="CA9" s="168" t="n">
        <f aca="false">COUNTIF(BV3:BV6,N9)</f>
        <v>0</v>
      </c>
      <c r="CB9" s="168" t="n">
        <f aca="false">SUM(BX9:CA9)</f>
        <v>0</v>
      </c>
      <c r="CD9" s="168" t="str">
        <f aca="false">IF(CB9=2,B9,"")</f>
        <v/>
      </c>
      <c r="CE9" s="168" t="str">
        <f aca="false">IF(CB9=2,D9,"")</f>
        <v/>
      </c>
      <c r="CF9" s="168" t="str">
        <f aca="false">IF(CB9=2,E9,"")</f>
        <v/>
      </c>
      <c r="CG9" s="168" t="str">
        <f aca="false">IF(CB9=2,G9,"")</f>
        <v/>
      </c>
      <c r="CI9" s="168" t="str">
        <f aca="false">IF(CB9=2,IF(CF9&gt;CG9,CD9,IF(CG9&gt;CF9,CE9,"")),"")</f>
        <v/>
      </c>
      <c r="CJ9" s="168" t="str">
        <f aca="false">IF(CB9=2,IF(CF9=CG9,CD9,""),"")</f>
        <v/>
      </c>
      <c r="CK9" s="168" t="str">
        <f aca="false">IF(CB9=2,IF(CF9=CG9,CE9,""),"")</f>
        <v/>
      </c>
      <c r="CL9" s="168" t="str">
        <f aca="false">IF(CB9=2,IF(CF9&gt;CG9,CE9,IF(CG9&gt;CF9,CD9,"")),"")</f>
        <v/>
      </c>
      <c r="CN9" s="168" t="n">
        <v>1</v>
      </c>
      <c r="CO9" s="167" t="str">
        <f aca="false">VLOOKUP(CN9,CN3:CO6,2,0)</f>
        <v>Italia</v>
      </c>
      <c r="CQ9" s="168" t="n">
        <f aca="false">COUNTIFS(CI3:CI38,CO9,CL3:CL38,CO10)</f>
        <v>0</v>
      </c>
      <c r="CR9" s="167" t="n">
        <f aca="false">_xlfn.RANK.EQ(CQ9,CQ9:CQ12,0)</f>
        <v>1</v>
      </c>
      <c r="DG9" s="168" t="n">
        <f aca="false">COUNTIF(DE3:DE6,K9)</f>
        <v>0</v>
      </c>
      <c r="DH9" s="168" t="n">
        <f aca="false">COUNTIF(DE3:DE6,L9)</f>
        <v>0</v>
      </c>
      <c r="DI9" s="168" t="n">
        <f aca="false">COUNTIF(DE3:DE6,M9)</f>
        <v>0</v>
      </c>
      <c r="DJ9" s="168" t="n">
        <f aca="false">COUNTIF(DE3:DE6,N9)</f>
        <v>0</v>
      </c>
      <c r="DK9" s="168" t="n">
        <f aca="false">SUM(DG9:DJ9)</f>
        <v>0</v>
      </c>
      <c r="DM9" s="168" t="str">
        <f aca="false">IF(DK9=2,B9,"")</f>
        <v/>
      </c>
      <c r="DN9" s="168" t="str">
        <f aca="false">IF(DK9=2,D9,"")</f>
        <v/>
      </c>
      <c r="DO9" s="168" t="str">
        <f aca="false">IF(DK9=2,E9,"")</f>
        <v/>
      </c>
      <c r="DP9" s="168" t="str">
        <f aca="false">IF(DK9=2,G9,"")</f>
        <v/>
      </c>
      <c r="DR9" s="168" t="str">
        <f aca="false">IF(DK9=2,IF(DO9&gt;DP9,DM9,IF(DP9&gt;DO9,DN9,"")),"")</f>
        <v/>
      </c>
      <c r="DS9" s="168" t="str">
        <f aca="false">IF(DK9=2,IF(DO9=DP9,DM9,""),"")</f>
        <v/>
      </c>
      <c r="DT9" s="168" t="str">
        <f aca="false">IF(DK9=2,IF(DO9=DP9,DN9,""),"")</f>
        <v/>
      </c>
      <c r="DU9" s="168" t="str">
        <f aca="false">IF(DK9=2,IF(DO9&gt;DP9,DN9,IF(DP9&gt;DO9,DM9,"")),"")</f>
        <v/>
      </c>
      <c r="DW9" s="168" t="n">
        <v>1</v>
      </c>
      <c r="DX9" s="167" t="str">
        <f aca="false">VLOOKUP(DW9,DW3:DX6,2,0)</f>
        <v>Italia</v>
      </c>
      <c r="DZ9" s="168" t="n">
        <f aca="false">COUNTIFS(DR3:DR38,DX9,DU3:DU38,DX10)</f>
        <v>0</v>
      </c>
      <c r="EA9" s="167" t="n">
        <f aca="false">_xlfn.RANK.EQ(DZ9,DZ9:DZ12,0)</f>
        <v>1</v>
      </c>
    </row>
    <row r="10" customFormat="false" ht="13" hidden="false" customHeight="false" outlineLevel="0" collapsed="false">
      <c r="B10" s="168" t="str">
        <f aca="false">Utfylles!$E$17</f>
        <v>Skottland</v>
      </c>
      <c r="C10" s="168" t="s">
        <v>55</v>
      </c>
      <c r="D10" s="168" t="str">
        <f aca="false">Utfylles!$G$17</f>
        <v>Tsjekkia</v>
      </c>
      <c r="E10" s="168" t="n">
        <f aca="false">Utfylles!$H$17</f>
        <v>1</v>
      </c>
      <c r="F10" s="168" t="s">
        <v>55</v>
      </c>
      <c r="G10" s="168" t="n">
        <f aca="false">Utfylles!$J$17</f>
        <v>1</v>
      </c>
      <c r="H10" s="168"/>
      <c r="I10" s="168" t="str">
        <f aca="false">Utfylles!$K$17</f>
        <v>U</v>
      </c>
      <c r="K10" s="168" t="str">
        <f aca="false">IF(I10="H",B10,IF(I10="B",D10,""))</f>
        <v/>
      </c>
      <c r="L10" s="168" t="str">
        <f aca="false">IF(I10="U",B10,"")</f>
        <v>Skottland</v>
      </c>
      <c r="M10" s="168" t="str">
        <f aca="false">IF(I10="U",D10,"")</f>
        <v>Tsjekkia</v>
      </c>
      <c r="N10" s="168" t="str">
        <f aca="false">IF(I10="B",B10,IF(I10="H",D10,""))</f>
        <v/>
      </c>
      <c r="AA10" s="168" t="n">
        <f aca="false">AA3/AA8</f>
        <v>4</v>
      </c>
      <c r="AB10" s="168" t="n">
        <f aca="false">AB3/AB8</f>
        <v>0</v>
      </c>
      <c r="AC10" s="168" t="n">
        <f aca="false">AC3/AC8</f>
        <v>0</v>
      </c>
      <c r="AD10" s="168" t="n">
        <f aca="false">AD3/AD8</f>
        <v>0</v>
      </c>
      <c r="AE10" s="168"/>
      <c r="AF10" s="168" t="n">
        <f aca="false">AF3/AF8</f>
        <v>0</v>
      </c>
      <c r="AG10" s="168" t="n">
        <f aca="false">AG3/AG8</f>
        <v>4E-005</v>
      </c>
      <c r="AH10" s="168" t="n">
        <f aca="false">AH3/AH8</f>
        <v>4E-006</v>
      </c>
      <c r="AI10" s="168" t="n">
        <f aca="false">AI3/AI8</f>
        <v>3E-007</v>
      </c>
      <c r="AJ10" s="168" t="n">
        <f aca="false">AJ3/AJ8</f>
        <v>4E-008</v>
      </c>
      <c r="AK10" s="167" t="n">
        <f aca="false">SUM(AA10:AJ10)</f>
        <v>4.00004434</v>
      </c>
      <c r="AO10" s="168" t="n">
        <f aca="false">COUNTIF(AM3:AM6,K10)</f>
        <v>0</v>
      </c>
      <c r="AP10" s="168" t="n">
        <f aca="false">COUNTIF(AM3:AM6,L10)</f>
        <v>0</v>
      </c>
      <c r="AQ10" s="168" t="n">
        <f aca="false">COUNTIF(AM3:AM6,M10)</f>
        <v>0</v>
      </c>
      <c r="AR10" s="168" t="n">
        <f aca="false">COUNTIF(AM3:AM6,N10)</f>
        <v>0</v>
      </c>
      <c r="AS10" s="168" t="n">
        <f aca="false">SUM(AO10:AR10)</f>
        <v>0</v>
      </c>
      <c r="AU10" s="168" t="str">
        <f aca="false">IF(AS10=2,B10,"")</f>
        <v/>
      </c>
      <c r="AV10" s="168" t="str">
        <f aca="false">IF(AS10=2,D10,"")</f>
        <v/>
      </c>
      <c r="AW10" s="168" t="str">
        <f aca="false">IF(AS10=2,E10,"")</f>
        <v/>
      </c>
      <c r="AX10" s="168" t="str">
        <f aca="false">IF(AS10=2,G10,"")</f>
        <v/>
      </c>
      <c r="AZ10" s="168" t="str">
        <f aca="false">IF(AS10=2,IF(AW10&gt;AX10,AU10,IF(AX10&gt;AW10,AV10,"")),"")</f>
        <v/>
      </c>
      <c r="BA10" s="168" t="str">
        <f aca="false">IF(AS10=2,IF(AW10=AX10,AU10,""),"")</f>
        <v/>
      </c>
      <c r="BB10" s="168" t="str">
        <f aca="false">IF(AS10=2,IF(AW10=AX10,AV10,""),"")</f>
        <v/>
      </c>
      <c r="BC10" s="168" t="str">
        <f aca="false">IF(AS10=2,IF(AW10&gt;AX10,AV10,IF(AX10&gt;AW10,AU10,"")),"")</f>
        <v/>
      </c>
      <c r="BE10" s="168" t="n">
        <v>2</v>
      </c>
      <c r="BF10" s="167" t="str">
        <f aca="false">VLOOKUP(BE10,BE3:BF6,2,0)</f>
        <v>Sveits</v>
      </c>
      <c r="BH10" s="168" t="n">
        <f aca="false">COUNTIFS(AZ3:AZ38,BF10,BC3:BC38,BF9)</f>
        <v>0</v>
      </c>
      <c r="BI10" s="167" t="n">
        <f aca="false">_xlfn.RANK.EQ(BH10,BH9:BH12,0)</f>
        <v>1</v>
      </c>
      <c r="BX10" s="168" t="n">
        <f aca="false">COUNTIF(BV3:BV6,K10)</f>
        <v>0</v>
      </c>
      <c r="BY10" s="168" t="n">
        <f aca="false">COUNTIF(BV3:BV6,L10)</f>
        <v>0</v>
      </c>
      <c r="BZ10" s="168" t="n">
        <f aca="false">COUNTIF(BV3:BV6,M10)</f>
        <v>0</v>
      </c>
      <c r="CA10" s="168" t="n">
        <f aca="false">COUNTIF(BV3:BV6,N10)</f>
        <v>0</v>
      </c>
      <c r="CB10" s="168" t="n">
        <f aca="false">SUM(BX10:CA10)</f>
        <v>0</v>
      </c>
      <c r="CD10" s="168" t="str">
        <f aca="false">IF(CB10=2,B10,"")</f>
        <v/>
      </c>
      <c r="CE10" s="168" t="str">
        <f aca="false">IF(CB10=2,D10,"")</f>
        <v/>
      </c>
      <c r="CF10" s="168" t="str">
        <f aca="false">IF(CB10=2,E10,"")</f>
        <v/>
      </c>
      <c r="CG10" s="168" t="str">
        <f aca="false">IF(CB10=2,G10,"")</f>
        <v/>
      </c>
      <c r="CI10" s="168" t="str">
        <f aca="false">IF(CB10=2,IF(CF10&gt;CG10,CD10,IF(CG10&gt;CF10,CE10,"")),"")</f>
        <v/>
      </c>
      <c r="CJ10" s="168" t="str">
        <f aca="false">IF(CB10=2,IF(CF10=CG10,CD10,""),"")</f>
        <v/>
      </c>
      <c r="CK10" s="168" t="str">
        <f aca="false">IF(CB10=2,IF(CF10=CG10,CE10,""),"")</f>
        <v/>
      </c>
      <c r="CL10" s="168" t="str">
        <f aca="false">IF(CB10=2,IF(CF10&gt;CG10,CE10,IF(CG10&gt;CF10,CD10,"")),"")</f>
        <v/>
      </c>
      <c r="CN10" s="168" t="n">
        <v>2</v>
      </c>
      <c r="CO10" s="167" t="str">
        <f aca="false">VLOOKUP(CN10,CN3:CO6,2,0)</f>
        <v>Sveits</v>
      </c>
      <c r="CQ10" s="168" t="n">
        <f aca="false">COUNTIFS(CI3:CI38,CO10,CL3:CL38,CO9)</f>
        <v>0</v>
      </c>
      <c r="CR10" s="167" t="n">
        <f aca="false">_xlfn.RANK.EQ(CQ10,CQ9:CQ12,0)</f>
        <v>1</v>
      </c>
      <c r="DG10" s="168" t="n">
        <f aca="false">COUNTIF(DE3:DE6,K10)</f>
        <v>0</v>
      </c>
      <c r="DH10" s="168" t="n">
        <f aca="false">COUNTIF(DE3:DE6,L10)</f>
        <v>0</v>
      </c>
      <c r="DI10" s="168" t="n">
        <f aca="false">COUNTIF(DE3:DE6,M10)</f>
        <v>0</v>
      </c>
      <c r="DJ10" s="168" t="n">
        <f aca="false">COUNTIF(DE3:DE6,N10)</f>
        <v>0</v>
      </c>
      <c r="DK10" s="168" t="n">
        <f aca="false">SUM(DG10:DJ10)</f>
        <v>0</v>
      </c>
      <c r="DM10" s="168" t="str">
        <f aca="false">IF(DK10=2,B10,"")</f>
        <v/>
      </c>
      <c r="DN10" s="168" t="str">
        <f aca="false">IF(DK10=2,D10,"")</f>
        <v/>
      </c>
      <c r="DO10" s="168" t="str">
        <f aca="false">IF(DK10=2,E10,"")</f>
        <v/>
      </c>
      <c r="DP10" s="168" t="str">
        <f aca="false">IF(DK10=2,G10,"")</f>
        <v/>
      </c>
      <c r="DR10" s="168" t="str">
        <f aca="false">IF(DK10=2,IF(DO10&gt;DP10,DM10,IF(DP10&gt;DO10,DN10,"")),"")</f>
        <v/>
      </c>
      <c r="DS10" s="168" t="str">
        <f aca="false">IF(DK10=2,IF(DO10=DP10,DM10,""),"")</f>
        <v/>
      </c>
      <c r="DT10" s="168" t="str">
        <f aca="false">IF(DK10=2,IF(DO10=DP10,DN10,""),"")</f>
        <v/>
      </c>
      <c r="DU10" s="168" t="str">
        <f aca="false">IF(DK10=2,IF(DO10&gt;DP10,DN10,IF(DP10&gt;DO10,DM10,"")),"")</f>
        <v/>
      </c>
      <c r="DW10" s="168" t="n">
        <v>2</v>
      </c>
      <c r="DX10" s="167" t="str">
        <f aca="false">VLOOKUP(DW10,DW3:DX6,2,0)</f>
        <v>Sveits</v>
      </c>
      <c r="DZ10" s="168" t="n">
        <f aca="false">COUNTIFS(DR3:DR38,DX10,DU3:DU38,DX9)</f>
        <v>0</v>
      </c>
      <c r="EA10" s="167" t="n">
        <f aca="false">_xlfn.RANK.EQ(DZ10,DZ9:DZ12,0)</f>
        <v>1</v>
      </c>
    </row>
    <row r="11" customFormat="false" ht="13" hidden="false" customHeight="false" outlineLevel="0" collapsed="false">
      <c r="B11" s="168" t="str">
        <f aca="false">Utfylles!$E$18</f>
        <v>Polen</v>
      </c>
      <c r="C11" s="168" t="s">
        <v>55</v>
      </c>
      <c r="D11" s="168" t="str">
        <f aca="false">Utfylles!$G$18</f>
        <v>Slovakia</v>
      </c>
      <c r="E11" s="168" t="n">
        <f aca="false">Utfylles!$H$18</f>
        <v>1</v>
      </c>
      <c r="F11" s="168" t="s">
        <v>55</v>
      </c>
      <c r="G11" s="168" t="n">
        <f aca="false">Utfylles!$J$18</f>
        <v>0</v>
      </c>
      <c r="H11" s="168"/>
      <c r="I11" s="168" t="str">
        <f aca="false">Utfylles!$K$18</f>
        <v>H</v>
      </c>
      <c r="K11" s="168" t="str">
        <f aca="false">IF(I11="H",B11,IF(I11="B",D11,""))</f>
        <v>Polen</v>
      </c>
      <c r="L11" s="168" t="str">
        <f aca="false">IF(I11="U",B11,"")</f>
        <v/>
      </c>
      <c r="M11" s="168" t="str">
        <f aca="false">IF(I11="U",D11,"")</f>
        <v/>
      </c>
      <c r="N11" s="168" t="str">
        <f aca="false">IF(I11="B",B11,IF(I11="H",D11,""))</f>
        <v>Slovakia</v>
      </c>
      <c r="P11" s="167" t="n">
        <v>1</v>
      </c>
      <c r="Q11" s="170" t="str">
        <f aca="false">VLOOKUP(P11,P3:Y6,Q9,0)</f>
        <v>Italia</v>
      </c>
      <c r="R11" s="169" t="n">
        <f aca="false">VLOOKUP(P11,P3:Y6,R9,0)</f>
        <v>3</v>
      </c>
      <c r="S11" s="169" t="n">
        <f aca="false">VLOOKUP(P11,P3:Y6,S9,0)</f>
        <v>3</v>
      </c>
      <c r="T11" s="169" t="n">
        <f aca="false">VLOOKUP(P11,P3:Y6,T9,0)</f>
        <v>0</v>
      </c>
      <c r="U11" s="169" t="n">
        <f aca="false">VLOOKUP(P11,P3:Y6,U9,0)</f>
        <v>0</v>
      </c>
      <c r="V11" s="169" t="n">
        <f aca="false">VLOOKUP(P11,P3:Y6,V9,0)</f>
        <v>4</v>
      </c>
      <c r="W11" s="169" t="n">
        <f aca="false">VLOOKUP(P11,P3:Y6,W9,0)</f>
        <v>0</v>
      </c>
      <c r="X11" s="169" t="n">
        <f aca="false">VLOOKUP(P11,P3:Y6,X9,0)</f>
        <v>4</v>
      </c>
      <c r="Y11" s="168" t="n">
        <f aca="false">VLOOKUP(P11,P3:Y6,Y9,0)</f>
        <v>9</v>
      </c>
      <c r="AA11" s="168" t="n">
        <f aca="false">AA4/AA8</f>
        <v>1</v>
      </c>
      <c r="AB11" s="168" t="n">
        <f aca="false">AB4/AB8</f>
        <v>0</v>
      </c>
      <c r="AC11" s="168" t="n">
        <f aca="false">AC4/AC8</f>
        <v>0</v>
      </c>
      <c r="AD11" s="168" t="n">
        <f aca="false">AD4/AD8</f>
        <v>0</v>
      </c>
      <c r="AE11" s="168"/>
      <c r="AF11" s="168" t="n">
        <f aca="false">AF4/AF8</f>
        <v>0</v>
      </c>
      <c r="AG11" s="168" t="n">
        <f aca="false">AG4/AG8</f>
        <v>1E-005</v>
      </c>
      <c r="AH11" s="168" t="n">
        <f aca="false">AH4/AH8</f>
        <v>1E-006</v>
      </c>
      <c r="AI11" s="168" t="n">
        <f aca="false">AI4/AI8</f>
        <v>1E-007</v>
      </c>
      <c r="AJ11" s="168" t="n">
        <f aca="false">AJ4/AJ8</f>
        <v>1E-008</v>
      </c>
      <c r="AK11" s="167" t="n">
        <f aca="false">SUM(AA11:AJ11)</f>
        <v>1.00001111</v>
      </c>
      <c r="AO11" s="168" t="n">
        <f aca="false">COUNTIF(AM3:AM6,K11)</f>
        <v>0</v>
      </c>
      <c r="AP11" s="168" t="n">
        <f aca="false">COUNTIF(AM3:AM6,L11)</f>
        <v>0</v>
      </c>
      <c r="AQ11" s="168" t="n">
        <f aca="false">COUNTIF(AM3:AM6,M11)</f>
        <v>0</v>
      </c>
      <c r="AR11" s="168" t="n">
        <f aca="false">COUNTIF(AM3:AM6,N11)</f>
        <v>0</v>
      </c>
      <c r="AS11" s="168" t="n">
        <f aca="false">SUM(AO11:AR11)</f>
        <v>0</v>
      </c>
      <c r="AU11" s="168" t="str">
        <f aca="false">IF(AS11=2,B11,"")</f>
        <v/>
      </c>
      <c r="AV11" s="168" t="str">
        <f aca="false">IF(AS11=2,D11,"")</f>
        <v/>
      </c>
      <c r="AW11" s="168" t="str">
        <f aca="false">IF(AS11=2,E11,"")</f>
        <v/>
      </c>
      <c r="AX11" s="168" t="str">
        <f aca="false">IF(AS11=2,G11,"")</f>
        <v/>
      </c>
      <c r="AZ11" s="168" t="str">
        <f aca="false">IF(AS11=2,IF(AW11&gt;AX11,AU11,IF(AX11&gt;AW11,AV11,"")),"")</f>
        <v/>
      </c>
      <c r="BA11" s="168" t="str">
        <f aca="false">IF(AS11=2,IF(AW11=AX11,AU11,""),"")</f>
        <v/>
      </c>
      <c r="BB11" s="168" t="str">
        <f aca="false">IF(AS11=2,IF(AW11=AX11,AV11,""),"")</f>
        <v/>
      </c>
      <c r="BC11" s="168" t="str">
        <f aca="false">IF(AS11=2,IF(AW11&gt;AX11,AV11,IF(AX11&gt;AW11,AU11,"")),"")</f>
        <v/>
      </c>
      <c r="BE11" s="168" t="n">
        <v>3</v>
      </c>
      <c r="BF11" s="167" t="str">
        <f aca="false">VLOOKUP(BE11,BE3:BF6,2,0)</f>
        <v>Tyrkia</v>
      </c>
      <c r="BH11" s="168" t="n">
        <f aca="false">COUNTIFS(AZ3:AZ38,BF11,BC3:BC38,BF10)</f>
        <v>0</v>
      </c>
      <c r="BI11" s="167" t="n">
        <f aca="false">_xlfn.RANK.EQ(BH11,BH9:BH12,0)</f>
        <v>1</v>
      </c>
      <c r="BX11" s="168" t="n">
        <f aca="false">COUNTIF(BV3:BV6,K11)</f>
        <v>0</v>
      </c>
      <c r="BY11" s="168" t="n">
        <f aca="false">COUNTIF(BV3:BV6,L11)</f>
        <v>0</v>
      </c>
      <c r="BZ11" s="168" t="n">
        <f aca="false">COUNTIF(BV3:BV6,M11)</f>
        <v>0</v>
      </c>
      <c r="CA11" s="168" t="n">
        <f aca="false">COUNTIF(BV3:BV6,N11)</f>
        <v>0</v>
      </c>
      <c r="CB11" s="168" t="n">
        <f aca="false">SUM(BX11:CA11)</f>
        <v>0</v>
      </c>
      <c r="CD11" s="168" t="str">
        <f aca="false">IF(CB11=2,B11,"")</f>
        <v/>
      </c>
      <c r="CE11" s="168" t="str">
        <f aca="false">IF(CB11=2,D11,"")</f>
        <v/>
      </c>
      <c r="CF11" s="168" t="str">
        <f aca="false">IF(CB11=2,E11,"")</f>
        <v/>
      </c>
      <c r="CG11" s="168" t="str">
        <f aca="false">IF(CB11=2,G11,"")</f>
        <v/>
      </c>
      <c r="CI11" s="168" t="str">
        <f aca="false">IF(CB11=2,IF(CF11&gt;CG11,CD11,IF(CG11&gt;CF11,CE11,"")),"")</f>
        <v/>
      </c>
      <c r="CJ11" s="168" t="str">
        <f aca="false">IF(CB11=2,IF(CF11=CG11,CD11,""),"")</f>
        <v/>
      </c>
      <c r="CK11" s="168" t="str">
        <f aca="false">IF(CB11=2,IF(CF11=CG11,CE11,""),"")</f>
        <v/>
      </c>
      <c r="CL11" s="168" t="str">
        <f aca="false">IF(CB11=2,IF(CF11&gt;CG11,CE11,IF(CG11&gt;CF11,CD11,"")),"")</f>
        <v/>
      </c>
      <c r="CN11" s="168" t="n">
        <v>3</v>
      </c>
      <c r="CO11" s="167" t="str">
        <f aca="false">VLOOKUP(CN11,CN3:CO6,2,0)</f>
        <v>Tyrkia</v>
      </c>
      <c r="CQ11" s="168" t="n">
        <f aca="false">COUNTIFS(CI3:CI38,CO11,CL3:CL38,CO10)</f>
        <v>0</v>
      </c>
      <c r="CR11" s="167" t="n">
        <f aca="false">_xlfn.RANK.EQ(CQ11,CQ9:CQ12,0)</f>
        <v>1</v>
      </c>
      <c r="DG11" s="168" t="n">
        <f aca="false">COUNTIF(DE3:DE6,K11)</f>
        <v>0</v>
      </c>
      <c r="DH11" s="168" t="n">
        <f aca="false">COUNTIF(DE3:DE6,L11)</f>
        <v>0</v>
      </c>
      <c r="DI11" s="168" t="n">
        <f aca="false">COUNTIF(DE3:DE6,M11)</f>
        <v>0</v>
      </c>
      <c r="DJ11" s="168" t="n">
        <f aca="false">COUNTIF(DE3:DE6,N11)</f>
        <v>0</v>
      </c>
      <c r="DK11" s="168" t="n">
        <f aca="false">SUM(DG11:DJ11)</f>
        <v>0</v>
      </c>
      <c r="DM11" s="168" t="str">
        <f aca="false">IF(DK11=2,B11,"")</f>
        <v/>
      </c>
      <c r="DN11" s="168" t="str">
        <f aca="false">IF(DK11=2,D11,"")</f>
        <v/>
      </c>
      <c r="DO11" s="168" t="str">
        <f aca="false">IF(DK11=2,E11,"")</f>
        <v/>
      </c>
      <c r="DP11" s="168" t="str">
        <f aca="false">IF(DK11=2,G11,"")</f>
        <v/>
      </c>
      <c r="DR11" s="168" t="str">
        <f aca="false">IF(DK11=2,IF(DO11&gt;DP11,DM11,IF(DP11&gt;DO11,DN11,"")),"")</f>
        <v/>
      </c>
      <c r="DS11" s="168" t="str">
        <f aca="false">IF(DK11=2,IF(DO11=DP11,DM11,""),"")</f>
        <v/>
      </c>
      <c r="DT11" s="168" t="str">
        <f aca="false">IF(DK11=2,IF(DO11=DP11,DN11,""),"")</f>
        <v/>
      </c>
      <c r="DU11" s="168" t="str">
        <f aca="false">IF(DK11=2,IF(DO11&gt;DP11,DN11,IF(DP11&gt;DO11,DM11,"")),"")</f>
        <v/>
      </c>
      <c r="DW11" s="168" t="n">
        <v>3</v>
      </c>
      <c r="DX11" s="167" t="str">
        <f aca="false">VLOOKUP(DW11,DW3:DX6,2,0)</f>
        <v>Tyrkia</v>
      </c>
      <c r="DZ11" s="168" t="n">
        <f aca="false">COUNTIFS(DR3:DR38,DX11,DU3:DU38,DX10)</f>
        <v>0</v>
      </c>
      <c r="EA11" s="167" t="n">
        <f aca="false">_xlfn.RANK.EQ(DZ11,DZ9:DZ12,0)</f>
        <v>1</v>
      </c>
    </row>
    <row r="12" customFormat="false" ht="13" hidden="false" customHeight="false" outlineLevel="0" collapsed="false">
      <c r="B12" s="168" t="str">
        <f aca="false">Utfylles!$E$19</f>
        <v>Spania</v>
      </c>
      <c r="C12" s="168" t="s">
        <v>55</v>
      </c>
      <c r="D12" s="168" t="str">
        <f aca="false">Utfylles!$G$19</f>
        <v>Sverige</v>
      </c>
      <c r="E12" s="168" t="n">
        <f aca="false">Utfylles!$H$19</f>
        <v>2</v>
      </c>
      <c r="F12" s="168" t="s">
        <v>55</v>
      </c>
      <c r="G12" s="168" t="n">
        <f aca="false">Utfylles!$J$19</f>
        <v>0</v>
      </c>
      <c r="H12" s="168"/>
      <c r="I12" s="168" t="str">
        <f aca="false">Utfylles!$K$19</f>
        <v>H</v>
      </c>
      <c r="K12" s="168" t="str">
        <f aca="false">IF(I12="H",B12,IF(I12="B",D12,""))</f>
        <v>Spania</v>
      </c>
      <c r="L12" s="168" t="str">
        <f aca="false">IF(I12="U",B12,"")</f>
        <v/>
      </c>
      <c r="M12" s="168" t="str">
        <f aca="false">IF(I12="U",D12,"")</f>
        <v/>
      </c>
      <c r="N12" s="168" t="str">
        <f aca="false">IF(I12="B",B12,IF(I12="H",D12,""))</f>
        <v>Sverige</v>
      </c>
      <c r="P12" s="167" t="n">
        <v>2</v>
      </c>
      <c r="Q12" s="170" t="str">
        <f aca="false">VLOOKUP(P12,P3:Y6,Q9,0)</f>
        <v>Sveits</v>
      </c>
      <c r="R12" s="169" t="n">
        <f aca="false">VLOOKUP(P12,P3:Y6,R9,0)</f>
        <v>3</v>
      </c>
      <c r="S12" s="169" t="n">
        <f aca="false">VLOOKUP(P12,P3:Y6,S9,0)</f>
        <v>1</v>
      </c>
      <c r="T12" s="169" t="n">
        <f aca="false">VLOOKUP(P12,P3:Y6,T9,0)</f>
        <v>1</v>
      </c>
      <c r="U12" s="169" t="n">
        <f aca="false">VLOOKUP(P12,P3:Y6,U9,0)</f>
        <v>1</v>
      </c>
      <c r="V12" s="169" t="n">
        <f aca="false">VLOOKUP(P12,P3:Y6,V9,0)</f>
        <v>3</v>
      </c>
      <c r="W12" s="169" t="n">
        <f aca="false">VLOOKUP(P12,P3:Y6,W9,0)</f>
        <v>2</v>
      </c>
      <c r="X12" s="169" t="n">
        <f aca="false">VLOOKUP(P12,P3:Y6,X9,0)</f>
        <v>1</v>
      </c>
      <c r="Y12" s="168" t="n">
        <f aca="false">VLOOKUP(P12,P3:Y6,Y9,0)</f>
        <v>4</v>
      </c>
      <c r="AA12" s="168" t="n">
        <f aca="false">AA5/AA8</f>
        <v>3</v>
      </c>
      <c r="AB12" s="168" t="n">
        <f aca="false">AB5/AB8</f>
        <v>0</v>
      </c>
      <c r="AC12" s="168" t="n">
        <f aca="false">AC5/AC8</f>
        <v>0</v>
      </c>
      <c r="AD12" s="168" t="n">
        <f aca="false">AD5/AD8</f>
        <v>0</v>
      </c>
      <c r="AE12" s="168"/>
      <c r="AF12" s="168" t="n">
        <f aca="false">AF5/AF8</f>
        <v>0</v>
      </c>
      <c r="AG12" s="168" t="n">
        <f aca="false">AG5/AG8</f>
        <v>3E-005</v>
      </c>
      <c r="AH12" s="168" t="n">
        <f aca="false">AH5/AH8</f>
        <v>3E-006</v>
      </c>
      <c r="AI12" s="168" t="n">
        <f aca="false">AI5/AI8</f>
        <v>3E-007</v>
      </c>
      <c r="AJ12" s="168" t="n">
        <f aca="false">AJ5/AJ8</f>
        <v>3E-008</v>
      </c>
      <c r="AK12" s="167" t="n">
        <f aca="false">SUM(AA12:AJ12)</f>
        <v>3.00003333</v>
      </c>
      <c r="AO12" s="168" t="n">
        <f aca="false">COUNTIF(AM3:AM6,K12)</f>
        <v>0</v>
      </c>
      <c r="AP12" s="168" t="n">
        <f aca="false">COUNTIF(AM3:AM6,L12)</f>
        <v>0</v>
      </c>
      <c r="AQ12" s="168" t="n">
        <f aca="false">COUNTIF(AM3:AM6,M12)</f>
        <v>0</v>
      </c>
      <c r="AR12" s="168" t="n">
        <f aca="false">COUNTIF(AM3:AM6,N12)</f>
        <v>0</v>
      </c>
      <c r="AS12" s="168" t="n">
        <f aca="false">SUM(AO12:AR12)</f>
        <v>0</v>
      </c>
      <c r="AU12" s="168" t="str">
        <f aca="false">IF(AS12=2,B12,"")</f>
        <v/>
      </c>
      <c r="AV12" s="168" t="str">
        <f aca="false">IF(AS12=2,D12,"")</f>
        <v/>
      </c>
      <c r="AW12" s="168" t="str">
        <f aca="false">IF(AS12=2,E12,"")</f>
        <v/>
      </c>
      <c r="AX12" s="168" t="str">
        <f aca="false">IF(AS12=2,G12,"")</f>
        <v/>
      </c>
      <c r="AZ12" s="168" t="str">
        <f aca="false">IF(AS12=2,IF(AW12&gt;AX12,AU12,IF(AX12&gt;AW12,AV12,"")),"")</f>
        <v/>
      </c>
      <c r="BA12" s="168" t="str">
        <f aca="false">IF(AS12=2,IF(AW12=AX12,AU12,""),"")</f>
        <v/>
      </c>
      <c r="BB12" s="168" t="str">
        <f aca="false">IF(AS12=2,IF(AW12=AX12,AV12,""),"")</f>
        <v/>
      </c>
      <c r="BC12" s="168" t="str">
        <f aca="false">IF(AS12=2,IF(AW12&gt;AX12,AV12,IF(AX12&gt;AW12,AU12,"")),"")</f>
        <v/>
      </c>
      <c r="BE12" s="168" t="n">
        <v>4</v>
      </c>
      <c r="BF12" s="167" t="str">
        <f aca="false">VLOOKUP(BE12,BE3:BF6,2,0)</f>
        <v>Wales</v>
      </c>
      <c r="BH12" s="168" t="n">
        <f aca="false">COUNTIFS(AZ3:AZ38,BF12,BC3:BC38,BF11)</f>
        <v>0</v>
      </c>
      <c r="BI12" s="167" t="n">
        <f aca="false">_xlfn.RANK.EQ(BH12,BH9:BH12,0)</f>
        <v>1</v>
      </c>
      <c r="BX12" s="168" t="n">
        <f aca="false">COUNTIF(BV3:BV6,K12)</f>
        <v>0</v>
      </c>
      <c r="BY12" s="168" t="n">
        <f aca="false">COUNTIF(BV3:BV6,L12)</f>
        <v>0</v>
      </c>
      <c r="BZ12" s="168" t="n">
        <f aca="false">COUNTIF(BV3:BV6,M12)</f>
        <v>0</v>
      </c>
      <c r="CA12" s="168" t="n">
        <f aca="false">COUNTIF(BV3:BV6,N12)</f>
        <v>0</v>
      </c>
      <c r="CB12" s="168" t="n">
        <f aca="false">SUM(BX12:CA12)</f>
        <v>0</v>
      </c>
      <c r="CD12" s="168" t="str">
        <f aca="false">IF(CB12=2,B12,"")</f>
        <v/>
      </c>
      <c r="CE12" s="168" t="str">
        <f aca="false">IF(CB12=2,D12,"")</f>
        <v/>
      </c>
      <c r="CF12" s="168" t="str">
        <f aca="false">IF(CB12=2,E12,"")</f>
        <v/>
      </c>
      <c r="CG12" s="168" t="str">
        <f aca="false">IF(CB12=2,G12,"")</f>
        <v/>
      </c>
      <c r="CI12" s="168" t="str">
        <f aca="false">IF(CB12=2,IF(CF12&gt;CG12,CD12,IF(CG12&gt;CF12,CE12,"")),"")</f>
        <v/>
      </c>
      <c r="CJ12" s="168" t="str">
        <f aca="false">IF(CB12=2,IF(CF12=CG12,CD12,""),"")</f>
        <v/>
      </c>
      <c r="CK12" s="168" t="str">
        <f aca="false">IF(CB12=2,IF(CF12=CG12,CE12,""),"")</f>
        <v/>
      </c>
      <c r="CL12" s="168" t="str">
        <f aca="false">IF(CB12=2,IF(CF12&gt;CG12,CE12,IF(CG12&gt;CF12,CD12,"")),"")</f>
        <v/>
      </c>
      <c r="CN12" s="168" t="n">
        <v>4</v>
      </c>
      <c r="CO12" s="167" t="str">
        <f aca="false">VLOOKUP(CN12,CN3:CO6,2,0)</f>
        <v>Wales</v>
      </c>
      <c r="CQ12" s="168" t="n">
        <f aca="false">COUNTIFS(CI3:CI38,CO12,CL3:CL38,CO11)</f>
        <v>0</v>
      </c>
      <c r="CR12" s="167" t="n">
        <f aca="false">_xlfn.RANK.EQ(CQ12,CQ9:CQ12,0)</f>
        <v>1</v>
      </c>
      <c r="DG12" s="168" t="n">
        <f aca="false">COUNTIF(DE3:DE6,K12)</f>
        <v>0</v>
      </c>
      <c r="DH12" s="168" t="n">
        <f aca="false">COUNTIF(DE3:DE6,L12)</f>
        <v>0</v>
      </c>
      <c r="DI12" s="168" t="n">
        <f aca="false">COUNTIF(DE3:DE6,M12)</f>
        <v>0</v>
      </c>
      <c r="DJ12" s="168" t="n">
        <f aca="false">COUNTIF(DE3:DE6,N12)</f>
        <v>0</v>
      </c>
      <c r="DK12" s="168" t="n">
        <f aca="false">SUM(DG12:DJ12)</f>
        <v>0</v>
      </c>
      <c r="DM12" s="168" t="str">
        <f aca="false">IF(DK12=2,B12,"")</f>
        <v/>
      </c>
      <c r="DN12" s="168" t="str">
        <f aca="false">IF(DK12=2,D12,"")</f>
        <v/>
      </c>
      <c r="DO12" s="168" t="str">
        <f aca="false">IF(DK12=2,E12,"")</f>
        <v/>
      </c>
      <c r="DP12" s="168" t="str">
        <f aca="false">IF(DK12=2,G12,"")</f>
        <v/>
      </c>
      <c r="DR12" s="168" t="str">
        <f aca="false">IF(DK12=2,IF(DO12&gt;DP12,DM12,IF(DP12&gt;DO12,DN12,"")),"")</f>
        <v/>
      </c>
      <c r="DS12" s="168" t="str">
        <f aca="false">IF(DK12=2,IF(DO12=DP12,DM12,""),"")</f>
        <v/>
      </c>
      <c r="DT12" s="168" t="str">
        <f aca="false">IF(DK12=2,IF(DO12=DP12,DN12,""),"")</f>
        <v/>
      </c>
      <c r="DU12" s="168" t="str">
        <f aca="false">IF(DK12=2,IF(DO12&gt;DP12,DN12,IF(DP12&gt;DO12,DM12,"")),"")</f>
        <v/>
      </c>
      <c r="DW12" s="168" t="n">
        <v>4</v>
      </c>
      <c r="DX12" s="167" t="str">
        <f aca="false">VLOOKUP(DW12,DW3:DX6,2,0)</f>
        <v>Wales</v>
      </c>
      <c r="DZ12" s="168" t="n">
        <f aca="false">COUNTIFS(DR3:DR38,DX12,DU3:DU38,DX11)</f>
        <v>0</v>
      </c>
      <c r="EA12" s="167" t="n">
        <f aca="false">_xlfn.RANK.EQ(DZ12,DZ9:DZ12,0)</f>
        <v>1</v>
      </c>
    </row>
    <row r="13" customFormat="false" ht="13" hidden="false" customHeight="false" outlineLevel="0" collapsed="false">
      <c r="B13" s="168" t="str">
        <f aca="false">Utfylles!$E$20</f>
        <v>Ungarn</v>
      </c>
      <c r="C13" s="168" t="s">
        <v>55</v>
      </c>
      <c r="D13" s="168" t="str">
        <f aca="false">Utfylles!$G$20</f>
        <v>Portugal</v>
      </c>
      <c r="E13" s="168" t="n">
        <f aca="false">Utfylles!$H$20</f>
        <v>0</v>
      </c>
      <c r="F13" s="168" t="s">
        <v>55</v>
      </c>
      <c r="G13" s="168" t="n">
        <f aca="false">Utfylles!$J$20</f>
        <v>2</v>
      </c>
      <c r="H13" s="168"/>
      <c r="I13" s="168" t="str">
        <f aca="false">Utfylles!$K$20</f>
        <v>B</v>
      </c>
      <c r="K13" s="168" t="str">
        <f aca="false">IF(I13="H",B13,IF(I13="B",D13,""))</f>
        <v>Portugal</v>
      </c>
      <c r="L13" s="168" t="str">
        <f aca="false">IF(I13="U",B13,"")</f>
        <v/>
      </c>
      <c r="M13" s="168" t="str">
        <f aca="false">IF(I13="U",D13,"")</f>
        <v/>
      </c>
      <c r="N13" s="168" t="str">
        <f aca="false">IF(I13="B",B13,IF(I13="H",D13,""))</f>
        <v>Ungarn</v>
      </c>
      <c r="P13" s="167" t="n">
        <v>3</v>
      </c>
      <c r="Q13" s="170" t="str">
        <f aca="false">VLOOKUP(P13,P3:Y6,Q9,0)</f>
        <v>Tyrkia</v>
      </c>
      <c r="R13" s="169" t="n">
        <f aca="false">VLOOKUP(P13,P3:Y6,R9,0)</f>
        <v>3</v>
      </c>
      <c r="S13" s="169" t="n">
        <f aca="false">VLOOKUP(P13,P3:Y6,S9,0)</f>
        <v>0</v>
      </c>
      <c r="T13" s="169" t="n">
        <f aca="false">VLOOKUP(P13,P3:Y6,T9,0)</f>
        <v>2</v>
      </c>
      <c r="U13" s="169" t="n">
        <f aca="false">VLOOKUP(P13,P3:Y6,U9,0)</f>
        <v>1</v>
      </c>
      <c r="V13" s="169" t="n">
        <f aca="false">VLOOKUP(P13,P3:Y6,V9,0)</f>
        <v>2</v>
      </c>
      <c r="W13" s="169" t="n">
        <f aca="false">VLOOKUP(P13,P3:Y6,W9,0)</f>
        <v>3</v>
      </c>
      <c r="X13" s="169" t="n">
        <f aca="false">VLOOKUP(P13,P3:Y6,X9,0)</f>
        <v>-1</v>
      </c>
      <c r="Y13" s="168" t="n">
        <f aca="false">VLOOKUP(P13,P3:Y6,Y9,0)</f>
        <v>2</v>
      </c>
      <c r="AA13" s="168" t="n">
        <f aca="false">AA6/AA8</f>
        <v>2</v>
      </c>
      <c r="AB13" s="168" t="n">
        <f aca="false">AB6/AB8</f>
        <v>0</v>
      </c>
      <c r="AC13" s="168" t="n">
        <f aca="false">AC6/AC8</f>
        <v>0</v>
      </c>
      <c r="AD13" s="168" t="n">
        <f aca="false">AD6/AD8</f>
        <v>0</v>
      </c>
      <c r="AE13" s="168"/>
      <c r="AF13" s="168" t="n">
        <f aca="false">AF6/AF8</f>
        <v>0</v>
      </c>
      <c r="AG13" s="168" t="n">
        <f aca="false">AG6/AG8</f>
        <v>2E-005</v>
      </c>
      <c r="AH13" s="168" t="n">
        <f aca="false">AH6/AH8</f>
        <v>2E-006</v>
      </c>
      <c r="AI13" s="168" t="n">
        <f aca="false">AI6/AI8</f>
        <v>2E-007</v>
      </c>
      <c r="AJ13" s="168" t="n">
        <f aca="false">AJ6/AJ8</f>
        <v>2E-008</v>
      </c>
      <c r="AK13" s="167" t="n">
        <f aca="false">SUM(AA13:AJ13)</f>
        <v>2.00002222</v>
      </c>
      <c r="AO13" s="168" t="n">
        <f aca="false">COUNTIF(AM3:AM6,K13)</f>
        <v>0</v>
      </c>
      <c r="AP13" s="168" t="n">
        <f aca="false">COUNTIF(AM3:AM6,L13)</f>
        <v>0</v>
      </c>
      <c r="AQ13" s="168" t="n">
        <f aca="false">COUNTIF(AM3:AM6,M13)</f>
        <v>0</v>
      </c>
      <c r="AR13" s="168" t="n">
        <f aca="false">COUNTIF(AM3:AM6,N13)</f>
        <v>0</v>
      </c>
      <c r="AS13" s="168" t="n">
        <f aca="false">SUM(AO13:AR13)</f>
        <v>0</v>
      </c>
      <c r="AU13" s="168" t="str">
        <f aca="false">IF(AS13=2,B13,"")</f>
        <v/>
      </c>
      <c r="AV13" s="168" t="str">
        <f aca="false">IF(AS13=2,D13,"")</f>
        <v/>
      </c>
      <c r="AW13" s="168" t="str">
        <f aca="false">IF(AS13=2,E13,"")</f>
        <v/>
      </c>
      <c r="AX13" s="168" t="str">
        <f aca="false">IF(AS13=2,G13,"")</f>
        <v/>
      </c>
      <c r="AZ13" s="168" t="str">
        <f aca="false">IF(AS13=2,IF(AW13&gt;AX13,AU13,IF(AX13&gt;AW13,AV13,"")),"")</f>
        <v/>
      </c>
      <c r="BA13" s="168" t="str">
        <f aca="false">IF(AS13=2,IF(AW13=AX13,AU13,""),"")</f>
        <v/>
      </c>
      <c r="BB13" s="168" t="str">
        <f aca="false">IF(AS13=2,IF(AW13=AX13,AV13,""),"")</f>
        <v/>
      </c>
      <c r="BC13" s="168" t="str">
        <f aca="false">IF(AS13=2,IF(AW13&gt;AX13,AV13,IF(AX13&gt;AW13,AU13,"")),"")</f>
        <v/>
      </c>
      <c r="BX13" s="168" t="n">
        <f aca="false">COUNTIF(BV3:BV6,K13)</f>
        <v>0</v>
      </c>
      <c r="BY13" s="168" t="n">
        <f aca="false">COUNTIF(BV3:BV6,L13)</f>
        <v>0</v>
      </c>
      <c r="BZ13" s="168" t="n">
        <f aca="false">COUNTIF(BV3:BV6,M13)</f>
        <v>0</v>
      </c>
      <c r="CA13" s="168" t="n">
        <f aca="false">COUNTIF(BV3:BV6,N13)</f>
        <v>0</v>
      </c>
      <c r="CB13" s="168" t="n">
        <f aca="false">SUM(BX13:CA13)</f>
        <v>0</v>
      </c>
      <c r="CD13" s="168" t="str">
        <f aca="false">IF(CB13=2,B13,"")</f>
        <v/>
      </c>
      <c r="CE13" s="168" t="str">
        <f aca="false">IF(CB13=2,D13,"")</f>
        <v/>
      </c>
      <c r="CF13" s="168" t="str">
        <f aca="false">IF(CB13=2,E13,"")</f>
        <v/>
      </c>
      <c r="CG13" s="168" t="str">
        <f aca="false">IF(CB13=2,G13,"")</f>
        <v/>
      </c>
      <c r="CI13" s="168" t="str">
        <f aca="false">IF(CB13=2,IF(CF13&gt;CG13,CD13,IF(CG13&gt;CF13,CE13,"")),"")</f>
        <v/>
      </c>
      <c r="CJ13" s="168" t="str">
        <f aca="false">IF(CB13=2,IF(CF13=CG13,CD13,""),"")</f>
        <v/>
      </c>
      <c r="CK13" s="168" t="str">
        <f aca="false">IF(CB13=2,IF(CF13=CG13,CE13,""),"")</f>
        <v/>
      </c>
      <c r="CL13" s="168" t="str">
        <f aca="false">IF(CB13=2,IF(CF13&gt;CG13,CE13,IF(CG13&gt;CF13,CD13,"")),"")</f>
        <v/>
      </c>
      <c r="DG13" s="168" t="n">
        <f aca="false">COUNTIF(DE3:DE6,K13)</f>
        <v>0</v>
      </c>
      <c r="DH13" s="168" t="n">
        <f aca="false">COUNTIF(DE3:DE6,L13)</f>
        <v>0</v>
      </c>
      <c r="DI13" s="168" t="n">
        <f aca="false">COUNTIF(DE3:DE6,M13)</f>
        <v>0</v>
      </c>
      <c r="DJ13" s="168" t="n">
        <f aca="false">COUNTIF(DE3:DE6,N13)</f>
        <v>0</v>
      </c>
      <c r="DK13" s="168" t="n">
        <f aca="false">SUM(DG13:DJ13)</f>
        <v>0</v>
      </c>
      <c r="DM13" s="168" t="str">
        <f aca="false">IF(DK13=2,B13,"")</f>
        <v/>
      </c>
      <c r="DN13" s="168" t="str">
        <f aca="false">IF(DK13=2,D13,"")</f>
        <v/>
      </c>
      <c r="DO13" s="168" t="str">
        <f aca="false">IF(DK13=2,E13,"")</f>
        <v/>
      </c>
      <c r="DP13" s="168" t="str">
        <f aca="false">IF(DK13=2,G13,"")</f>
        <v/>
      </c>
      <c r="DR13" s="168" t="str">
        <f aca="false">IF(DK13=2,IF(DO13&gt;DP13,DM13,IF(DP13&gt;DO13,DN13,"")),"")</f>
        <v/>
      </c>
      <c r="DS13" s="168" t="str">
        <f aca="false">IF(DK13=2,IF(DO13=DP13,DM13,""),"")</f>
        <v/>
      </c>
      <c r="DT13" s="168" t="str">
        <f aca="false">IF(DK13=2,IF(DO13=DP13,DN13,""),"")</f>
        <v/>
      </c>
      <c r="DU13" s="168" t="str">
        <f aca="false">IF(DK13=2,IF(DO13&gt;DP13,DN13,IF(DP13&gt;DO13,DM13,"")),"")</f>
        <v/>
      </c>
    </row>
    <row r="14" customFormat="false" ht="13" hidden="false" customHeight="false" outlineLevel="0" collapsed="false">
      <c r="B14" s="168" t="str">
        <f aca="false">Utfylles!$E$21</f>
        <v>Frankrike</v>
      </c>
      <c r="C14" s="168" t="s">
        <v>55</v>
      </c>
      <c r="D14" s="168" t="str">
        <f aca="false">Utfylles!$G$21</f>
        <v>Tyskland</v>
      </c>
      <c r="E14" s="168" t="n">
        <f aca="false">Utfylles!$H$21</f>
        <v>1</v>
      </c>
      <c r="F14" s="168" t="s">
        <v>55</v>
      </c>
      <c r="G14" s="168" t="n">
        <f aca="false">Utfylles!$J$21</f>
        <v>1</v>
      </c>
      <c r="H14" s="168"/>
      <c r="I14" s="168" t="str">
        <f aca="false">Utfylles!$K$21</f>
        <v>U</v>
      </c>
      <c r="K14" s="168" t="str">
        <f aca="false">IF(I14="H",B14,IF(I14="B",D14,""))</f>
        <v/>
      </c>
      <c r="L14" s="168" t="str">
        <f aca="false">IF(I14="U",B14,"")</f>
        <v>Frankrike</v>
      </c>
      <c r="M14" s="168" t="str">
        <f aca="false">IF(I14="U",D14,"")</f>
        <v>Tyskland</v>
      </c>
      <c r="N14" s="168" t="str">
        <f aca="false">IF(I14="B",B14,IF(I14="H",D14,""))</f>
        <v/>
      </c>
      <c r="P14" s="167" t="n">
        <v>4</v>
      </c>
      <c r="Q14" s="170" t="str">
        <f aca="false">VLOOKUP(P14,P3:Y6,Q9,0)</f>
        <v>Wales</v>
      </c>
      <c r="R14" s="169" t="n">
        <f aca="false">VLOOKUP(P14,P3:Y6,R9,0)</f>
        <v>3</v>
      </c>
      <c r="S14" s="169" t="n">
        <f aca="false">VLOOKUP(P14,P3:Y6,S9,0)</f>
        <v>0</v>
      </c>
      <c r="T14" s="169" t="n">
        <f aca="false">VLOOKUP(P14,P3:Y6,T9,0)</f>
        <v>1</v>
      </c>
      <c r="U14" s="169" t="n">
        <f aca="false">VLOOKUP(P14,P3:Y6,U9,0)</f>
        <v>2</v>
      </c>
      <c r="V14" s="169" t="n">
        <f aca="false">VLOOKUP(P14,P3:Y6,V9,0)</f>
        <v>1</v>
      </c>
      <c r="W14" s="169" t="n">
        <f aca="false">VLOOKUP(P14,P3:Y6,W9,0)</f>
        <v>5</v>
      </c>
      <c r="X14" s="169" t="n">
        <f aca="false">VLOOKUP(P14,P3:Y6,X9,0)</f>
        <v>-4</v>
      </c>
      <c r="Y14" s="168" t="n">
        <f aca="false">VLOOKUP(P14,P3:Y6,Y9,0)</f>
        <v>1</v>
      </c>
      <c r="AO14" s="168" t="n">
        <f aca="false">COUNTIF(AM3:AM6,K14)</f>
        <v>0</v>
      </c>
      <c r="AP14" s="168" t="n">
        <f aca="false">COUNTIF(AM3:AM6,L14)</f>
        <v>0</v>
      </c>
      <c r="AQ14" s="168" t="n">
        <f aca="false">COUNTIF(AM3:AM6,M14)</f>
        <v>0</v>
      </c>
      <c r="AR14" s="168" t="n">
        <f aca="false">COUNTIF(AM3:AM6,N14)</f>
        <v>0</v>
      </c>
      <c r="AS14" s="168" t="n">
        <f aca="false">SUM(AO14:AR14)</f>
        <v>0</v>
      </c>
      <c r="AU14" s="168" t="str">
        <f aca="false">IF(AS14=2,B14,"")</f>
        <v/>
      </c>
      <c r="AV14" s="168" t="str">
        <f aca="false">IF(AS14=2,D14,"")</f>
        <v/>
      </c>
      <c r="AW14" s="168" t="str">
        <f aca="false">IF(AS14=2,E14,"")</f>
        <v/>
      </c>
      <c r="AX14" s="168" t="str">
        <f aca="false">IF(AS14=2,G14,"")</f>
        <v/>
      </c>
      <c r="AZ14" s="168" t="str">
        <f aca="false">IF(AS14=2,IF(AW14&gt;AX14,AU14,IF(AX14&gt;AW14,AV14,"")),"")</f>
        <v/>
      </c>
      <c r="BA14" s="168" t="str">
        <f aca="false">IF(AS14=2,IF(AW14=AX14,AU14,""),"")</f>
        <v/>
      </c>
      <c r="BB14" s="168" t="str">
        <f aca="false">IF(AS14=2,IF(AW14=AX14,AV14,""),"")</f>
        <v/>
      </c>
      <c r="BC14" s="168" t="str">
        <f aca="false">IF(AS14=2,IF(AW14&gt;AX14,AV14,IF(AX14&gt;AW14,AU14,"")),"")</f>
        <v/>
      </c>
      <c r="BX14" s="168" t="n">
        <f aca="false">COUNTIF(BV3:BV6,K14)</f>
        <v>0</v>
      </c>
      <c r="BY14" s="168" t="n">
        <f aca="false">COUNTIF(BV3:BV6,L14)</f>
        <v>0</v>
      </c>
      <c r="BZ14" s="168" t="n">
        <f aca="false">COUNTIF(BV3:BV6,M14)</f>
        <v>0</v>
      </c>
      <c r="CA14" s="168" t="n">
        <f aca="false">COUNTIF(BV3:BV6,N14)</f>
        <v>0</v>
      </c>
      <c r="CB14" s="168" t="n">
        <f aca="false">SUM(BX14:CA14)</f>
        <v>0</v>
      </c>
      <c r="CD14" s="168" t="str">
        <f aca="false">IF(CB14=2,B14,"")</f>
        <v/>
      </c>
      <c r="CE14" s="168" t="str">
        <f aca="false">IF(CB14=2,D14,"")</f>
        <v/>
      </c>
      <c r="CF14" s="168" t="str">
        <f aca="false">IF(CB14=2,E14,"")</f>
        <v/>
      </c>
      <c r="CG14" s="168" t="str">
        <f aca="false">IF(CB14=2,G14,"")</f>
        <v/>
      </c>
      <c r="CI14" s="168" t="str">
        <f aca="false">IF(CB14=2,IF(CF14&gt;CG14,CD14,IF(CG14&gt;CF14,CE14,"")),"")</f>
        <v/>
      </c>
      <c r="CJ14" s="168" t="str">
        <f aca="false">IF(CB14=2,IF(CF14=CG14,CD14,""),"")</f>
        <v/>
      </c>
      <c r="CK14" s="168" t="str">
        <f aca="false">IF(CB14=2,IF(CF14=CG14,CE14,""),"")</f>
        <v/>
      </c>
      <c r="CL14" s="168" t="str">
        <f aca="false">IF(CB14=2,IF(CF14&gt;CG14,CE14,IF(CG14&gt;CF14,CD14,"")),"")</f>
        <v/>
      </c>
      <c r="DG14" s="168" t="n">
        <f aca="false">COUNTIF(DE3:DE6,K14)</f>
        <v>0</v>
      </c>
      <c r="DH14" s="168" t="n">
        <f aca="false">COUNTIF(DE3:DE6,L14)</f>
        <v>0</v>
      </c>
      <c r="DI14" s="168" t="n">
        <f aca="false">COUNTIF(DE3:DE6,M14)</f>
        <v>0</v>
      </c>
      <c r="DJ14" s="168" t="n">
        <f aca="false">COUNTIF(DE3:DE6,N14)</f>
        <v>0</v>
      </c>
      <c r="DK14" s="168" t="n">
        <f aca="false">SUM(DG14:DJ14)</f>
        <v>0</v>
      </c>
      <c r="DM14" s="168" t="str">
        <f aca="false">IF(DK14=2,B14,"")</f>
        <v/>
      </c>
      <c r="DN14" s="168" t="str">
        <f aca="false">IF(DK14=2,D14,"")</f>
        <v/>
      </c>
      <c r="DO14" s="168" t="str">
        <f aca="false">IF(DK14=2,E14,"")</f>
        <v/>
      </c>
      <c r="DP14" s="168" t="str">
        <f aca="false">IF(DK14=2,G14,"")</f>
        <v/>
      </c>
      <c r="DR14" s="168" t="str">
        <f aca="false">IF(DK14=2,IF(DO14&gt;DP14,DM14,IF(DP14&gt;DO14,DN14,"")),"")</f>
        <v/>
      </c>
      <c r="DS14" s="168" t="str">
        <f aca="false">IF(DK14=2,IF(DO14=DP14,DM14,""),"")</f>
        <v/>
      </c>
      <c r="DT14" s="168" t="str">
        <f aca="false">IF(DK14=2,IF(DO14=DP14,DN14,""),"")</f>
        <v/>
      </c>
      <c r="DU14" s="168" t="str">
        <f aca="false">IF(DK14=2,IF(DO14&gt;DP14,DN14,IF(DP14&gt;DO14,DM14,"")),"")</f>
        <v/>
      </c>
    </row>
    <row r="15" customFormat="false" ht="13" hidden="false" customHeight="false" outlineLevel="0" collapsed="false">
      <c r="B15" s="168" t="str">
        <f aca="false">Utfylles!$E$22</f>
        <v>Finland</v>
      </c>
      <c r="C15" s="168" t="s">
        <v>55</v>
      </c>
      <c r="D15" s="168" t="str">
        <f aca="false">Utfylles!$G$22</f>
        <v>Russland</v>
      </c>
      <c r="E15" s="168" t="n">
        <f aca="false">Utfylles!$H$22</f>
        <v>0</v>
      </c>
      <c r="F15" s="168" t="s">
        <v>55</v>
      </c>
      <c r="G15" s="168" t="n">
        <f aca="false">Utfylles!$J$22</f>
        <v>1</v>
      </c>
      <c r="H15" s="168"/>
      <c r="I15" s="168" t="str">
        <f aca="false">Utfylles!$K$22</f>
        <v>B</v>
      </c>
      <c r="K15" s="168" t="str">
        <f aca="false">IF(I15="H",B15,IF(I15="B",D15,""))</f>
        <v>Russland</v>
      </c>
      <c r="L15" s="168" t="str">
        <f aca="false">IF(I15="U",B15,"")</f>
        <v/>
      </c>
      <c r="M15" s="168" t="str">
        <f aca="false">IF(I15="U",D15,"")</f>
        <v/>
      </c>
      <c r="N15" s="168" t="str">
        <f aca="false">IF(I15="B",B15,IF(I15="H",D15,""))</f>
        <v>Finland</v>
      </c>
      <c r="AO15" s="168" t="n">
        <f aca="false">COUNTIF(AM3:AM6,K15)</f>
        <v>0</v>
      </c>
      <c r="AP15" s="168" t="n">
        <f aca="false">COUNTIF(AM3:AM6,L15)</f>
        <v>0</v>
      </c>
      <c r="AQ15" s="168" t="n">
        <f aca="false">COUNTIF(AM3:AM6,M15)</f>
        <v>0</v>
      </c>
      <c r="AR15" s="168" t="n">
        <f aca="false">COUNTIF(AM3:AM6,N15)</f>
        <v>0</v>
      </c>
      <c r="AS15" s="168" t="n">
        <f aca="false">SUM(AO15:AR15)</f>
        <v>0</v>
      </c>
      <c r="AU15" s="168" t="str">
        <f aca="false">IF(AS15=2,B15,"")</f>
        <v/>
      </c>
      <c r="AV15" s="168" t="str">
        <f aca="false">IF(AS15=2,D15,"")</f>
        <v/>
      </c>
      <c r="AW15" s="168" t="str">
        <f aca="false">IF(AS15=2,E15,"")</f>
        <v/>
      </c>
      <c r="AX15" s="168" t="str">
        <f aca="false">IF(AS15=2,G15,"")</f>
        <v/>
      </c>
      <c r="AZ15" s="168" t="str">
        <f aca="false">IF(AS15=2,IF(AW15&gt;AX15,AU15,IF(AX15&gt;AW15,AV15,"")),"")</f>
        <v/>
      </c>
      <c r="BA15" s="168" t="str">
        <f aca="false">IF(AS15=2,IF(AW15=AX15,AU15,""),"")</f>
        <v/>
      </c>
      <c r="BB15" s="168" t="str">
        <f aca="false">IF(AS15=2,IF(AW15=AX15,AV15,""),"")</f>
        <v/>
      </c>
      <c r="BC15" s="168" t="str">
        <f aca="false">IF(AS15=2,IF(AW15&gt;AX15,AV15,IF(AX15&gt;AW15,AU15,"")),"")</f>
        <v/>
      </c>
      <c r="BX15" s="168" t="n">
        <f aca="false">COUNTIF(BV3:BV6,K15)</f>
        <v>0</v>
      </c>
      <c r="BY15" s="168" t="n">
        <f aca="false">COUNTIF(BV3:BV6,L15)</f>
        <v>0</v>
      </c>
      <c r="BZ15" s="168" t="n">
        <f aca="false">COUNTIF(BV3:BV6,M15)</f>
        <v>0</v>
      </c>
      <c r="CA15" s="168" t="n">
        <f aca="false">COUNTIF(BV3:BV6,N15)</f>
        <v>0</v>
      </c>
      <c r="CB15" s="168" t="n">
        <f aca="false">SUM(BX15:CA15)</f>
        <v>0</v>
      </c>
      <c r="CD15" s="168" t="str">
        <f aca="false">IF(CB15=2,B15,"")</f>
        <v/>
      </c>
      <c r="CE15" s="168" t="str">
        <f aca="false">IF(CB15=2,D15,"")</f>
        <v/>
      </c>
      <c r="CF15" s="168" t="str">
        <f aca="false">IF(CB15=2,E15,"")</f>
        <v/>
      </c>
      <c r="CG15" s="168" t="str">
        <f aca="false">IF(CB15=2,G15,"")</f>
        <v/>
      </c>
      <c r="CI15" s="168" t="str">
        <f aca="false">IF(CB15=2,IF(CF15&gt;CG15,CD15,IF(CG15&gt;CF15,CE15,"")),"")</f>
        <v/>
      </c>
      <c r="CJ15" s="168" t="str">
        <f aca="false">IF(CB15=2,IF(CF15=CG15,CD15,""),"")</f>
        <v/>
      </c>
      <c r="CK15" s="168" t="str">
        <f aca="false">IF(CB15=2,IF(CF15=CG15,CE15,""),"")</f>
        <v/>
      </c>
      <c r="CL15" s="168" t="str">
        <f aca="false">IF(CB15=2,IF(CF15&gt;CG15,CE15,IF(CG15&gt;CF15,CD15,"")),"")</f>
        <v/>
      </c>
      <c r="DG15" s="168" t="n">
        <f aca="false">COUNTIF(DE3:DE6,K15)</f>
        <v>0</v>
      </c>
      <c r="DH15" s="168" t="n">
        <f aca="false">COUNTIF(DE3:DE6,L15)</f>
        <v>0</v>
      </c>
      <c r="DI15" s="168" t="n">
        <f aca="false">COUNTIF(DE3:DE6,M15)</f>
        <v>0</v>
      </c>
      <c r="DJ15" s="168" t="n">
        <f aca="false">COUNTIF(DE3:DE6,N15)</f>
        <v>0</v>
      </c>
      <c r="DK15" s="168" t="n">
        <f aca="false">SUM(DG15:DJ15)</f>
        <v>0</v>
      </c>
      <c r="DM15" s="168" t="str">
        <f aca="false">IF(DK15=2,B15,"")</f>
        <v/>
      </c>
      <c r="DN15" s="168" t="str">
        <f aca="false">IF(DK15=2,D15,"")</f>
        <v/>
      </c>
      <c r="DO15" s="168" t="str">
        <f aca="false">IF(DK15=2,E15,"")</f>
        <v/>
      </c>
      <c r="DP15" s="168" t="str">
        <f aca="false">IF(DK15=2,G15,"")</f>
        <v/>
      </c>
      <c r="DR15" s="168" t="str">
        <f aca="false">IF(DK15=2,IF(DO15&gt;DP15,DM15,IF(DP15&gt;DO15,DN15,"")),"")</f>
        <v/>
      </c>
      <c r="DS15" s="168" t="str">
        <f aca="false">IF(DK15=2,IF(DO15=DP15,DM15,""),"")</f>
        <v/>
      </c>
      <c r="DT15" s="168" t="str">
        <f aca="false">IF(DK15=2,IF(DO15=DP15,DN15,""),"")</f>
        <v/>
      </c>
      <c r="DU15" s="168" t="str">
        <f aca="false">IF(DK15=2,IF(DO15&gt;DP15,DN15,IF(DP15&gt;DO15,DM15,"")),"")</f>
        <v/>
      </c>
    </row>
    <row r="16" customFormat="false" ht="13" hidden="false" customHeight="false" outlineLevel="0" collapsed="false">
      <c r="B16" s="168" t="str">
        <f aca="false">Utfylles!$E$23</f>
        <v>Tyrkia</v>
      </c>
      <c r="C16" s="168" t="s">
        <v>55</v>
      </c>
      <c r="D16" s="168" t="str">
        <f aca="false">Utfylles!$G$23</f>
        <v>Wales</v>
      </c>
      <c r="E16" s="168" t="n">
        <f aca="false">Utfylles!$H$23</f>
        <v>1</v>
      </c>
      <c r="F16" s="168" t="s">
        <v>55</v>
      </c>
      <c r="G16" s="168" t="n">
        <f aca="false">Utfylles!$J$23</f>
        <v>1</v>
      </c>
      <c r="H16" s="168"/>
      <c r="I16" s="168" t="str">
        <f aca="false">Utfylles!$K$23</f>
        <v>U</v>
      </c>
      <c r="K16" s="168" t="str">
        <f aca="false">IF(I16="H",B16,IF(I16="B",D16,""))</f>
        <v/>
      </c>
      <c r="L16" s="168" t="str">
        <f aca="false">IF(I16="U",B16,"")</f>
        <v>Tyrkia</v>
      </c>
      <c r="M16" s="168" t="str">
        <f aca="false">IF(I16="U",D16,"")</f>
        <v>Wales</v>
      </c>
      <c r="N16" s="168" t="str">
        <f aca="false">IF(I16="B",B16,IF(I16="H",D16,""))</f>
        <v/>
      </c>
      <c r="AO16" s="168" t="n">
        <f aca="false">COUNTIF(AM3:AM6,K16)</f>
        <v>0</v>
      </c>
      <c r="AP16" s="168" t="n">
        <f aca="false">COUNTIF(AM3:AM6,L16)</f>
        <v>0</v>
      </c>
      <c r="AQ16" s="168" t="n">
        <f aca="false">COUNTIF(AM3:AM6,M16)</f>
        <v>0</v>
      </c>
      <c r="AR16" s="168" t="n">
        <f aca="false">COUNTIF(AM3:AM6,N16)</f>
        <v>0</v>
      </c>
      <c r="AS16" s="168" t="n">
        <f aca="false">SUM(AO16:AR16)</f>
        <v>0</v>
      </c>
      <c r="AU16" s="168" t="str">
        <f aca="false">IF(AS16=2,B16,"")</f>
        <v/>
      </c>
      <c r="AV16" s="168" t="str">
        <f aca="false">IF(AS16=2,D16,"")</f>
        <v/>
      </c>
      <c r="AW16" s="168" t="str">
        <f aca="false">IF(AS16=2,E16,"")</f>
        <v/>
      </c>
      <c r="AX16" s="168" t="str">
        <f aca="false">IF(AS16=2,G16,"")</f>
        <v/>
      </c>
      <c r="AZ16" s="168" t="str">
        <f aca="false">IF(AS16=2,IF(AW16&gt;AX16,AU16,IF(AX16&gt;AW16,AV16,"")),"")</f>
        <v/>
      </c>
      <c r="BA16" s="168" t="str">
        <f aca="false">IF(AS16=2,IF(AW16=AX16,AU16,""),"")</f>
        <v/>
      </c>
      <c r="BB16" s="168" t="str">
        <f aca="false">IF(AS16=2,IF(AW16=AX16,AV16,""),"")</f>
        <v/>
      </c>
      <c r="BC16" s="168" t="str">
        <f aca="false">IF(AS16=2,IF(AW16&gt;AX16,AV16,IF(AX16&gt;AW16,AU16,"")),"")</f>
        <v/>
      </c>
      <c r="BX16" s="168" t="n">
        <f aca="false">COUNTIF(BV3:BV6,K16)</f>
        <v>0</v>
      </c>
      <c r="BY16" s="168" t="n">
        <f aca="false">COUNTIF(BV3:BV6,L16)</f>
        <v>0</v>
      </c>
      <c r="BZ16" s="168" t="n">
        <f aca="false">COUNTIF(BV3:BV6,M16)</f>
        <v>0</v>
      </c>
      <c r="CA16" s="168" t="n">
        <f aca="false">COUNTIF(BV3:BV6,N16)</f>
        <v>0</v>
      </c>
      <c r="CB16" s="168" t="n">
        <f aca="false">SUM(BX16:CA16)</f>
        <v>0</v>
      </c>
      <c r="CD16" s="168" t="str">
        <f aca="false">IF(CB16=2,B16,"")</f>
        <v/>
      </c>
      <c r="CE16" s="168" t="str">
        <f aca="false">IF(CB16=2,D16,"")</f>
        <v/>
      </c>
      <c r="CF16" s="168" t="str">
        <f aca="false">IF(CB16=2,E16,"")</f>
        <v/>
      </c>
      <c r="CG16" s="168" t="str">
        <f aca="false">IF(CB16=2,G16,"")</f>
        <v/>
      </c>
      <c r="CI16" s="168" t="str">
        <f aca="false">IF(CB16=2,IF(CF16&gt;CG16,CD16,IF(CG16&gt;CF16,CE16,"")),"")</f>
        <v/>
      </c>
      <c r="CJ16" s="168" t="str">
        <f aca="false">IF(CB16=2,IF(CF16=CG16,CD16,""),"")</f>
        <v/>
      </c>
      <c r="CK16" s="168" t="str">
        <f aca="false">IF(CB16=2,IF(CF16=CG16,CE16,""),"")</f>
        <v/>
      </c>
      <c r="CL16" s="168" t="str">
        <f aca="false">IF(CB16=2,IF(CF16&gt;CG16,CE16,IF(CG16&gt;CF16,CD16,"")),"")</f>
        <v/>
      </c>
      <c r="DG16" s="168" t="n">
        <f aca="false">COUNTIF(DE3:DE6,K16)</f>
        <v>0</v>
      </c>
      <c r="DH16" s="168" t="n">
        <f aca="false">COUNTIF(DE3:DE6,L16)</f>
        <v>1</v>
      </c>
      <c r="DI16" s="168" t="n">
        <f aca="false">COUNTIF(DE3:DE6,M16)</f>
        <v>0</v>
      </c>
      <c r="DJ16" s="168" t="n">
        <f aca="false">COUNTIF(DE3:DE6,N16)</f>
        <v>0</v>
      </c>
      <c r="DK16" s="168" t="n">
        <f aca="false">SUM(DG16:DJ16)</f>
        <v>1</v>
      </c>
      <c r="DM16" s="168" t="str">
        <f aca="false">IF(DK16=2,B16,"")</f>
        <v/>
      </c>
      <c r="DN16" s="168" t="str">
        <f aca="false">IF(DK16=2,D16,"")</f>
        <v/>
      </c>
      <c r="DO16" s="168" t="str">
        <f aca="false">IF(DK16=2,E16,"")</f>
        <v/>
      </c>
      <c r="DP16" s="168" t="str">
        <f aca="false">IF(DK16=2,G16,"")</f>
        <v/>
      </c>
      <c r="DR16" s="168" t="str">
        <f aca="false">IF(DK16=2,IF(DO16&gt;DP16,DM16,IF(DP16&gt;DO16,DN16,"")),"")</f>
        <v/>
      </c>
      <c r="DS16" s="168" t="str">
        <f aca="false">IF(DK16=2,IF(DO16=DP16,DM16,""),"")</f>
        <v/>
      </c>
      <c r="DT16" s="168" t="str">
        <f aca="false">IF(DK16=2,IF(DO16=DP16,DN16,""),"")</f>
        <v/>
      </c>
      <c r="DU16" s="168" t="str">
        <f aca="false">IF(DK16=2,IF(DO16&gt;DP16,DN16,IF(DP16&gt;DO16,DM16,"")),"")</f>
        <v/>
      </c>
    </row>
    <row r="17" customFormat="false" ht="13" hidden="false" customHeight="false" outlineLevel="0" collapsed="false">
      <c r="B17" s="168" t="str">
        <f aca="false">Utfylles!$E$24</f>
        <v>Italia</v>
      </c>
      <c r="C17" s="168" t="s">
        <v>55</v>
      </c>
      <c r="D17" s="168" t="str">
        <f aca="false">Utfylles!$G$24</f>
        <v>Sveits</v>
      </c>
      <c r="E17" s="168" t="n">
        <f aca="false">Utfylles!$H$24</f>
        <v>1</v>
      </c>
      <c r="F17" s="168" t="s">
        <v>55</v>
      </c>
      <c r="G17" s="168" t="n">
        <f aca="false">Utfylles!$J$24</f>
        <v>0</v>
      </c>
      <c r="H17" s="168"/>
      <c r="I17" s="168" t="str">
        <f aca="false">Utfylles!$K$24</f>
        <v>H</v>
      </c>
      <c r="K17" s="168" t="str">
        <f aca="false">IF(I17="H",B17,IF(I17="B",D17,""))</f>
        <v>Italia</v>
      </c>
      <c r="L17" s="168" t="str">
        <f aca="false">IF(I17="U",B17,"")</f>
        <v/>
      </c>
      <c r="M17" s="168" t="str">
        <f aca="false">IF(I17="U",D17,"")</f>
        <v/>
      </c>
      <c r="N17" s="168" t="str">
        <f aca="false">IF(I17="B",B17,IF(I17="H",D17,""))</f>
        <v>Sveits</v>
      </c>
      <c r="AO17" s="168" t="n">
        <f aca="false">COUNTIF(AM3:AM6,K17)</f>
        <v>1</v>
      </c>
      <c r="AP17" s="168" t="n">
        <f aca="false">COUNTIF(AM3:AM6,L17)</f>
        <v>0</v>
      </c>
      <c r="AQ17" s="168" t="n">
        <f aca="false">COUNTIF(AM3:AM6,M17)</f>
        <v>0</v>
      </c>
      <c r="AR17" s="168" t="n">
        <f aca="false">COUNTIF(AM3:AM6,N17)</f>
        <v>0</v>
      </c>
      <c r="AS17" s="168" t="n">
        <f aca="false">SUM(AO17:AR17)</f>
        <v>1</v>
      </c>
      <c r="AU17" s="168" t="str">
        <f aca="false">IF(AS17=2,B17,"")</f>
        <v/>
      </c>
      <c r="AV17" s="168" t="str">
        <f aca="false">IF(AS17=2,D17,"")</f>
        <v/>
      </c>
      <c r="AW17" s="168" t="str">
        <f aca="false">IF(AS17=2,E17,"")</f>
        <v/>
      </c>
      <c r="AX17" s="168" t="str">
        <f aca="false">IF(AS17=2,G17,"")</f>
        <v/>
      </c>
      <c r="AZ17" s="168" t="str">
        <f aca="false">IF(AS17=2,IF(AW17&gt;AX17,AU17,IF(AX17&gt;AW17,AV17,"")),"")</f>
        <v/>
      </c>
      <c r="BA17" s="168" t="str">
        <f aca="false">IF(AS17=2,IF(AW17=AX17,AU17,""),"")</f>
        <v/>
      </c>
      <c r="BB17" s="168" t="str">
        <f aca="false">IF(AS17=2,IF(AW17=AX17,AV17,""),"")</f>
        <v/>
      </c>
      <c r="BC17" s="168" t="str">
        <f aca="false">IF(AS17=2,IF(AW17&gt;AX17,AV17,IF(AX17&gt;AW17,AU17,"")),"")</f>
        <v/>
      </c>
      <c r="BX17" s="168" t="n">
        <f aca="false">COUNTIF(BV3:BV6,K17)</f>
        <v>0</v>
      </c>
      <c r="BY17" s="168" t="n">
        <f aca="false">COUNTIF(BV3:BV6,L17)</f>
        <v>0</v>
      </c>
      <c r="BZ17" s="168" t="n">
        <f aca="false">COUNTIF(BV3:BV6,M17)</f>
        <v>0</v>
      </c>
      <c r="CA17" s="168" t="n">
        <f aca="false">COUNTIF(BV3:BV6,N17)</f>
        <v>1</v>
      </c>
      <c r="CB17" s="168" t="n">
        <f aca="false">SUM(BX17:CA17)</f>
        <v>1</v>
      </c>
      <c r="CD17" s="168" t="str">
        <f aca="false">IF(CB17=2,B17,"")</f>
        <v/>
      </c>
      <c r="CE17" s="168" t="str">
        <f aca="false">IF(CB17=2,D17,"")</f>
        <v/>
      </c>
      <c r="CF17" s="168" t="str">
        <f aca="false">IF(CB17=2,E17,"")</f>
        <v/>
      </c>
      <c r="CG17" s="168" t="str">
        <f aca="false">IF(CB17=2,G17,"")</f>
        <v/>
      </c>
      <c r="CI17" s="168" t="str">
        <f aca="false">IF(CB17=2,IF(CF17&gt;CG17,CD17,IF(CG17&gt;CF17,CE17,"")),"")</f>
        <v/>
      </c>
      <c r="CJ17" s="168" t="str">
        <f aca="false">IF(CB17=2,IF(CF17=CG17,CD17,""),"")</f>
        <v/>
      </c>
      <c r="CK17" s="168" t="str">
        <f aca="false">IF(CB17=2,IF(CF17=CG17,CE17,""),"")</f>
        <v/>
      </c>
      <c r="CL17" s="168" t="str">
        <f aca="false">IF(CB17=2,IF(CF17&gt;CG17,CE17,IF(CG17&gt;CF17,CD17,"")),"")</f>
        <v/>
      </c>
      <c r="DG17" s="168" t="n">
        <f aca="false">COUNTIF(DE3:DE6,K17)</f>
        <v>0</v>
      </c>
      <c r="DH17" s="168" t="n">
        <f aca="false">COUNTIF(DE3:DE6,L17)</f>
        <v>0</v>
      </c>
      <c r="DI17" s="168" t="n">
        <f aca="false">COUNTIF(DE3:DE6,M17)</f>
        <v>0</v>
      </c>
      <c r="DJ17" s="168" t="n">
        <f aca="false">COUNTIF(DE3:DE6,N17)</f>
        <v>0</v>
      </c>
      <c r="DK17" s="168" t="n">
        <f aca="false">SUM(DG17:DJ17)</f>
        <v>0</v>
      </c>
      <c r="DM17" s="168" t="str">
        <f aca="false">IF(DK17=2,B17,"")</f>
        <v/>
      </c>
      <c r="DN17" s="168" t="str">
        <f aca="false">IF(DK17=2,D17,"")</f>
        <v/>
      </c>
      <c r="DO17" s="168" t="str">
        <f aca="false">IF(DK17=2,E17,"")</f>
        <v/>
      </c>
      <c r="DP17" s="168" t="str">
        <f aca="false">IF(DK17=2,G17,"")</f>
        <v/>
      </c>
      <c r="DR17" s="168" t="str">
        <f aca="false">IF(DK17=2,IF(DO17&gt;DP17,DM17,IF(DP17&gt;DO17,DN17,"")),"")</f>
        <v/>
      </c>
      <c r="DS17" s="168" t="str">
        <f aca="false">IF(DK17=2,IF(DO17=DP17,DM17,""),"")</f>
        <v/>
      </c>
      <c r="DT17" s="168" t="str">
        <f aca="false">IF(DK17=2,IF(DO17=DP17,DN17,""),"")</f>
        <v/>
      </c>
      <c r="DU17" s="168" t="str">
        <f aca="false">IF(DK17=2,IF(DO17&gt;DP17,DN17,IF(DP17&gt;DO17,DM17,"")),"")</f>
        <v/>
      </c>
    </row>
    <row r="18" customFormat="false" ht="13" hidden="false" customHeight="false" outlineLevel="0" collapsed="false">
      <c r="B18" s="168" t="str">
        <f aca="false">Utfylles!$E$25</f>
        <v>Ukraina</v>
      </c>
      <c r="C18" s="168" t="s">
        <v>55</v>
      </c>
      <c r="D18" s="168" t="str">
        <f aca="false">Utfylles!$G$25</f>
        <v>Nord-Makedonia</v>
      </c>
      <c r="E18" s="168" t="n">
        <f aca="false">Utfylles!$H$25</f>
        <v>1</v>
      </c>
      <c r="F18" s="168" t="s">
        <v>55</v>
      </c>
      <c r="G18" s="168" t="n">
        <f aca="false">Utfylles!$J$25</f>
        <v>0</v>
      </c>
      <c r="H18" s="168"/>
      <c r="I18" s="168" t="str">
        <f aca="false">Utfylles!$K$25</f>
        <v>H</v>
      </c>
      <c r="K18" s="168" t="str">
        <f aca="false">IF(I18="H",B18,IF(I18="B",D18,""))</f>
        <v>Ukraina</v>
      </c>
      <c r="L18" s="168" t="str">
        <f aca="false">IF(I18="U",B18,"")</f>
        <v/>
      </c>
      <c r="M18" s="168" t="str">
        <f aca="false">IF(I18="U",D18,"")</f>
        <v/>
      </c>
      <c r="N18" s="168" t="str">
        <f aca="false">IF(I18="B",B18,IF(I18="H",D18,""))</f>
        <v>Nord-Makedonia</v>
      </c>
      <c r="AO18" s="168" t="n">
        <f aca="false">COUNTIF(AM3:AM6,K18)</f>
        <v>0</v>
      </c>
      <c r="AP18" s="168" t="n">
        <f aca="false">COUNTIF(AM3:AM6,L18)</f>
        <v>0</v>
      </c>
      <c r="AQ18" s="168" t="n">
        <f aca="false">COUNTIF(AM3:AM6,M18)</f>
        <v>0</v>
      </c>
      <c r="AR18" s="168" t="n">
        <f aca="false">COUNTIF(AM3:AM6,N18)</f>
        <v>0</v>
      </c>
      <c r="AS18" s="168" t="n">
        <f aca="false">SUM(AO18:AR18)</f>
        <v>0</v>
      </c>
      <c r="AU18" s="168" t="str">
        <f aca="false">IF(AS18=2,B18,"")</f>
        <v/>
      </c>
      <c r="AV18" s="168" t="str">
        <f aca="false">IF(AS18=2,D18,"")</f>
        <v/>
      </c>
      <c r="AW18" s="168" t="str">
        <f aca="false">IF(AS18=2,E18,"")</f>
        <v/>
      </c>
      <c r="AX18" s="168" t="str">
        <f aca="false">IF(AS18=2,G18,"")</f>
        <v/>
      </c>
      <c r="AZ18" s="168" t="str">
        <f aca="false">IF(AS18=2,IF(AW18&gt;AX18,AU18,IF(AX18&gt;AW18,AV18,"")),"")</f>
        <v/>
      </c>
      <c r="BA18" s="168" t="str">
        <f aca="false">IF(AS18=2,IF(AW18=AX18,AU18,""),"")</f>
        <v/>
      </c>
      <c r="BB18" s="168" t="str">
        <f aca="false">IF(AS18=2,IF(AW18=AX18,AV18,""),"")</f>
        <v/>
      </c>
      <c r="BC18" s="168" t="str">
        <f aca="false">IF(AS18=2,IF(AW18&gt;AX18,AV18,IF(AX18&gt;AW18,AU18,"")),"")</f>
        <v/>
      </c>
      <c r="BX18" s="168" t="n">
        <f aca="false">COUNTIF(BV3:BV6,K18)</f>
        <v>0</v>
      </c>
      <c r="BY18" s="168" t="n">
        <f aca="false">COUNTIF(BV3:BV6,L18)</f>
        <v>0</v>
      </c>
      <c r="BZ18" s="168" t="n">
        <f aca="false">COUNTIF(BV3:BV6,M18)</f>
        <v>0</v>
      </c>
      <c r="CA18" s="168" t="n">
        <f aca="false">COUNTIF(BV3:BV6,N18)</f>
        <v>0</v>
      </c>
      <c r="CB18" s="168" t="n">
        <f aca="false">SUM(BX18:CA18)</f>
        <v>0</v>
      </c>
      <c r="CD18" s="168" t="str">
        <f aca="false">IF(CB18=2,B18,"")</f>
        <v/>
      </c>
      <c r="CE18" s="168" t="str">
        <f aca="false">IF(CB18=2,D18,"")</f>
        <v/>
      </c>
      <c r="CF18" s="168" t="str">
        <f aca="false">IF(CB18=2,E18,"")</f>
        <v/>
      </c>
      <c r="CG18" s="168" t="str">
        <f aca="false">IF(CB18=2,G18,"")</f>
        <v/>
      </c>
      <c r="CI18" s="168" t="str">
        <f aca="false">IF(CB18=2,IF(CF18&gt;CG18,CD18,IF(CG18&gt;CF18,CE18,"")),"")</f>
        <v/>
      </c>
      <c r="CJ18" s="168" t="str">
        <f aca="false">IF(CB18=2,IF(CF18=CG18,CD18,""),"")</f>
        <v/>
      </c>
      <c r="CK18" s="168" t="str">
        <f aca="false">IF(CB18=2,IF(CF18=CG18,CE18,""),"")</f>
        <v/>
      </c>
      <c r="CL18" s="168" t="str">
        <f aca="false">IF(CB18=2,IF(CF18&gt;CG18,CE18,IF(CG18&gt;CF18,CD18,"")),"")</f>
        <v/>
      </c>
      <c r="DG18" s="168" t="n">
        <f aca="false">COUNTIF(DE3:DE6,K18)</f>
        <v>0</v>
      </c>
      <c r="DH18" s="168" t="n">
        <f aca="false">COUNTIF(DE3:DE6,L18)</f>
        <v>0</v>
      </c>
      <c r="DI18" s="168" t="n">
        <f aca="false">COUNTIF(DE3:DE6,M18)</f>
        <v>0</v>
      </c>
      <c r="DJ18" s="168" t="n">
        <f aca="false">COUNTIF(DE3:DE6,N18)</f>
        <v>0</v>
      </c>
      <c r="DK18" s="168" t="n">
        <f aca="false">SUM(DG18:DJ18)</f>
        <v>0</v>
      </c>
      <c r="DM18" s="168" t="str">
        <f aca="false">IF(DK18=2,B18,"")</f>
        <v/>
      </c>
      <c r="DN18" s="168" t="str">
        <f aca="false">IF(DK18=2,D18,"")</f>
        <v/>
      </c>
      <c r="DO18" s="168" t="str">
        <f aca="false">IF(DK18=2,E18,"")</f>
        <v/>
      </c>
      <c r="DP18" s="168" t="str">
        <f aca="false">IF(DK18=2,G18,"")</f>
        <v/>
      </c>
      <c r="DR18" s="168" t="str">
        <f aca="false">IF(DK18=2,IF(DO18&gt;DP18,DM18,IF(DP18&gt;DO18,DN18,"")),"")</f>
        <v/>
      </c>
      <c r="DS18" s="168" t="str">
        <f aca="false">IF(DK18=2,IF(DO18=DP18,DM18,""),"")</f>
        <v/>
      </c>
      <c r="DT18" s="168" t="str">
        <f aca="false">IF(DK18=2,IF(DO18=DP18,DN18,""),"")</f>
        <v/>
      </c>
      <c r="DU18" s="168" t="str">
        <f aca="false">IF(DK18=2,IF(DO18&gt;DP18,DN18,IF(DP18&gt;DO18,DM18,"")),"")</f>
        <v/>
      </c>
    </row>
    <row r="19" customFormat="false" ht="13" hidden="false" customHeight="false" outlineLevel="0" collapsed="false">
      <c r="B19" s="168" t="str">
        <f aca="false">Utfylles!$E$26</f>
        <v>Danmark</v>
      </c>
      <c r="C19" s="168" t="s">
        <v>55</v>
      </c>
      <c r="D19" s="168" t="str">
        <f aca="false">Utfylles!$G$26</f>
        <v>Belgia</v>
      </c>
      <c r="E19" s="168" t="n">
        <f aca="false">Utfylles!$H$26</f>
        <v>0</v>
      </c>
      <c r="F19" s="168" t="s">
        <v>55</v>
      </c>
      <c r="G19" s="168" t="n">
        <f aca="false">Utfylles!$J$26</f>
        <v>1</v>
      </c>
      <c r="H19" s="168"/>
      <c r="I19" s="168" t="str">
        <f aca="false">Utfylles!$K$26</f>
        <v>B</v>
      </c>
      <c r="K19" s="168" t="str">
        <f aca="false">IF(I19="H",B19,IF(I19="B",D19,""))</f>
        <v>Belgia</v>
      </c>
      <c r="L19" s="168" t="str">
        <f aca="false">IF(I19="U",B19,"")</f>
        <v/>
      </c>
      <c r="M19" s="168" t="str">
        <f aca="false">IF(I19="U",D19,"")</f>
        <v/>
      </c>
      <c r="N19" s="168" t="str">
        <f aca="false">IF(I19="B",B19,IF(I19="H",D19,""))</f>
        <v>Danmark</v>
      </c>
      <c r="AO19" s="168" t="n">
        <f aca="false">COUNTIF(AM3:AM6,K19)</f>
        <v>0</v>
      </c>
      <c r="AP19" s="168" t="n">
        <f aca="false">COUNTIF(AM3:AM6,L19)</f>
        <v>0</v>
      </c>
      <c r="AQ19" s="168" t="n">
        <f aca="false">COUNTIF(AM3:AM6,M19)</f>
        <v>0</v>
      </c>
      <c r="AR19" s="168" t="n">
        <f aca="false">COUNTIF(AM3:AM6,N19)</f>
        <v>0</v>
      </c>
      <c r="AS19" s="168" t="n">
        <f aca="false">SUM(AO19:AR19)</f>
        <v>0</v>
      </c>
      <c r="AU19" s="168" t="str">
        <f aca="false">IF(AS19=2,B19,"")</f>
        <v/>
      </c>
      <c r="AV19" s="168" t="str">
        <f aca="false">IF(AS19=2,D19,"")</f>
        <v/>
      </c>
      <c r="AW19" s="168" t="str">
        <f aca="false">IF(AS19=2,E19,"")</f>
        <v/>
      </c>
      <c r="AX19" s="168" t="str">
        <f aca="false">IF(AS19=2,G19,"")</f>
        <v/>
      </c>
      <c r="AZ19" s="168" t="str">
        <f aca="false">IF(AS19=2,IF(AW19&gt;AX19,AU19,IF(AX19&gt;AW19,AV19,"")),"")</f>
        <v/>
      </c>
      <c r="BA19" s="168" t="str">
        <f aca="false">IF(AS19=2,IF(AW19=AX19,AU19,""),"")</f>
        <v/>
      </c>
      <c r="BB19" s="168" t="str">
        <f aca="false">IF(AS19=2,IF(AW19=AX19,AV19,""),"")</f>
        <v/>
      </c>
      <c r="BC19" s="168" t="str">
        <f aca="false">IF(AS19=2,IF(AW19&gt;AX19,AV19,IF(AX19&gt;AW19,AU19,"")),"")</f>
        <v/>
      </c>
      <c r="BX19" s="168" t="n">
        <f aca="false">COUNTIF(BV3:BV6,K19)</f>
        <v>0</v>
      </c>
      <c r="BY19" s="168" t="n">
        <f aca="false">COUNTIF(BV3:BV6,L19)</f>
        <v>0</v>
      </c>
      <c r="BZ19" s="168" t="n">
        <f aca="false">COUNTIF(BV3:BV6,M19)</f>
        <v>0</v>
      </c>
      <c r="CA19" s="168" t="n">
        <f aca="false">COUNTIF(BV3:BV6,N19)</f>
        <v>0</v>
      </c>
      <c r="CB19" s="168" t="n">
        <f aca="false">SUM(BX19:CA19)</f>
        <v>0</v>
      </c>
      <c r="CD19" s="168" t="str">
        <f aca="false">IF(CB19=2,B19,"")</f>
        <v/>
      </c>
      <c r="CE19" s="168" t="str">
        <f aca="false">IF(CB19=2,D19,"")</f>
        <v/>
      </c>
      <c r="CF19" s="168" t="str">
        <f aca="false">IF(CB19=2,E19,"")</f>
        <v/>
      </c>
      <c r="CG19" s="168" t="str">
        <f aca="false">IF(CB19=2,G19,"")</f>
        <v/>
      </c>
      <c r="CI19" s="168" t="str">
        <f aca="false">IF(CB19=2,IF(CF19&gt;CG19,CD19,IF(CG19&gt;CF19,CE19,"")),"")</f>
        <v/>
      </c>
      <c r="CJ19" s="168" t="str">
        <f aca="false">IF(CB19=2,IF(CF19=CG19,CD19,""),"")</f>
        <v/>
      </c>
      <c r="CK19" s="168" t="str">
        <f aca="false">IF(CB19=2,IF(CF19=CG19,CE19,""),"")</f>
        <v/>
      </c>
      <c r="CL19" s="168" t="str">
        <f aca="false">IF(CB19=2,IF(CF19&gt;CG19,CE19,IF(CG19&gt;CF19,CD19,"")),"")</f>
        <v/>
      </c>
      <c r="DG19" s="168" t="n">
        <f aca="false">COUNTIF(DE3:DE6,K19)</f>
        <v>0</v>
      </c>
      <c r="DH19" s="168" t="n">
        <f aca="false">COUNTIF(DE3:DE6,L19)</f>
        <v>0</v>
      </c>
      <c r="DI19" s="168" t="n">
        <f aca="false">COUNTIF(DE3:DE6,M19)</f>
        <v>0</v>
      </c>
      <c r="DJ19" s="168" t="n">
        <f aca="false">COUNTIF(DE3:DE6,N19)</f>
        <v>0</v>
      </c>
      <c r="DK19" s="168" t="n">
        <f aca="false">SUM(DG19:DJ19)</f>
        <v>0</v>
      </c>
      <c r="DM19" s="168" t="str">
        <f aca="false">IF(DK19=2,B19,"")</f>
        <v/>
      </c>
      <c r="DN19" s="168" t="str">
        <f aca="false">IF(DK19=2,D19,"")</f>
        <v/>
      </c>
      <c r="DO19" s="168" t="str">
        <f aca="false">IF(DK19=2,E19,"")</f>
        <v/>
      </c>
      <c r="DP19" s="168" t="str">
        <f aca="false">IF(DK19=2,G19,"")</f>
        <v/>
      </c>
      <c r="DR19" s="168" t="str">
        <f aca="false">IF(DK19=2,IF(DO19&gt;DP19,DM19,IF(DP19&gt;DO19,DN19,"")),"")</f>
        <v/>
      </c>
      <c r="DS19" s="168" t="str">
        <f aca="false">IF(DK19=2,IF(DO19=DP19,DM19,""),"")</f>
        <v/>
      </c>
      <c r="DT19" s="168" t="str">
        <f aca="false">IF(DK19=2,IF(DO19=DP19,DN19,""),"")</f>
        <v/>
      </c>
      <c r="DU19" s="168" t="str">
        <f aca="false">IF(DK19=2,IF(DO19&gt;DP19,DN19,IF(DP19&gt;DO19,DM19,"")),"")</f>
        <v/>
      </c>
    </row>
    <row r="20" customFormat="false" ht="13" hidden="false" customHeight="false" outlineLevel="0" collapsed="false">
      <c r="B20" s="168" t="str">
        <f aca="false">Utfylles!$E$27</f>
        <v>Nederland</v>
      </c>
      <c r="C20" s="168" t="s">
        <v>55</v>
      </c>
      <c r="D20" s="168" t="str">
        <f aca="false">Utfylles!$G$27</f>
        <v>Østerrike</v>
      </c>
      <c r="E20" s="168" t="n">
        <f aca="false">Utfylles!$H$27</f>
        <v>2</v>
      </c>
      <c r="F20" s="168" t="s">
        <v>55</v>
      </c>
      <c r="G20" s="168" t="n">
        <f aca="false">Utfylles!$J$27</f>
        <v>0</v>
      </c>
      <c r="H20" s="168"/>
      <c r="I20" s="168" t="str">
        <f aca="false">Utfylles!$K$27</f>
        <v>H</v>
      </c>
      <c r="K20" s="168" t="str">
        <f aca="false">IF(I20="H",B20,IF(I20="B",D20,""))</f>
        <v>Nederland</v>
      </c>
      <c r="L20" s="168" t="str">
        <f aca="false">IF(I20="U",B20,"")</f>
        <v/>
      </c>
      <c r="M20" s="168" t="str">
        <f aca="false">IF(I20="U",D20,"")</f>
        <v/>
      </c>
      <c r="N20" s="168" t="str">
        <f aca="false">IF(I20="B",B20,IF(I20="H",D20,""))</f>
        <v>Østerrike</v>
      </c>
      <c r="AO20" s="168" t="n">
        <f aca="false">COUNTIF(AM3:AM6,K20)</f>
        <v>0</v>
      </c>
      <c r="AP20" s="168" t="n">
        <f aca="false">COUNTIF(AM3:AM6,L20)</f>
        <v>0</v>
      </c>
      <c r="AQ20" s="168" t="n">
        <f aca="false">COUNTIF(AM3:AM6,M20)</f>
        <v>0</v>
      </c>
      <c r="AR20" s="168" t="n">
        <f aca="false">COUNTIF(AM3:AM6,N20)</f>
        <v>0</v>
      </c>
      <c r="AS20" s="168" t="n">
        <f aca="false">SUM(AO20:AR20)</f>
        <v>0</v>
      </c>
      <c r="AU20" s="168" t="str">
        <f aca="false">IF(AS20=2,B20,"")</f>
        <v/>
      </c>
      <c r="AV20" s="168" t="str">
        <f aca="false">IF(AS20=2,D20,"")</f>
        <v/>
      </c>
      <c r="AW20" s="168" t="str">
        <f aca="false">IF(AS20=2,E20,"")</f>
        <v/>
      </c>
      <c r="AX20" s="168" t="str">
        <f aca="false">IF(AS20=2,G20,"")</f>
        <v/>
      </c>
      <c r="AZ20" s="168" t="str">
        <f aca="false">IF(AS20=2,IF(AW20&gt;AX20,AU20,IF(AX20&gt;AW20,AV20,"")),"")</f>
        <v/>
      </c>
      <c r="BA20" s="168" t="str">
        <f aca="false">IF(AS20=2,IF(AW20=AX20,AU20,""),"")</f>
        <v/>
      </c>
      <c r="BB20" s="168" t="str">
        <f aca="false">IF(AS20=2,IF(AW20=AX20,AV20,""),"")</f>
        <v/>
      </c>
      <c r="BC20" s="168" t="str">
        <f aca="false">IF(AS20=2,IF(AW20&gt;AX20,AV20,IF(AX20&gt;AW20,AU20,"")),"")</f>
        <v/>
      </c>
      <c r="BX20" s="168" t="n">
        <f aca="false">COUNTIF(BV3:BV6,K20)</f>
        <v>0</v>
      </c>
      <c r="BY20" s="168" t="n">
        <f aca="false">COUNTIF(BV3:BV6,L20)</f>
        <v>0</v>
      </c>
      <c r="BZ20" s="168" t="n">
        <f aca="false">COUNTIF(BV3:BV6,M20)</f>
        <v>0</v>
      </c>
      <c r="CA20" s="168" t="n">
        <f aca="false">COUNTIF(BV3:BV6,N20)</f>
        <v>0</v>
      </c>
      <c r="CB20" s="168" t="n">
        <f aca="false">SUM(BX20:CA20)</f>
        <v>0</v>
      </c>
      <c r="CD20" s="168" t="str">
        <f aca="false">IF(CB20=2,B20,"")</f>
        <v/>
      </c>
      <c r="CE20" s="168" t="str">
        <f aca="false">IF(CB20=2,D20,"")</f>
        <v/>
      </c>
      <c r="CF20" s="168" t="str">
        <f aca="false">IF(CB20=2,E20,"")</f>
        <v/>
      </c>
      <c r="CG20" s="168" t="str">
        <f aca="false">IF(CB20=2,G20,"")</f>
        <v/>
      </c>
      <c r="CI20" s="168" t="str">
        <f aca="false">IF(CB20=2,IF(CF20&gt;CG20,CD20,IF(CG20&gt;CF20,CE20,"")),"")</f>
        <v/>
      </c>
      <c r="CJ20" s="168" t="str">
        <f aca="false">IF(CB20=2,IF(CF20=CG20,CD20,""),"")</f>
        <v/>
      </c>
      <c r="CK20" s="168" t="str">
        <f aca="false">IF(CB20=2,IF(CF20=CG20,CE20,""),"")</f>
        <v/>
      </c>
      <c r="CL20" s="168" t="str">
        <f aca="false">IF(CB20=2,IF(CF20&gt;CG20,CE20,IF(CG20&gt;CF20,CD20,"")),"")</f>
        <v/>
      </c>
      <c r="DG20" s="168" t="n">
        <f aca="false">COUNTIF(DE3:DE6,K20)</f>
        <v>0</v>
      </c>
      <c r="DH20" s="168" t="n">
        <f aca="false">COUNTIF(DE3:DE6,L20)</f>
        <v>0</v>
      </c>
      <c r="DI20" s="168" t="n">
        <f aca="false">COUNTIF(DE3:DE6,M20)</f>
        <v>0</v>
      </c>
      <c r="DJ20" s="168" t="n">
        <f aca="false">COUNTIF(DE3:DE6,N20)</f>
        <v>0</v>
      </c>
      <c r="DK20" s="168" t="n">
        <f aca="false">SUM(DG20:DJ20)</f>
        <v>0</v>
      </c>
      <c r="DM20" s="168" t="str">
        <f aca="false">IF(DK20=2,B20,"")</f>
        <v/>
      </c>
      <c r="DN20" s="168" t="str">
        <f aca="false">IF(DK20=2,D20,"")</f>
        <v/>
      </c>
      <c r="DO20" s="168" t="str">
        <f aca="false">IF(DK20=2,E20,"")</f>
        <v/>
      </c>
      <c r="DP20" s="168" t="str">
        <f aca="false">IF(DK20=2,G20,"")</f>
        <v/>
      </c>
      <c r="DR20" s="168" t="str">
        <f aca="false">IF(DK20=2,IF(DO20&gt;DP20,DM20,IF(DP20&gt;DO20,DN20,"")),"")</f>
        <v/>
      </c>
      <c r="DS20" s="168" t="str">
        <f aca="false">IF(DK20=2,IF(DO20=DP20,DM20,""),"")</f>
        <v/>
      </c>
      <c r="DT20" s="168" t="str">
        <f aca="false">IF(DK20=2,IF(DO20=DP20,DN20,""),"")</f>
        <v/>
      </c>
      <c r="DU20" s="168" t="str">
        <f aca="false">IF(DK20=2,IF(DO20&gt;DP20,DN20,IF(DP20&gt;DO20,DM20,"")),"")</f>
        <v/>
      </c>
    </row>
    <row r="21" customFormat="false" ht="13" hidden="false" customHeight="false" outlineLevel="0" collapsed="false">
      <c r="B21" s="168" t="str">
        <f aca="false">Utfylles!$E$28</f>
        <v>Sverige</v>
      </c>
      <c r="C21" s="168" t="s">
        <v>55</v>
      </c>
      <c r="D21" s="168" t="str">
        <f aca="false">Utfylles!$G$28</f>
        <v>Slovakia</v>
      </c>
      <c r="E21" s="168" t="n">
        <f aca="false">Utfylles!$H$28</f>
        <v>1</v>
      </c>
      <c r="F21" s="168" t="s">
        <v>55</v>
      </c>
      <c r="G21" s="168" t="n">
        <f aca="false">Utfylles!$J$28</f>
        <v>0</v>
      </c>
      <c r="H21" s="168"/>
      <c r="I21" s="168" t="str">
        <f aca="false">Utfylles!$K$28</f>
        <v>H</v>
      </c>
      <c r="K21" s="168" t="str">
        <f aca="false">IF(I21="H",B21,IF(I21="B",D21,""))</f>
        <v>Sverige</v>
      </c>
      <c r="L21" s="168" t="str">
        <f aca="false">IF(I21="U",B21,"")</f>
        <v/>
      </c>
      <c r="M21" s="168" t="str">
        <f aca="false">IF(I21="U",D21,"")</f>
        <v/>
      </c>
      <c r="N21" s="168" t="str">
        <f aca="false">IF(I21="B",B21,IF(I21="H",D21,""))</f>
        <v>Slovakia</v>
      </c>
      <c r="AO21" s="168" t="n">
        <f aca="false">COUNTIF(AM3:AM6,K21)</f>
        <v>0</v>
      </c>
      <c r="AP21" s="168" t="n">
        <f aca="false">COUNTIF(AM3:AM6,L21)</f>
        <v>0</v>
      </c>
      <c r="AQ21" s="168" t="n">
        <f aca="false">COUNTIF(AM3:AM6,M21)</f>
        <v>0</v>
      </c>
      <c r="AR21" s="168" t="n">
        <f aca="false">COUNTIF(AM3:AM6,N21)</f>
        <v>0</v>
      </c>
      <c r="AS21" s="168" t="n">
        <f aca="false">SUM(AO21:AR21)</f>
        <v>0</v>
      </c>
      <c r="AU21" s="168" t="str">
        <f aca="false">IF(AS21=2,B21,"")</f>
        <v/>
      </c>
      <c r="AV21" s="168" t="str">
        <f aca="false">IF(AS21=2,D21,"")</f>
        <v/>
      </c>
      <c r="AW21" s="168" t="str">
        <f aca="false">IF(AS21=2,E21,"")</f>
        <v/>
      </c>
      <c r="AX21" s="168" t="str">
        <f aca="false">IF(AS21=2,G21,"")</f>
        <v/>
      </c>
      <c r="AZ21" s="168" t="str">
        <f aca="false">IF(AS21=2,IF(AW21&gt;AX21,AU21,IF(AX21&gt;AW21,AV21,"")),"")</f>
        <v/>
      </c>
      <c r="BA21" s="168" t="str">
        <f aca="false">IF(AS21=2,IF(AW21=AX21,AU21,""),"")</f>
        <v/>
      </c>
      <c r="BB21" s="168" t="str">
        <f aca="false">IF(AS21=2,IF(AW21=AX21,AV21,""),"")</f>
        <v/>
      </c>
      <c r="BC21" s="168" t="str">
        <f aca="false">IF(AS21=2,IF(AW21&gt;AX21,AV21,IF(AX21&gt;AW21,AU21,"")),"")</f>
        <v/>
      </c>
      <c r="BX21" s="168" t="n">
        <f aca="false">COUNTIF(BV3:BV6,K21)</f>
        <v>0</v>
      </c>
      <c r="BY21" s="168" t="n">
        <f aca="false">COUNTIF(BV3:BV6,L21)</f>
        <v>0</v>
      </c>
      <c r="BZ21" s="168" t="n">
        <f aca="false">COUNTIF(BV3:BV6,M21)</f>
        <v>0</v>
      </c>
      <c r="CA21" s="168" t="n">
        <f aca="false">COUNTIF(BV3:BV6,N21)</f>
        <v>0</v>
      </c>
      <c r="CB21" s="168" t="n">
        <f aca="false">SUM(BX21:CA21)</f>
        <v>0</v>
      </c>
      <c r="CD21" s="168" t="str">
        <f aca="false">IF(CB21=2,B21,"")</f>
        <v/>
      </c>
      <c r="CE21" s="168" t="str">
        <f aca="false">IF(CB21=2,D21,"")</f>
        <v/>
      </c>
      <c r="CF21" s="168" t="str">
        <f aca="false">IF(CB21=2,E21,"")</f>
        <v/>
      </c>
      <c r="CG21" s="168" t="str">
        <f aca="false">IF(CB21=2,G21,"")</f>
        <v/>
      </c>
      <c r="CI21" s="168" t="str">
        <f aca="false">IF(CB21=2,IF(CF21&gt;CG21,CD21,IF(CG21&gt;CF21,CE21,"")),"")</f>
        <v/>
      </c>
      <c r="CJ21" s="168" t="str">
        <f aca="false">IF(CB21=2,IF(CF21=CG21,CD21,""),"")</f>
        <v/>
      </c>
      <c r="CK21" s="168" t="str">
        <f aca="false">IF(CB21=2,IF(CF21=CG21,CE21,""),"")</f>
        <v/>
      </c>
      <c r="CL21" s="168" t="str">
        <f aca="false">IF(CB21=2,IF(CF21&gt;CG21,CE21,IF(CG21&gt;CF21,CD21,"")),"")</f>
        <v/>
      </c>
      <c r="DG21" s="168" t="n">
        <f aca="false">COUNTIF(DE3:DE6,K21)</f>
        <v>0</v>
      </c>
      <c r="DH21" s="168" t="n">
        <f aca="false">COUNTIF(DE3:DE6,L21)</f>
        <v>0</v>
      </c>
      <c r="DI21" s="168" t="n">
        <f aca="false">COUNTIF(DE3:DE6,M21)</f>
        <v>0</v>
      </c>
      <c r="DJ21" s="168" t="n">
        <f aca="false">COUNTIF(DE3:DE6,N21)</f>
        <v>0</v>
      </c>
      <c r="DK21" s="168" t="n">
        <f aca="false">SUM(DG21:DJ21)</f>
        <v>0</v>
      </c>
      <c r="DM21" s="168" t="str">
        <f aca="false">IF(DK21=2,B21,"")</f>
        <v/>
      </c>
      <c r="DN21" s="168" t="str">
        <f aca="false">IF(DK21=2,D21,"")</f>
        <v/>
      </c>
      <c r="DO21" s="168" t="str">
        <f aca="false">IF(DK21=2,E21,"")</f>
        <v/>
      </c>
      <c r="DP21" s="168" t="str">
        <f aca="false">IF(DK21=2,G21,"")</f>
        <v/>
      </c>
      <c r="DR21" s="168" t="str">
        <f aca="false">IF(DK21=2,IF(DO21&gt;DP21,DM21,IF(DP21&gt;DO21,DN21,"")),"")</f>
        <v/>
      </c>
      <c r="DS21" s="168" t="str">
        <f aca="false">IF(DK21=2,IF(DO21=DP21,DM21,""),"")</f>
        <v/>
      </c>
      <c r="DT21" s="168" t="str">
        <f aca="false">IF(DK21=2,IF(DO21=DP21,DN21,""),"")</f>
        <v/>
      </c>
      <c r="DU21" s="168" t="str">
        <f aca="false">IF(DK21=2,IF(DO21&gt;DP21,DN21,IF(DP21&gt;DO21,DM21,"")),"")</f>
        <v/>
      </c>
    </row>
    <row r="22" customFormat="false" ht="13" hidden="false" customHeight="false" outlineLevel="0" collapsed="false">
      <c r="B22" s="168" t="str">
        <f aca="false">Utfylles!$E$29</f>
        <v>Kroatia</v>
      </c>
      <c r="C22" s="168" t="s">
        <v>55</v>
      </c>
      <c r="D22" s="168" t="str">
        <f aca="false">Utfylles!$G$29</f>
        <v>Tsjekkia</v>
      </c>
      <c r="E22" s="168" t="n">
        <f aca="false">Utfylles!$H$29</f>
        <v>1</v>
      </c>
      <c r="F22" s="168" t="s">
        <v>55</v>
      </c>
      <c r="G22" s="168" t="n">
        <f aca="false">Utfylles!$J$29</f>
        <v>1</v>
      </c>
      <c r="H22" s="168"/>
      <c r="I22" s="168" t="str">
        <f aca="false">Utfylles!$K$29</f>
        <v>U</v>
      </c>
      <c r="K22" s="168" t="str">
        <f aca="false">IF(I22="H",B22,IF(I22="B",D22,""))</f>
        <v/>
      </c>
      <c r="L22" s="168" t="str">
        <f aca="false">IF(I22="U",B22,"")</f>
        <v>Kroatia</v>
      </c>
      <c r="M22" s="168" t="str">
        <f aca="false">IF(I22="U",D22,"")</f>
        <v>Tsjekkia</v>
      </c>
      <c r="N22" s="168" t="str">
        <f aca="false">IF(I22="B",B22,IF(I22="H",D22,""))</f>
        <v/>
      </c>
      <c r="AO22" s="168" t="n">
        <f aca="false">COUNTIF(AM3:AM6,K22)</f>
        <v>0</v>
      </c>
      <c r="AP22" s="168" t="n">
        <f aca="false">COUNTIF(AM3:AM6,L22)</f>
        <v>0</v>
      </c>
      <c r="AQ22" s="168" t="n">
        <f aca="false">COUNTIF(AM3:AM6,M22)</f>
        <v>0</v>
      </c>
      <c r="AR22" s="168" t="n">
        <f aca="false">COUNTIF(AM3:AM6,N22)</f>
        <v>0</v>
      </c>
      <c r="AS22" s="168" t="n">
        <f aca="false">SUM(AO22:AR22)</f>
        <v>0</v>
      </c>
      <c r="AU22" s="168" t="str">
        <f aca="false">IF(AS22=2,B22,"")</f>
        <v/>
      </c>
      <c r="AV22" s="168" t="str">
        <f aca="false">IF(AS22=2,D22,"")</f>
        <v/>
      </c>
      <c r="AW22" s="168" t="str">
        <f aca="false">IF(AS22=2,E22,"")</f>
        <v/>
      </c>
      <c r="AX22" s="168" t="str">
        <f aca="false">IF(AS22=2,G22,"")</f>
        <v/>
      </c>
      <c r="AZ22" s="168" t="str">
        <f aca="false">IF(AS22=2,IF(AW22&gt;AX22,AU22,IF(AX22&gt;AW22,AV22,"")),"")</f>
        <v/>
      </c>
      <c r="BA22" s="168" t="str">
        <f aca="false">IF(AS22=2,IF(AW22=AX22,AU22,""),"")</f>
        <v/>
      </c>
      <c r="BB22" s="168" t="str">
        <f aca="false">IF(AS22=2,IF(AW22=AX22,AV22,""),"")</f>
        <v/>
      </c>
      <c r="BC22" s="168" t="str">
        <f aca="false">IF(AS22=2,IF(AW22&gt;AX22,AV22,IF(AX22&gt;AW22,AU22,"")),"")</f>
        <v/>
      </c>
      <c r="BX22" s="168" t="n">
        <f aca="false">COUNTIF(BV3:BV6,K22)</f>
        <v>0</v>
      </c>
      <c r="BY22" s="168" t="n">
        <f aca="false">COUNTIF(BV3:BV6,L22)</f>
        <v>0</v>
      </c>
      <c r="BZ22" s="168" t="n">
        <f aca="false">COUNTIF(BV3:BV6,M22)</f>
        <v>0</v>
      </c>
      <c r="CA22" s="168" t="n">
        <f aca="false">COUNTIF(BV3:BV6,N22)</f>
        <v>0</v>
      </c>
      <c r="CB22" s="168" t="n">
        <f aca="false">SUM(BX22:CA22)</f>
        <v>0</v>
      </c>
      <c r="CD22" s="168" t="str">
        <f aca="false">IF(CB22=2,B22,"")</f>
        <v/>
      </c>
      <c r="CE22" s="168" t="str">
        <f aca="false">IF(CB22=2,D22,"")</f>
        <v/>
      </c>
      <c r="CF22" s="168" t="str">
        <f aca="false">IF(CB22=2,E22,"")</f>
        <v/>
      </c>
      <c r="CG22" s="168" t="str">
        <f aca="false">IF(CB22=2,G22,"")</f>
        <v/>
      </c>
      <c r="CI22" s="168" t="str">
        <f aca="false">IF(CB22=2,IF(CF22&gt;CG22,CD22,IF(CG22&gt;CF22,CE22,"")),"")</f>
        <v/>
      </c>
      <c r="CJ22" s="168" t="str">
        <f aca="false">IF(CB22=2,IF(CF22=CG22,CD22,""),"")</f>
        <v/>
      </c>
      <c r="CK22" s="168" t="str">
        <f aca="false">IF(CB22=2,IF(CF22=CG22,CE22,""),"")</f>
        <v/>
      </c>
      <c r="CL22" s="168" t="str">
        <f aca="false">IF(CB22=2,IF(CF22&gt;CG22,CE22,IF(CG22&gt;CF22,CD22,"")),"")</f>
        <v/>
      </c>
      <c r="DG22" s="168" t="n">
        <f aca="false">COUNTIF(DE3:DE6,K22)</f>
        <v>0</v>
      </c>
      <c r="DH22" s="168" t="n">
        <f aca="false">COUNTIF(DE3:DE6,L22)</f>
        <v>0</v>
      </c>
      <c r="DI22" s="168" t="n">
        <f aca="false">COUNTIF(DE3:DE6,M22)</f>
        <v>0</v>
      </c>
      <c r="DJ22" s="168" t="n">
        <f aca="false">COUNTIF(DE3:DE6,N22)</f>
        <v>0</v>
      </c>
      <c r="DK22" s="168" t="n">
        <f aca="false">SUM(DG22:DJ22)</f>
        <v>0</v>
      </c>
      <c r="DM22" s="168" t="str">
        <f aca="false">IF(DK22=2,B22,"")</f>
        <v/>
      </c>
      <c r="DN22" s="168" t="str">
        <f aca="false">IF(DK22=2,D22,"")</f>
        <v/>
      </c>
      <c r="DO22" s="168" t="str">
        <f aca="false">IF(DK22=2,E22,"")</f>
        <v/>
      </c>
      <c r="DP22" s="168" t="str">
        <f aca="false">IF(DK22=2,G22,"")</f>
        <v/>
      </c>
      <c r="DR22" s="168" t="str">
        <f aca="false">IF(DK22=2,IF(DO22&gt;DP22,DM22,IF(DP22&gt;DO22,DN22,"")),"")</f>
        <v/>
      </c>
      <c r="DS22" s="168" t="str">
        <f aca="false">IF(DK22=2,IF(DO22=DP22,DM22,""),"")</f>
        <v/>
      </c>
      <c r="DT22" s="168" t="str">
        <f aca="false">IF(DK22=2,IF(DO22=DP22,DN22,""),"")</f>
        <v/>
      </c>
      <c r="DU22" s="168" t="str">
        <f aca="false">IF(DK22=2,IF(DO22&gt;DP22,DN22,IF(DP22&gt;DO22,DM22,"")),"")</f>
        <v/>
      </c>
    </row>
    <row r="23" customFormat="false" ht="13" hidden="false" customHeight="false" outlineLevel="0" collapsed="false">
      <c r="B23" s="168" t="str">
        <f aca="false">Utfylles!$E$30</f>
        <v>England</v>
      </c>
      <c r="C23" s="168" t="s">
        <v>55</v>
      </c>
      <c r="D23" s="168" t="str">
        <f aca="false">Utfylles!$G$30</f>
        <v>Skottland</v>
      </c>
      <c r="E23" s="168" t="n">
        <f aca="false">Utfylles!$H$30</f>
        <v>2</v>
      </c>
      <c r="F23" s="168" t="s">
        <v>55</v>
      </c>
      <c r="G23" s="168" t="n">
        <f aca="false">Utfylles!$J$30</f>
        <v>0</v>
      </c>
      <c r="H23" s="168"/>
      <c r="I23" s="168" t="str">
        <f aca="false">Utfylles!$K$30</f>
        <v>H</v>
      </c>
      <c r="K23" s="168" t="str">
        <f aca="false">IF(I23="H",B23,IF(I23="B",D23,""))</f>
        <v>England</v>
      </c>
      <c r="L23" s="168" t="str">
        <f aca="false">IF(I23="U",B23,"")</f>
        <v/>
      </c>
      <c r="M23" s="168" t="str">
        <f aca="false">IF(I23="U",D23,"")</f>
        <v/>
      </c>
      <c r="N23" s="168" t="str">
        <f aca="false">IF(I23="B",B23,IF(I23="H",D23,""))</f>
        <v>Skottland</v>
      </c>
      <c r="AO23" s="168" t="n">
        <f aca="false">COUNTIF(AM3:AM6,K23)</f>
        <v>0</v>
      </c>
      <c r="AP23" s="168" t="n">
        <f aca="false">COUNTIF(AM3:AM6,L23)</f>
        <v>0</v>
      </c>
      <c r="AQ23" s="168" t="n">
        <f aca="false">COUNTIF(AM3:AM6,M23)</f>
        <v>0</v>
      </c>
      <c r="AR23" s="168" t="n">
        <f aca="false">COUNTIF(AM3:AM6,N23)</f>
        <v>0</v>
      </c>
      <c r="AS23" s="168" t="n">
        <f aca="false">SUM(AO23:AR23)</f>
        <v>0</v>
      </c>
      <c r="AU23" s="168" t="str">
        <f aca="false">IF(AS23=2,B23,"")</f>
        <v/>
      </c>
      <c r="AV23" s="168" t="str">
        <f aca="false">IF(AS23=2,D23,"")</f>
        <v/>
      </c>
      <c r="AW23" s="168" t="str">
        <f aca="false">IF(AS23=2,E23,"")</f>
        <v/>
      </c>
      <c r="AX23" s="168" t="str">
        <f aca="false">IF(AS23=2,G23,"")</f>
        <v/>
      </c>
      <c r="AZ23" s="168" t="str">
        <f aca="false">IF(AS23=2,IF(AW23&gt;AX23,AU23,IF(AX23&gt;AW23,AV23,"")),"")</f>
        <v/>
      </c>
      <c r="BA23" s="168" t="str">
        <f aca="false">IF(AS23=2,IF(AW23=AX23,AU23,""),"")</f>
        <v/>
      </c>
      <c r="BB23" s="168" t="str">
        <f aca="false">IF(AS23=2,IF(AW23=AX23,AV23,""),"")</f>
        <v/>
      </c>
      <c r="BC23" s="168" t="str">
        <f aca="false">IF(AS23=2,IF(AW23&gt;AX23,AV23,IF(AX23&gt;AW23,AU23,"")),"")</f>
        <v/>
      </c>
      <c r="BX23" s="168" t="n">
        <f aca="false">COUNTIF(BV3:BV6,K23)</f>
        <v>0</v>
      </c>
      <c r="BY23" s="168" t="n">
        <f aca="false">COUNTIF(BV3:BV6,L23)</f>
        <v>0</v>
      </c>
      <c r="BZ23" s="168" t="n">
        <f aca="false">COUNTIF(BV3:BV6,M23)</f>
        <v>0</v>
      </c>
      <c r="CA23" s="168" t="n">
        <f aca="false">COUNTIF(BV3:BV6,N23)</f>
        <v>0</v>
      </c>
      <c r="CB23" s="168" t="n">
        <f aca="false">SUM(BX23:CA23)</f>
        <v>0</v>
      </c>
      <c r="CD23" s="168" t="str">
        <f aca="false">IF(CB23=2,B23,"")</f>
        <v/>
      </c>
      <c r="CE23" s="168" t="str">
        <f aca="false">IF(CB23=2,D23,"")</f>
        <v/>
      </c>
      <c r="CF23" s="168" t="str">
        <f aca="false">IF(CB23=2,E23,"")</f>
        <v/>
      </c>
      <c r="CG23" s="168" t="str">
        <f aca="false">IF(CB23=2,G23,"")</f>
        <v/>
      </c>
      <c r="CI23" s="168" t="str">
        <f aca="false">IF(CB23=2,IF(CF23&gt;CG23,CD23,IF(CG23&gt;CF23,CE23,"")),"")</f>
        <v/>
      </c>
      <c r="CJ23" s="168" t="str">
        <f aca="false">IF(CB23=2,IF(CF23=CG23,CD23,""),"")</f>
        <v/>
      </c>
      <c r="CK23" s="168" t="str">
        <f aca="false">IF(CB23=2,IF(CF23=CG23,CE23,""),"")</f>
        <v/>
      </c>
      <c r="CL23" s="168" t="str">
        <f aca="false">IF(CB23=2,IF(CF23&gt;CG23,CE23,IF(CG23&gt;CF23,CD23,"")),"")</f>
        <v/>
      </c>
      <c r="DG23" s="168" t="n">
        <f aca="false">COUNTIF(DE3:DE6,K23)</f>
        <v>0</v>
      </c>
      <c r="DH23" s="168" t="n">
        <f aca="false">COUNTIF(DE3:DE6,L23)</f>
        <v>0</v>
      </c>
      <c r="DI23" s="168" t="n">
        <f aca="false">COUNTIF(DE3:DE6,M23)</f>
        <v>0</v>
      </c>
      <c r="DJ23" s="168" t="n">
        <f aca="false">COUNTIF(DE3:DE6,N23)</f>
        <v>0</v>
      </c>
      <c r="DK23" s="168" t="n">
        <f aca="false">SUM(DG23:DJ23)</f>
        <v>0</v>
      </c>
      <c r="DM23" s="168" t="str">
        <f aca="false">IF(DK23=2,B23,"")</f>
        <v/>
      </c>
      <c r="DN23" s="168" t="str">
        <f aca="false">IF(DK23=2,D23,"")</f>
        <v/>
      </c>
      <c r="DO23" s="168" t="str">
        <f aca="false">IF(DK23=2,E23,"")</f>
        <v/>
      </c>
      <c r="DP23" s="168" t="str">
        <f aca="false">IF(DK23=2,G23,"")</f>
        <v/>
      </c>
      <c r="DR23" s="168" t="str">
        <f aca="false">IF(DK23=2,IF(DO23&gt;DP23,DM23,IF(DP23&gt;DO23,DN23,"")),"")</f>
        <v/>
      </c>
      <c r="DS23" s="168" t="str">
        <f aca="false">IF(DK23=2,IF(DO23=DP23,DM23,""),"")</f>
        <v/>
      </c>
      <c r="DT23" s="168" t="str">
        <f aca="false">IF(DK23=2,IF(DO23=DP23,DN23,""),"")</f>
        <v/>
      </c>
      <c r="DU23" s="168" t="str">
        <f aca="false">IF(DK23=2,IF(DO23&gt;DP23,DN23,IF(DP23&gt;DO23,DM23,"")),"")</f>
        <v/>
      </c>
    </row>
    <row r="24" customFormat="false" ht="13" hidden="false" customHeight="false" outlineLevel="0" collapsed="false">
      <c r="B24" s="168" t="str">
        <f aca="false">Utfylles!$E$31</f>
        <v>Ungarn</v>
      </c>
      <c r="C24" s="168" t="s">
        <v>55</v>
      </c>
      <c r="D24" s="168" t="str">
        <f aca="false">Utfylles!$G$31</f>
        <v>Frankrike</v>
      </c>
      <c r="E24" s="168" t="n">
        <f aca="false">Utfylles!$H$31</f>
        <v>0</v>
      </c>
      <c r="F24" s="168" t="s">
        <v>55</v>
      </c>
      <c r="G24" s="168" t="n">
        <f aca="false">Utfylles!$J$31</f>
        <v>2</v>
      </c>
      <c r="H24" s="168"/>
      <c r="I24" s="168" t="str">
        <f aca="false">Utfylles!$K$31</f>
        <v>B</v>
      </c>
      <c r="K24" s="168" t="str">
        <f aca="false">IF(I24="H",B24,IF(I24="B",D24,""))</f>
        <v>Frankrike</v>
      </c>
      <c r="L24" s="168" t="str">
        <f aca="false">IF(I24="U",B24,"")</f>
        <v/>
      </c>
      <c r="M24" s="168" t="str">
        <f aca="false">IF(I24="U",D24,"")</f>
        <v/>
      </c>
      <c r="N24" s="168" t="str">
        <f aca="false">IF(I24="B",B24,IF(I24="H",D24,""))</f>
        <v>Ungarn</v>
      </c>
      <c r="AO24" s="168" t="n">
        <f aca="false">COUNTIF(AM3:AM6,K24)</f>
        <v>0</v>
      </c>
      <c r="AP24" s="168" t="n">
        <f aca="false">COUNTIF(AM3:AM6,L24)</f>
        <v>0</v>
      </c>
      <c r="AQ24" s="168" t="n">
        <f aca="false">COUNTIF(AM3:AM6,M24)</f>
        <v>0</v>
      </c>
      <c r="AR24" s="168" t="n">
        <f aca="false">COUNTIF(AM3:AM6,N24)</f>
        <v>0</v>
      </c>
      <c r="AS24" s="168" t="n">
        <f aca="false">SUM(AO24:AR24)</f>
        <v>0</v>
      </c>
      <c r="AU24" s="168" t="str">
        <f aca="false">IF(AS24=2,B24,"")</f>
        <v/>
      </c>
      <c r="AV24" s="168" t="str">
        <f aca="false">IF(AS24=2,D24,"")</f>
        <v/>
      </c>
      <c r="AW24" s="168" t="str">
        <f aca="false">IF(AS24=2,E24,"")</f>
        <v/>
      </c>
      <c r="AX24" s="168" t="str">
        <f aca="false">IF(AS24=2,G24,"")</f>
        <v/>
      </c>
      <c r="AZ24" s="168" t="str">
        <f aca="false">IF(AS24=2,IF(AW24&gt;AX24,AU24,IF(AX24&gt;AW24,AV24,"")),"")</f>
        <v/>
      </c>
      <c r="BA24" s="168" t="str">
        <f aca="false">IF(AS24=2,IF(AW24=AX24,AU24,""),"")</f>
        <v/>
      </c>
      <c r="BB24" s="168" t="str">
        <f aca="false">IF(AS24=2,IF(AW24=AX24,AV24,""),"")</f>
        <v/>
      </c>
      <c r="BC24" s="168" t="str">
        <f aca="false">IF(AS24=2,IF(AW24&gt;AX24,AV24,IF(AX24&gt;AW24,AU24,"")),"")</f>
        <v/>
      </c>
      <c r="BX24" s="168" t="n">
        <f aca="false">COUNTIF(BV3:BV6,K24)</f>
        <v>0</v>
      </c>
      <c r="BY24" s="168" t="n">
        <f aca="false">COUNTIF(BV3:BV6,L24)</f>
        <v>0</v>
      </c>
      <c r="BZ24" s="168" t="n">
        <f aca="false">COUNTIF(BV3:BV6,M24)</f>
        <v>0</v>
      </c>
      <c r="CA24" s="168" t="n">
        <f aca="false">COUNTIF(BV3:BV6,N24)</f>
        <v>0</v>
      </c>
      <c r="CB24" s="168" t="n">
        <f aca="false">SUM(BX24:CA24)</f>
        <v>0</v>
      </c>
      <c r="CD24" s="168" t="str">
        <f aca="false">IF(CB24=2,B24,"")</f>
        <v/>
      </c>
      <c r="CE24" s="168" t="str">
        <f aca="false">IF(CB24=2,D24,"")</f>
        <v/>
      </c>
      <c r="CF24" s="168" t="str">
        <f aca="false">IF(CB24=2,E24,"")</f>
        <v/>
      </c>
      <c r="CG24" s="168" t="str">
        <f aca="false">IF(CB24=2,G24,"")</f>
        <v/>
      </c>
      <c r="CI24" s="168" t="str">
        <f aca="false">IF(CB24=2,IF(CF24&gt;CG24,CD24,IF(CG24&gt;CF24,CE24,"")),"")</f>
        <v/>
      </c>
      <c r="CJ24" s="168" t="str">
        <f aca="false">IF(CB24=2,IF(CF24=CG24,CD24,""),"")</f>
        <v/>
      </c>
      <c r="CK24" s="168" t="str">
        <f aca="false">IF(CB24=2,IF(CF24=CG24,CE24,""),"")</f>
        <v/>
      </c>
      <c r="CL24" s="168" t="str">
        <f aca="false">IF(CB24=2,IF(CF24&gt;CG24,CE24,IF(CG24&gt;CF24,CD24,"")),"")</f>
        <v/>
      </c>
      <c r="DG24" s="168" t="n">
        <f aca="false">COUNTIF(DE3:DE6,K24)</f>
        <v>0</v>
      </c>
      <c r="DH24" s="168" t="n">
        <f aca="false">COUNTIF(DE3:DE6,L24)</f>
        <v>0</v>
      </c>
      <c r="DI24" s="168" t="n">
        <f aca="false">COUNTIF(DE3:DE6,M24)</f>
        <v>0</v>
      </c>
      <c r="DJ24" s="168" t="n">
        <f aca="false">COUNTIF(DE3:DE6,N24)</f>
        <v>0</v>
      </c>
      <c r="DK24" s="168" t="n">
        <f aca="false">SUM(DG24:DJ24)</f>
        <v>0</v>
      </c>
      <c r="DM24" s="168" t="str">
        <f aca="false">IF(DK24=2,B24,"")</f>
        <v/>
      </c>
      <c r="DN24" s="168" t="str">
        <f aca="false">IF(DK24=2,D24,"")</f>
        <v/>
      </c>
      <c r="DO24" s="168" t="str">
        <f aca="false">IF(DK24=2,E24,"")</f>
        <v/>
      </c>
      <c r="DP24" s="168" t="str">
        <f aca="false">IF(DK24=2,G24,"")</f>
        <v/>
      </c>
      <c r="DR24" s="168" t="str">
        <f aca="false">IF(DK24=2,IF(DO24&gt;DP24,DM24,IF(DP24&gt;DO24,DN24,"")),"")</f>
        <v/>
      </c>
      <c r="DS24" s="168" t="str">
        <f aca="false">IF(DK24=2,IF(DO24=DP24,DM24,""),"")</f>
        <v/>
      </c>
      <c r="DT24" s="168" t="str">
        <f aca="false">IF(DK24=2,IF(DO24=DP24,DN24,""),"")</f>
        <v/>
      </c>
      <c r="DU24" s="168" t="str">
        <f aca="false">IF(DK24=2,IF(DO24&gt;DP24,DN24,IF(DP24&gt;DO24,DM24,"")),"")</f>
        <v/>
      </c>
    </row>
    <row r="25" customFormat="false" ht="13" hidden="false" customHeight="false" outlineLevel="0" collapsed="false">
      <c r="B25" s="168" t="str">
        <f aca="false">Utfylles!$E$32</f>
        <v>Portugal</v>
      </c>
      <c r="C25" s="168" t="s">
        <v>55</v>
      </c>
      <c r="D25" s="168" t="str">
        <f aca="false">Utfylles!$G$32</f>
        <v>Tyskland</v>
      </c>
      <c r="E25" s="168" t="n">
        <f aca="false">Utfylles!$H$32</f>
        <v>0</v>
      </c>
      <c r="F25" s="168" t="s">
        <v>55</v>
      </c>
      <c r="G25" s="168" t="n">
        <f aca="false">Utfylles!$J$32</f>
        <v>1</v>
      </c>
      <c r="H25" s="168"/>
      <c r="I25" s="168" t="str">
        <f aca="false">Utfylles!$K$32</f>
        <v>B</v>
      </c>
      <c r="K25" s="168" t="str">
        <f aca="false">IF(I25="H",B25,IF(I25="B",D25,""))</f>
        <v>Tyskland</v>
      </c>
      <c r="L25" s="168" t="str">
        <f aca="false">IF(I25="U",B25,"")</f>
        <v/>
      </c>
      <c r="M25" s="168" t="str">
        <f aca="false">IF(I25="U",D25,"")</f>
        <v/>
      </c>
      <c r="N25" s="168" t="str">
        <f aca="false">IF(I25="B",B25,IF(I25="H",D25,""))</f>
        <v>Portugal</v>
      </c>
      <c r="AO25" s="168" t="n">
        <f aca="false">COUNTIF(AM3:AM6,K25)</f>
        <v>0</v>
      </c>
      <c r="AP25" s="168" t="n">
        <f aca="false">COUNTIF(AM3:AM6,L25)</f>
        <v>0</v>
      </c>
      <c r="AQ25" s="168" t="n">
        <f aca="false">COUNTIF(AM3:AM6,M25)</f>
        <v>0</v>
      </c>
      <c r="AR25" s="168" t="n">
        <f aca="false">COUNTIF(AM3:AM6,N25)</f>
        <v>0</v>
      </c>
      <c r="AS25" s="168" t="n">
        <f aca="false">SUM(AO25:AR25)</f>
        <v>0</v>
      </c>
      <c r="AU25" s="168" t="str">
        <f aca="false">IF(AS25=2,B25,"")</f>
        <v/>
      </c>
      <c r="AV25" s="168" t="str">
        <f aca="false">IF(AS25=2,D25,"")</f>
        <v/>
      </c>
      <c r="AW25" s="168" t="str">
        <f aca="false">IF(AS25=2,E25,"")</f>
        <v/>
      </c>
      <c r="AX25" s="168" t="str">
        <f aca="false">IF(AS25=2,G25,"")</f>
        <v/>
      </c>
      <c r="AZ25" s="168" t="str">
        <f aca="false">IF(AS25=2,IF(AW25&gt;AX25,AU25,IF(AX25&gt;AW25,AV25,"")),"")</f>
        <v/>
      </c>
      <c r="BA25" s="168" t="str">
        <f aca="false">IF(AS25=2,IF(AW25=AX25,AU25,""),"")</f>
        <v/>
      </c>
      <c r="BB25" s="168" t="str">
        <f aca="false">IF(AS25=2,IF(AW25=AX25,AV25,""),"")</f>
        <v/>
      </c>
      <c r="BC25" s="168" t="str">
        <f aca="false">IF(AS25=2,IF(AW25&gt;AX25,AV25,IF(AX25&gt;AW25,AU25,"")),"")</f>
        <v/>
      </c>
      <c r="BX25" s="168" t="n">
        <f aca="false">COUNTIF(BV3:BV6,K25)</f>
        <v>0</v>
      </c>
      <c r="BY25" s="168" t="n">
        <f aca="false">COUNTIF(BV3:BV6,L25)</f>
        <v>0</v>
      </c>
      <c r="BZ25" s="168" t="n">
        <f aca="false">COUNTIF(BV3:BV6,M25)</f>
        <v>0</v>
      </c>
      <c r="CA25" s="168" t="n">
        <f aca="false">COUNTIF(BV3:BV6,N25)</f>
        <v>0</v>
      </c>
      <c r="CB25" s="168" t="n">
        <f aca="false">SUM(BX25:CA25)</f>
        <v>0</v>
      </c>
      <c r="CD25" s="168" t="str">
        <f aca="false">IF(CB25=2,B25,"")</f>
        <v/>
      </c>
      <c r="CE25" s="168" t="str">
        <f aca="false">IF(CB25=2,D25,"")</f>
        <v/>
      </c>
      <c r="CF25" s="168" t="str">
        <f aca="false">IF(CB25=2,E25,"")</f>
        <v/>
      </c>
      <c r="CG25" s="168" t="str">
        <f aca="false">IF(CB25=2,G25,"")</f>
        <v/>
      </c>
      <c r="CI25" s="168" t="str">
        <f aca="false">IF(CB25=2,IF(CF25&gt;CG25,CD25,IF(CG25&gt;CF25,CE25,"")),"")</f>
        <v/>
      </c>
      <c r="CJ25" s="168" t="str">
        <f aca="false">IF(CB25=2,IF(CF25=CG25,CD25,""),"")</f>
        <v/>
      </c>
      <c r="CK25" s="168" t="str">
        <f aca="false">IF(CB25=2,IF(CF25=CG25,CE25,""),"")</f>
        <v/>
      </c>
      <c r="CL25" s="168" t="str">
        <f aca="false">IF(CB25=2,IF(CF25&gt;CG25,CE25,IF(CG25&gt;CF25,CD25,"")),"")</f>
        <v/>
      </c>
      <c r="DG25" s="168" t="n">
        <f aca="false">COUNTIF(DE3:DE6,K25)</f>
        <v>0</v>
      </c>
      <c r="DH25" s="168" t="n">
        <f aca="false">COUNTIF(DE3:DE6,L25)</f>
        <v>0</v>
      </c>
      <c r="DI25" s="168" t="n">
        <f aca="false">COUNTIF(DE3:DE6,M25)</f>
        <v>0</v>
      </c>
      <c r="DJ25" s="168" t="n">
        <f aca="false">COUNTIF(DE3:DE6,N25)</f>
        <v>0</v>
      </c>
      <c r="DK25" s="168" t="n">
        <f aca="false">SUM(DG25:DJ25)</f>
        <v>0</v>
      </c>
      <c r="DM25" s="168" t="str">
        <f aca="false">IF(DK25=2,B25,"")</f>
        <v/>
      </c>
      <c r="DN25" s="168" t="str">
        <f aca="false">IF(DK25=2,D25,"")</f>
        <v/>
      </c>
      <c r="DO25" s="168" t="str">
        <f aca="false">IF(DK25=2,E25,"")</f>
        <v/>
      </c>
      <c r="DP25" s="168" t="str">
        <f aca="false">IF(DK25=2,G25,"")</f>
        <v/>
      </c>
      <c r="DR25" s="168" t="str">
        <f aca="false">IF(DK25=2,IF(DO25&gt;DP25,DM25,IF(DP25&gt;DO25,DN25,"")),"")</f>
        <v/>
      </c>
      <c r="DS25" s="168" t="str">
        <f aca="false">IF(DK25=2,IF(DO25=DP25,DM25,""),"")</f>
        <v/>
      </c>
      <c r="DT25" s="168" t="str">
        <f aca="false">IF(DK25=2,IF(DO25=DP25,DN25,""),"")</f>
        <v/>
      </c>
      <c r="DU25" s="168" t="str">
        <f aca="false">IF(DK25=2,IF(DO25&gt;DP25,DN25,IF(DP25&gt;DO25,DM25,"")),"")</f>
        <v/>
      </c>
    </row>
    <row r="26" customFormat="false" ht="13" hidden="false" customHeight="false" outlineLevel="0" collapsed="false">
      <c r="B26" s="168" t="str">
        <f aca="false">Utfylles!$E$33</f>
        <v>Spania</v>
      </c>
      <c r="C26" s="168" t="s">
        <v>55</v>
      </c>
      <c r="D26" s="168" t="str">
        <f aca="false">Utfylles!$G$33</f>
        <v>Polen</v>
      </c>
      <c r="E26" s="168" t="n">
        <f aca="false">Utfylles!$H$33</f>
        <v>1</v>
      </c>
      <c r="F26" s="168" t="s">
        <v>55</v>
      </c>
      <c r="G26" s="168" t="n">
        <f aca="false">Utfylles!$J$33</f>
        <v>0</v>
      </c>
      <c r="H26" s="168"/>
      <c r="I26" s="168" t="str">
        <f aca="false">Utfylles!$K$33</f>
        <v>H</v>
      </c>
      <c r="K26" s="168" t="str">
        <f aca="false">IF(I26="H",B26,IF(I26="B",D26,""))</f>
        <v>Spania</v>
      </c>
      <c r="L26" s="168" t="str">
        <f aca="false">IF(I26="U",B26,"")</f>
        <v/>
      </c>
      <c r="M26" s="168" t="str">
        <f aca="false">IF(I26="U",D26,"")</f>
        <v/>
      </c>
      <c r="N26" s="168" t="str">
        <f aca="false">IF(I26="B",B26,IF(I26="H",D26,""))</f>
        <v>Polen</v>
      </c>
      <c r="AO26" s="168" t="n">
        <f aca="false">COUNTIF(AM3:AM6,K26)</f>
        <v>0</v>
      </c>
      <c r="AP26" s="168" t="n">
        <f aca="false">COUNTIF(AM3:AM6,L26)</f>
        <v>0</v>
      </c>
      <c r="AQ26" s="168" t="n">
        <f aca="false">COUNTIF(AM3:AM6,M26)</f>
        <v>0</v>
      </c>
      <c r="AR26" s="168" t="n">
        <f aca="false">COUNTIF(AM3:AM6,N26)</f>
        <v>0</v>
      </c>
      <c r="AS26" s="168" t="n">
        <f aca="false">SUM(AO26:AR26)</f>
        <v>0</v>
      </c>
      <c r="AU26" s="168" t="str">
        <f aca="false">IF(AS26=2,B26,"")</f>
        <v/>
      </c>
      <c r="AV26" s="168" t="str">
        <f aca="false">IF(AS26=2,D26,"")</f>
        <v/>
      </c>
      <c r="AW26" s="168" t="str">
        <f aca="false">IF(AS26=2,E26,"")</f>
        <v/>
      </c>
      <c r="AX26" s="168" t="str">
        <f aca="false">IF(AS26=2,G26,"")</f>
        <v/>
      </c>
      <c r="AZ26" s="168" t="str">
        <f aca="false">IF(AS26=2,IF(AW26&gt;AX26,AU26,IF(AX26&gt;AW26,AV26,"")),"")</f>
        <v/>
      </c>
      <c r="BA26" s="168" t="str">
        <f aca="false">IF(AS26=2,IF(AW26=AX26,AU26,""),"")</f>
        <v/>
      </c>
      <c r="BB26" s="168" t="str">
        <f aca="false">IF(AS26=2,IF(AW26=AX26,AV26,""),"")</f>
        <v/>
      </c>
      <c r="BC26" s="168" t="str">
        <f aca="false">IF(AS26=2,IF(AW26&gt;AX26,AV26,IF(AX26&gt;AW26,AU26,"")),"")</f>
        <v/>
      </c>
      <c r="BX26" s="168" t="n">
        <f aca="false">COUNTIF(BV3:BV6,K26)</f>
        <v>0</v>
      </c>
      <c r="BY26" s="168" t="n">
        <f aca="false">COUNTIF(BV3:BV6,L26)</f>
        <v>0</v>
      </c>
      <c r="BZ26" s="168" t="n">
        <f aca="false">COUNTIF(BV3:BV6,M26)</f>
        <v>0</v>
      </c>
      <c r="CA26" s="168" t="n">
        <f aca="false">COUNTIF(BV3:BV6,N26)</f>
        <v>0</v>
      </c>
      <c r="CB26" s="168" t="n">
        <f aca="false">SUM(BX26:CA26)</f>
        <v>0</v>
      </c>
      <c r="CD26" s="168" t="str">
        <f aca="false">IF(CB26=2,B26,"")</f>
        <v/>
      </c>
      <c r="CE26" s="168" t="str">
        <f aca="false">IF(CB26=2,D26,"")</f>
        <v/>
      </c>
      <c r="CF26" s="168" t="str">
        <f aca="false">IF(CB26=2,E26,"")</f>
        <v/>
      </c>
      <c r="CG26" s="168" t="str">
        <f aca="false">IF(CB26=2,G26,"")</f>
        <v/>
      </c>
      <c r="CI26" s="168" t="str">
        <f aca="false">IF(CB26=2,IF(CF26&gt;CG26,CD26,IF(CG26&gt;CF26,CE26,"")),"")</f>
        <v/>
      </c>
      <c r="CJ26" s="168" t="str">
        <f aca="false">IF(CB26=2,IF(CF26=CG26,CD26,""),"")</f>
        <v/>
      </c>
      <c r="CK26" s="168" t="str">
        <f aca="false">IF(CB26=2,IF(CF26=CG26,CE26,""),"")</f>
        <v/>
      </c>
      <c r="CL26" s="168" t="str">
        <f aca="false">IF(CB26=2,IF(CF26&gt;CG26,CE26,IF(CG26&gt;CF26,CD26,"")),"")</f>
        <v/>
      </c>
      <c r="DG26" s="168" t="n">
        <f aca="false">COUNTIF(DE3:DE6,K26)</f>
        <v>0</v>
      </c>
      <c r="DH26" s="168" t="n">
        <f aca="false">COUNTIF(DE3:DE6,L26)</f>
        <v>0</v>
      </c>
      <c r="DI26" s="168" t="n">
        <f aca="false">COUNTIF(DE3:DE6,M26)</f>
        <v>0</v>
      </c>
      <c r="DJ26" s="168" t="n">
        <f aca="false">COUNTIF(DE3:DE6,N26)</f>
        <v>0</v>
      </c>
      <c r="DK26" s="168" t="n">
        <f aca="false">SUM(DG26:DJ26)</f>
        <v>0</v>
      </c>
      <c r="DM26" s="168" t="str">
        <f aca="false">IF(DK26=2,B26,"")</f>
        <v/>
      </c>
      <c r="DN26" s="168" t="str">
        <f aca="false">IF(DK26=2,D26,"")</f>
        <v/>
      </c>
      <c r="DO26" s="168" t="str">
        <f aca="false">IF(DK26=2,E26,"")</f>
        <v/>
      </c>
      <c r="DP26" s="168" t="str">
        <f aca="false">IF(DK26=2,G26,"")</f>
        <v/>
      </c>
      <c r="DR26" s="168" t="str">
        <f aca="false">IF(DK26=2,IF(DO26&gt;DP26,DM26,IF(DP26&gt;DO26,DN26,"")),"")</f>
        <v/>
      </c>
      <c r="DS26" s="168" t="str">
        <f aca="false">IF(DK26=2,IF(DO26=DP26,DM26,""),"")</f>
        <v/>
      </c>
      <c r="DT26" s="168" t="str">
        <f aca="false">IF(DK26=2,IF(DO26=DP26,DN26,""),"")</f>
        <v/>
      </c>
      <c r="DU26" s="168" t="str">
        <f aca="false">IF(DK26=2,IF(DO26&gt;DP26,DN26,IF(DP26&gt;DO26,DM26,"")),"")</f>
        <v/>
      </c>
    </row>
    <row r="27" customFormat="false" ht="13" hidden="false" customHeight="false" outlineLevel="0" collapsed="false">
      <c r="B27" s="168" t="str">
        <f aca="false">Utfylles!$E$34</f>
        <v>Sveits</v>
      </c>
      <c r="C27" s="168" t="s">
        <v>55</v>
      </c>
      <c r="D27" s="168" t="str">
        <f aca="false">Utfylles!$G$34</f>
        <v>Tyrkia</v>
      </c>
      <c r="E27" s="168" t="n">
        <f aca="false">Utfylles!$H$34</f>
        <v>1</v>
      </c>
      <c r="F27" s="168" t="s">
        <v>55</v>
      </c>
      <c r="G27" s="168" t="n">
        <f aca="false">Utfylles!$J$34</f>
        <v>1</v>
      </c>
      <c r="H27" s="168"/>
      <c r="I27" s="168" t="str">
        <f aca="false">Utfylles!$K$34</f>
        <v>U</v>
      </c>
      <c r="K27" s="168" t="str">
        <f aca="false">IF(I27="H",B27,IF(I27="B",D27,""))</f>
        <v/>
      </c>
      <c r="L27" s="168" t="str">
        <f aca="false">IF(I27="U",B27,"")</f>
        <v>Sveits</v>
      </c>
      <c r="M27" s="168" t="str">
        <f aca="false">IF(I27="U",D27,"")</f>
        <v>Tyrkia</v>
      </c>
      <c r="N27" s="168" t="str">
        <f aca="false">IF(I27="B",B27,IF(I27="H",D27,""))</f>
        <v/>
      </c>
      <c r="AO27" s="168" t="n">
        <f aca="false">COUNTIF(AM3:AM6,K27)</f>
        <v>0</v>
      </c>
      <c r="AP27" s="168" t="n">
        <f aca="false">COUNTIF(AM3:AM6,L27)</f>
        <v>0</v>
      </c>
      <c r="AQ27" s="168" t="n">
        <f aca="false">COUNTIF(AM3:AM6,M27)</f>
        <v>0</v>
      </c>
      <c r="AR27" s="168" t="n">
        <f aca="false">COUNTIF(AM3:AM6,N27)</f>
        <v>0</v>
      </c>
      <c r="AS27" s="168" t="n">
        <f aca="false">SUM(AO27:AR27)</f>
        <v>0</v>
      </c>
      <c r="AU27" s="168" t="str">
        <f aca="false">IF(AS27=2,B27,"")</f>
        <v/>
      </c>
      <c r="AV27" s="168" t="str">
        <f aca="false">IF(AS27=2,D27,"")</f>
        <v/>
      </c>
      <c r="AW27" s="168" t="str">
        <f aca="false">IF(AS27=2,E27,"")</f>
        <v/>
      </c>
      <c r="AX27" s="168" t="str">
        <f aca="false">IF(AS27=2,G27,"")</f>
        <v/>
      </c>
      <c r="AZ27" s="168" t="str">
        <f aca="false">IF(AS27=2,IF(AW27&gt;AX27,AU27,IF(AX27&gt;AW27,AV27,"")),"")</f>
        <v/>
      </c>
      <c r="BA27" s="168" t="str">
        <f aca="false">IF(AS27=2,IF(AW27=AX27,AU27,""),"")</f>
        <v/>
      </c>
      <c r="BB27" s="168" t="str">
        <f aca="false">IF(AS27=2,IF(AW27=AX27,AV27,""),"")</f>
        <v/>
      </c>
      <c r="BC27" s="168" t="str">
        <f aca="false">IF(AS27=2,IF(AW27&gt;AX27,AV27,IF(AX27&gt;AW27,AU27,"")),"")</f>
        <v/>
      </c>
      <c r="BX27" s="168" t="n">
        <f aca="false">COUNTIF(BV3:BV6,K27)</f>
        <v>0</v>
      </c>
      <c r="BY27" s="168" t="n">
        <f aca="false">COUNTIF(BV3:BV6,L27)</f>
        <v>1</v>
      </c>
      <c r="BZ27" s="168" t="n">
        <f aca="false">COUNTIF(BV3:BV6,M27)</f>
        <v>0</v>
      </c>
      <c r="CA27" s="168" t="n">
        <f aca="false">COUNTIF(BV3:BV6,N27)</f>
        <v>0</v>
      </c>
      <c r="CB27" s="168" t="n">
        <f aca="false">SUM(BX27:CA27)</f>
        <v>1</v>
      </c>
      <c r="CD27" s="168" t="str">
        <f aca="false">IF(CB27=2,B27,"")</f>
        <v/>
      </c>
      <c r="CE27" s="168" t="str">
        <f aca="false">IF(CB27=2,D27,"")</f>
        <v/>
      </c>
      <c r="CF27" s="168" t="str">
        <f aca="false">IF(CB27=2,E27,"")</f>
        <v/>
      </c>
      <c r="CG27" s="168" t="str">
        <f aca="false">IF(CB27=2,G27,"")</f>
        <v/>
      </c>
      <c r="CI27" s="168" t="str">
        <f aca="false">IF(CB27=2,IF(CF27&gt;CG27,CD27,IF(CG27&gt;CF27,CE27,"")),"")</f>
        <v/>
      </c>
      <c r="CJ27" s="168" t="str">
        <f aca="false">IF(CB27=2,IF(CF27=CG27,CD27,""),"")</f>
        <v/>
      </c>
      <c r="CK27" s="168" t="str">
        <f aca="false">IF(CB27=2,IF(CF27=CG27,CE27,""),"")</f>
        <v/>
      </c>
      <c r="CL27" s="168" t="str">
        <f aca="false">IF(CB27=2,IF(CF27&gt;CG27,CE27,IF(CG27&gt;CF27,CD27,"")),"")</f>
        <v/>
      </c>
      <c r="DG27" s="168" t="n">
        <f aca="false">COUNTIF(DE3:DE6,K27)</f>
        <v>0</v>
      </c>
      <c r="DH27" s="168" t="n">
        <f aca="false">COUNTIF(DE3:DE6,L27)</f>
        <v>0</v>
      </c>
      <c r="DI27" s="168" t="n">
        <f aca="false">COUNTIF(DE3:DE6,M27)</f>
        <v>1</v>
      </c>
      <c r="DJ27" s="168" t="n">
        <f aca="false">COUNTIF(DE3:DE6,N27)</f>
        <v>0</v>
      </c>
      <c r="DK27" s="168" t="n">
        <f aca="false">SUM(DG27:DJ27)</f>
        <v>1</v>
      </c>
      <c r="DM27" s="168" t="str">
        <f aca="false">IF(DK27=2,B27,"")</f>
        <v/>
      </c>
      <c r="DN27" s="168" t="str">
        <f aca="false">IF(DK27=2,D27,"")</f>
        <v/>
      </c>
      <c r="DO27" s="168" t="str">
        <f aca="false">IF(DK27=2,E27,"")</f>
        <v/>
      </c>
      <c r="DP27" s="168" t="str">
        <f aca="false">IF(DK27=2,G27,"")</f>
        <v/>
      </c>
      <c r="DR27" s="168" t="str">
        <f aca="false">IF(DK27=2,IF(DO27&gt;DP27,DM27,IF(DP27&gt;DO27,DN27,"")),"")</f>
        <v/>
      </c>
      <c r="DS27" s="168" t="str">
        <f aca="false">IF(DK27=2,IF(DO27=DP27,DM27,""),"")</f>
        <v/>
      </c>
      <c r="DT27" s="168" t="str">
        <f aca="false">IF(DK27=2,IF(DO27=DP27,DN27,""),"")</f>
        <v/>
      </c>
      <c r="DU27" s="168" t="str">
        <f aca="false">IF(DK27=2,IF(DO27&gt;DP27,DN27,IF(DP27&gt;DO27,DM27,"")),"")</f>
        <v/>
      </c>
    </row>
    <row r="28" customFormat="false" ht="13" hidden="false" customHeight="false" outlineLevel="0" collapsed="false">
      <c r="B28" s="168" t="str">
        <f aca="false">Utfylles!$E$35</f>
        <v>Italia</v>
      </c>
      <c r="C28" s="168" t="s">
        <v>55</v>
      </c>
      <c r="D28" s="168" t="str">
        <f aca="false">Utfylles!$G$35</f>
        <v>Wales</v>
      </c>
      <c r="E28" s="168" t="n">
        <f aca="false">Utfylles!$H$35</f>
        <v>2</v>
      </c>
      <c r="F28" s="168" t="s">
        <v>55</v>
      </c>
      <c r="G28" s="168" t="n">
        <f aca="false">Utfylles!$J$35</f>
        <v>0</v>
      </c>
      <c r="H28" s="168"/>
      <c r="I28" s="168" t="str">
        <f aca="false">Utfylles!$K$35</f>
        <v>H</v>
      </c>
      <c r="K28" s="168" t="str">
        <f aca="false">IF(I28="H",B28,IF(I28="B",D28,""))</f>
        <v>Italia</v>
      </c>
      <c r="L28" s="168" t="str">
        <f aca="false">IF(I28="U",B28,"")</f>
        <v/>
      </c>
      <c r="M28" s="168" t="str">
        <f aca="false">IF(I28="U",D28,"")</f>
        <v/>
      </c>
      <c r="N28" s="168" t="str">
        <f aca="false">IF(I28="B",B28,IF(I28="H",D28,""))</f>
        <v>Wales</v>
      </c>
      <c r="AO28" s="168" t="n">
        <f aca="false">COUNTIF(AM3:AM6,K28)</f>
        <v>1</v>
      </c>
      <c r="AP28" s="168" t="n">
        <f aca="false">COUNTIF(AM3:AM6,L28)</f>
        <v>0</v>
      </c>
      <c r="AQ28" s="168" t="n">
        <f aca="false">COUNTIF(AM3:AM6,M28)</f>
        <v>0</v>
      </c>
      <c r="AR28" s="168" t="n">
        <f aca="false">COUNTIF(AM3:AM6,N28)</f>
        <v>0</v>
      </c>
      <c r="AS28" s="168" t="n">
        <f aca="false">SUM(AO28:AR28)</f>
        <v>1</v>
      </c>
      <c r="AU28" s="168" t="str">
        <f aca="false">IF(AS28=2,B28,"")</f>
        <v/>
      </c>
      <c r="AV28" s="168" t="str">
        <f aca="false">IF(AS28=2,D28,"")</f>
        <v/>
      </c>
      <c r="AW28" s="168" t="str">
        <f aca="false">IF(AS28=2,E28,"")</f>
        <v/>
      </c>
      <c r="AX28" s="168" t="str">
        <f aca="false">IF(AS28=2,G28,"")</f>
        <v/>
      </c>
      <c r="AZ28" s="168" t="str">
        <f aca="false">IF(AS28=2,IF(AW28&gt;AX28,AU28,IF(AX28&gt;AW28,AV28,"")),"")</f>
        <v/>
      </c>
      <c r="BA28" s="168" t="str">
        <f aca="false">IF(AS28=2,IF(AW28=AX28,AU28,""),"")</f>
        <v/>
      </c>
      <c r="BB28" s="168" t="str">
        <f aca="false">IF(AS28=2,IF(AW28=AX28,AV28,""),"")</f>
        <v/>
      </c>
      <c r="BC28" s="168" t="str">
        <f aca="false">IF(AS28=2,IF(AW28&gt;AX28,AV28,IF(AX28&gt;AW28,AU28,"")),"")</f>
        <v/>
      </c>
      <c r="BX28" s="168" t="n">
        <f aca="false">COUNTIF(BV3:BV6,K28)</f>
        <v>0</v>
      </c>
      <c r="BY28" s="168" t="n">
        <f aca="false">COUNTIF(BV3:BV6,L28)</f>
        <v>0</v>
      </c>
      <c r="BZ28" s="168" t="n">
        <f aca="false">COUNTIF(BV3:BV6,M28)</f>
        <v>0</v>
      </c>
      <c r="CA28" s="168" t="n">
        <f aca="false">COUNTIF(BV3:BV6,N28)</f>
        <v>0</v>
      </c>
      <c r="CB28" s="168" t="n">
        <f aca="false">SUM(BX28:CA28)</f>
        <v>0</v>
      </c>
      <c r="CD28" s="168" t="str">
        <f aca="false">IF(CB28=2,B28,"")</f>
        <v/>
      </c>
      <c r="CE28" s="168" t="str">
        <f aca="false">IF(CB28=2,D28,"")</f>
        <v/>
      </c>
      <c r="CF28" s="168" t="str">
        <f aca="false">IF(CB28=2,E28,"")</f>
        <v/>
      </c>
      <c r="CG28" s="168" t="str">
        <f aca="false">IF(CB28=2,G28,"")</f>
        <v/>
      </c>
      <c r="CI28" s="168" t="str">
        <f aca="false">IF(CB28=2,IF(CF28&gt;CG28,CD28,IF(CG28&gt;CF28,CE28,"")),"")</f>
        <v/>
      </c>
      <c r="CJ28" s="168" t="str">
        <f aca="false">IF(CB28=2,IF(CF28=CG28,CD28,""),"")</f>
        <v/>
      </c>
      <c r="CK28" s="168" t="str">
        <f aca="false">IF(CB28=2,IF(CF28=CG28,CE28,""),"")</f>
        <v/>
      </c>
      <c r="CL28" s="168" t="str">
        <f aca="false">IF(CB28=2,IF(CF28&gt;CG28,CE28,IF(CG28&gt;CF28,CD28,"")),"")</f>
        <v/>
      </c>
      <c r="DG28" s="168" t="n">
        <f aca="false">COUNTIF(DE3:DE6,K28)</f>
        <v>0</v>
      </c>
      <c r="DH28" s="168" t="n">
        <f aca="false">COUNTIF(DE3:DE6,L28)</f>
        <v>0</v>
      </c>
      <c r="DI28" s="168" t="n">
        <f aca="false">COUNTIF(DE3:DE6,M28)</f>
        <v>0</v>
      </c>
      <c r="DJ28" s="168" t="n">
        <f aca="false">COUNTIF(DE3:DE6,N28)</f>
        <v>0</v>
      </c>
      <c r="DK28" s="168" t="n">
        <f aca="false">SUM(DG28:DJ28)</f>
        <v>0</v>
      </c>
      <c r="DM28" s="168" t="str">
        <f aca="false">IF(DK28=2,B28,"")</f>
        <v/>
      </c>
      <c r="DN28" s="168" t="str">
        <f aca="false">IF(DK28=2,D28,"")</f>
        <v/>
      </c>
      <c r="DO28" s="168" t="str">
        <f aca="false">IF(DK28=2,E28,"")</f>
        <v/>
      </c>
      <c r="DP28" s="168" t="str">
        <f aca="false">IF(DK28=2,G28,"")</f>
        <v/>
      </c>
      <c r="DR28" s="168" t="str">
        <f aca="false">IF(DK28=2,IF(DO28&gt;DP28,DM28,IF(DP28&gt;DO28,DN28,"")),"")</f>
        <v/>
      </c>
      <c r="DS28" s="168" t="str">
        <f aca="false">IF(DK28=2,IF(DO28=DP28,DM28,""),"")</f>
        <v/>
      </c>
      <c r="DT28" s="168" t="str">
        <f aca="false">IF(DK28=2,IF(DO28=DP28,DN28,""),"")</f>
        <v/>
      </c>
      <c r="DU28" s="168" t="str">
        <f aca="false">IF(DK28=2,IF(DO28&gt;DP28,DN28,IF(DP28&gt;DO28,DM28,"")),"")</f>
        <v/>
      </c>
    </row>
    <row r="29" customFormat="false" ht="13" hidden="false" customHeight="false" outlineLevel="0" collapsed="false">
      <c r="B29" s="168" t="str">
        <f aca="false">Utfylles!$E$36</f>
        <v>Nord-Makedonia</v>
      </c>
      <c r="C29" s="168" t="s">
        <v>55</v>
      </c>
      <c r="D29" s="168" t="str">
        <f aca="false">Utfylles!$G$36</f>
        <v>Nederland</v>
      </c>
      <c r="E29" s="168" t="n">
        <f aca="false">Utfylles!$H$36</f>
        <v>0</v>
      </c>
      <c r="F29" s="168" t="s">
        <v>55</v>
      </c>
      <c r="G29" s="168" t="n">
        <f aca="false">Utfylles!$J$36</f>
        <v>2</v>
      </c>
      <c r="H29" s="168"/>
      <c r="I29" s="168" t="str">
        <f aca="false">Utfylles!$K$36</f>
        <v>B</v>
      </c>
      <c r="K29" s="168" t="str">
        <f aca="false">IF(I29="H",B29,IF(I29="B",D29,""))</f>
        <v>Nederland</v>
      </c>
      <c r="L29" s="168" t="str">
        <f aca="false">IF(I29="U",B29,"")</f>
        <v/>
      </c>
      <c r="M29" s="168" t="str">
        <f aca="false">IF(I29="U",D29,"")</f>
        <v/>
      </c>
      <c r="N29" s="168" t="str">
        <f aca="false">IF(I29="B",B29,IF(I29="H",D29,""))</f>
        <v>Nord-Makedonia</v>
      </c>
      <c r="AO29" s="168" t="n">
        <f aca="false">COUNTIF(AM3:AM6,K29)</f>
        <v>0</v>
      </c>
      <c r="AP29" s="168" t="n">
        <f aca="false">COUNTIF(AM3:AM6,L29)</f>
        <v>0</v>
      </c>
      <c r="AQ29" s="168" t="n">
        <f aca="false">COUNTIF(AM3:AM6,M29)</f>
        <v>0</v>
      </c>
      <c r="AR29" s="168" t="n">
        <f aca="false">COUNTIF(AM3:AM6,N29)</f>
        <v>0</v>
      </c>
      <c r="AS29" s="168" t="n">
        <f aca="false">SUM(AO29:AR29)</f>
        <v>0</v>
      </c>
      <c r="AU29" s="168" t="str">
        <f aca="false">IF(AS29=2,B29,"")</f>
        <v/>
      </c>
      <c r="AV29" s="168" t="str">
        <f aca="false">IF(AS29=2,D29,"")</f>
        <v/>
      </c>
      <c r="AW29" s="168" t="str">
        <f aca="false">IF(AS29=2,E29,"")</f>
        <v/>
      </c>
      <c r="AX29" s="168" t="str">
        <f aca="false">IF(AS29=2,G29,"")</f>
        <v/>
      </c>
      <c r="AZ29" s="168" t="str">
        <f aca="false">IF(AS29=2,IF(AW29&gt;AX29,AU29,IF(AX29&gt;AW29,AV29,"")),"")</f>
        <v/>
      </c>
      <c r="BA29" s="168" t="str">
        <f aca="false">IF(AS29=2,IF(AW29=AX29,AU29,""),"")</f>
        <v/>
      </c>
      <c r="BB29" s="168" t="str">
        <f aca="false">IF(AS29=2,IF(AW29=AX29,AV29,""),"")</f>
        <v/>
      </c>
      <c r="BC29" s="168" t="str">
        <f aca="false">IF(AS29=2,IF(AW29&gt;AX29,AV29,IF(AX29&gt;AW29,AU29,"")),"")</f>
        <v/>
      </c>
      <c r="BX29" s="168" t="n">
        <f aca="false">COUNTIF(BV3:BV6,K29)</f>
        <v>0</v>
      </c>
      <c r="BY29" s="168" t="n">
        <f aca="false">COUNTIF(BV3:BV6,L29)</f>
        <v>0</v>
      </c>
      <c r="BZ29" s="168" t="n">
        <f aca="false">COUNTIF(BV3:BV6,M29)</f>
        <v>0</v>
      </c>
      <c r="CA29" s="168" t="n">
        <f aca="false">COUNTIF(BV3:BV6,N29)</f>
        <v>0</v>
      </c>
      <c r="CB29" s="168" t="n">
        <f aca="false">SUM(BX29:CA29)</f>
        <v>0</v>
      </c>
      <c r="CD29" s="168" t="str">
        <f aca="false">IF(CB29=2,B29,"")</f>
        <v/>
      </c>
      <c r="CE29" s="168" t="str">
        <f aca="false">IF(CB29=2,D29,"")</f>
        <v/>
      </c>
      <c r="CF29" s="168" t="str">
        <f aca="false">IF(CB29=2,E29,"")</f>
        <v/>
      </c>
      <c r="CG29" s="168" t="str">
        <f aca="false">IF(CB29=2,G29,"")</f>
        <v/>
      </c>
      <c r="CI29" s="168" t="str">
        <f aca="false">IF(CB29=2,IF(CF29&gt;CG29,CD29,IF(CG29&gt;CF29,CE29,"")),"")</f>
        <v/>
      </c>
      <c r="CJ29" s="168" t="str">
        <f aca="false">IF(CB29=2,IF(CF29=CG29,CD29,""),"")</f>
        <v/>
      </c>
      <c r="CK29" s="168" t="str">
        <f aca="false">IF(CB29=2,IF(CF29=CG29,CE29,""),"")</f>
        <v/>
      </c>
      <c r="CL29" s="168" t="str">
        <f aca="false">IF(CB29=2,IF(CF29&gt;CG29,CE29,IF(CG29&gt;CF29,CD29,"")),"")</f>
        <v/>
      </c>
      <c r="DG29" s="168" t="n">
        <f aca="false">COUNTIF(DE3:DE6,K29)</f>
        <v>0</v>
      </c>
      <c r="DH29" s="168" t="n">
        <f aca="false">COUNTIF(DE3:DE6,L29)</f>
        <v>0</v>
      </c>
      <c r="DI29" s="168" t="n">
        <f aca="false">COUNTIF(DE3:DE6,M29)</f>
        <v>0</v>
      </c>
      <c r="DJ29" s="168" t="n">
        <f aca="false">COUNTIF(DE3:DE6,N29)</f>
        <v>0</v>
      </c>
      <c r="DK29" s="168" t="n">
        <f aca="false">SUM(DG29:DJ29)</f>
        <v>0</v>
      </c>
      <c r="DM29" s="168" t="str">
        <f aca="false">IF(DK29=2,B29,"")</f>
        <v/>
      </c>
      <c r="DN29" s="168" t="str">
        <f aca="false">IF(DK29=2,D29,"")</f>
        <v/>
      </c>
      <c r="DO29" s="168" t="str">
        <f aca="false">IF(DK29=2,E29,"")</f>
        <v/>
      </c>
      <c r="DP29" s="168" t="str">
        <f aca="false">IF(DK29=2,G29,"")</f>
        <v/>
      </c>
      <c r="DR29" s="168" t="str">
        <f aca="false">IF(DK29=2,IF(DO29&gt;DP29,DM29,IF(DP29&gt;DO29,DN29,"")),"")</f>
        <v/>
      </c>
      <c r="DS29" s="168" t="str">
        <f aca="false">IF(DK29=2,IF(DO29=DP29,DM29,""),"")</f>
        <v/>
      </c>
      <c r="DT29" s="168" t="str">
        <f aca="false">IF(DK29=2,IF(DO29=DP29,DN29,""),"")</f>
        <v/>
      </c>
      <c r="DU29" s="168" t="str">
        <f aca="false">IF(DK29=2,IF(DO29&gt;DP29,DN29,IF(DP29&gt;DO29,DM29,"")),"")</f>
        <v/>
      </c>
    </row>
    <row r="30" customFormat="false" ht="13" hidden="false" customHeight="false" outlineLevel="0" collapsed="false">
      <c r="B30" s="168" t="str">
        <f aca="false">Utfylles!$E$37</f>
        <v>Ukraina</v>
      </c>
      <c r="C30" s="168" t="s">
        <v>55</v>
      </c>
      <c r="D30" s="168" t="str">
        <f aca="false">Utfylles!$G$37</f>
        <v>Østerrike</v>
      </c>
      <c r="E30" s="168" t="n">
        <f aca="false">Utfylles!$H$37</f>
        <v>1</v>
      </c>
      <c r="F30" s="168" t="s">
        <v>55</v>
      </c>
      <c r="G30" s="168" t="n">
        <f aca="false">Utfylles!$J$37</f>
        <v>1</v>
      </c>
      <c r="H30" s="168"/>
      <c r="I30" s="168" t="str">
        <f aca="false">Utfylles!$K$37</f>
        <v>U</v>
      </c>
      <c r="K30" s="168" t="str">
        <f aca="false">IF(I30="H",B30,IF(I30="B",D30,""))</f>
        <v/>
      </c>
      <c r="L30" s="168" t="str">
        <f aca="false">IF(I30="U",B30,"")</f>
        <v>Ukraina</v>
      </c>
      <c r="M30" s="168" t="str">
        <f aca="false">IF(I30="U",D30,"")</f>
        <v>Østerrike</v>
      </c>
      <c r="N30" s="168" t="str">
        <f aca="false">IF(I30="B",B30,IF(I30="H",D30,""))</f>
        <v/>
      </c>
      <c r="AO30" s="168" t="n">
        <f aca="false">COUNTIF(AM3:AM6,K30)</f>
        <v>0</v>
      </c>
      <c r="AP30" s="168" t="n">
        <f aca="false">COUNTIF(AM3:AM6,L30)</f>
        <v>0</v>
      </c>
      <c r="AQ30" s="168" t="n">
        <f aca="false">COUNTIF(AM3:AM6,M30)</f>
        <v>0</v>
      </c>
      <c r="AR30" s="168" t="n">
        <f aca="false">COUNTIF(AM3:AM6,N30)</f>
        <v>0</v>
      </c>
      <c r="AS30" s="168" t="n">
        <f aca="false">SUM(AO30:AR30)</f>
        <v>0</v>
      </c>
      <c r="AU30" s="168" t="str">
        <f aca="false">IF(AS30=2,B30,"")</f>
        <v/>
      </c>
      <c r="AV30" s="168" t="str">
        <f aca="false">IF(AS30=2,D30,"")</f>
        <v/>
      </c>
      <c r="AW30" s="168" t="str">
        <f aca="false">IF(AS30=2,E30,"")</f>
        <v/>
      </c>
      <c r="AX30" s="168" t="str">
        <f aca="false">IF(AS30=2,G30,"")</f>
        <v/>
      </c>
      <c r="AZ30" s="168" t="str">
        <f aca="false">IF(AS30=2,IF(AW30&gt;AX30,AU30,IF(AX30&gt;AW30,AV30,"")),"")</f>
        <v/>
      </c>
      <c r="BA30" s="168" t="str">
        <f aca="false">IF(AS30=2,IF(AW30=AX30,AU30,""),"")</f>
        <v/>
      </c>
      <c r="BB30" s="168" t="str">
        <f aca="false">IF(AS30=2,IF(AW30=AX30,AV30,""),"")</f>
        <v/>
      </c>
      <c r="BC30" s="168" t="str">
        <f aca="false">IF(AS30=2,IF(AW30&gt;AX30,AV30,IF(AX30&gt;AW30,AU30,"")),"")</f>
        <v/>
      </c>
      <c r="BX30" s="168" t="n">
        <f aca="false">COUNTIF(BV3:BV6,K30)</f>
        <v>0</v>
      </c>
      <c r="BY30" s="168" t="n">
        <f aca="false">COUNTIF(BV3:BV6,L30)</f>
        <v>0</v>
      </c>
      <c r="BZ30" s="168" t="n">
        <f aca="false">COUNTIF(BV3:BV6,M30)</f>
        <v>0</v>
      </c>
      <c r="CA30" s="168" t="n">
        <f aca="false">COUNTIF(BV3:BV6,N30)</f>
        <v>0</v>
      </c>
      <c r="CB30" s="168" t="n">
        <f aca="false">SUM(BX30:CA30)</f>
        <v>0</v>
      </c>
      <c r="CD30" s="168" t="str">
        <f aca="false">IF(CB30=2,B30,"")</f>
        <v/>
      </c>
      <c r="CE30" s="168" t="str">
        <f aca="false">IF(CB30=2,D30,"")</f>
        <v/>
      </c>
      <c r="CF30" s="168" t="str">
        <f aca="false">IF(CB30=2,E30,"")</f>
        <v/>
      </c>
      <c r="CG30" s="168" t="str">
        <f aca="false">IF(CB30=2,G30,"")</f>
        <v/>
      </c>
      <c r="CI30" s="168" t="str">
        <f aca="false">IF(CB30=2,IF(CF30&gt;CG30,CD30,IF(CG30&gt;CF30,CE30,"")),"")</f>
        <v/>
      </c>
      <c r="CJ30" s="168" t="str">
        <f aca="false">IF(CB30=2,IF(CF30=CG30,CD30,""),"")</f>
        <v/>
      </c>
      <c r="CK30" s="168" t="str">
        <f aca="false">IF(CB30=2,IF(CF30=CG30,CE30,""),"")</f>
        <v/>
      </c>
      <c r="CL30" s="168" t="str">
        <f aca="false">IF(CB30=2,IF(CF30&gt;CG30,CE30,IF(CG30&gt;CF30,CD30,"")),"")</f>
        <v/>
      </c>
      <c r="DG30" s="168" t="n">
        <f aca="false">COUNTIF(DE3:DE6,K30)</f>
        <v>0</v>
      </c>
      <c r="DH30" s="168" t="n">
        <f aca="false">COUNTIF(DE3:DE6,L30)</f>
        <v>0</v>
      </c>
      <c r="DI30" s="168" t="n">
        <f aca="false">COUNTIF(DE3:DE6,M30)</f>
        <v>0</v>
      </c>
      <c r="DJ30" s="168" t="n">
        <f aca="false">COUNTIF(DE3:DE6,N30)</f>
        <v>0</v>
      </c>
      <c r="DK30" s="168" t="n">
        <f aca="false">SUM(DG30:DJ30)</f>
        <v>0</v>
      </c>
      <c r="DM30" s="168" t="str">
        <f aca="false">IF(DK30=2,B30,"")</f>
        <v/>
      </c>
      <c r="DN30" s="168" t="str">
        <f aca="false">IF(DK30=2,D30,"")</f>
        <v/>
      </c>
      <c r="DO30" s="168" t="str">
        <f aca="false">IF(DK30=2,E30,"")</f>
        <v/>
      </c>
      <c r="DP30" s="168" t="str">
        <f aca="false">IF(DK30=2,G30,"")</f>
        <v/>
      </c>
      <c r="DR30" s="168" t="str">
        <f aca="false">IF(DK30=2,IF(DO30&gt;DP30,DM30,IF(DP30&gt;DO30,DN30,"")),"")</f>
        <v/>
      </c>
      <c r="DS30" s="168" t="str">
        <f aca="false">IF(DK30=2,IF(DO30=DP30,DM30,""),"")</f>
        <v/>
      </c>
      <c r="DT30" s="168" t="str">
        <f aca="false">IF(DK30=2,IF(DO30=DP30,DN30,""),"")</f>
        <v/>
      </c>
      <c r="DU30" s="168" t="str">
        <f aca="false">IF(DK30=2,IF(DO30&gt;DP30,DN30,IF(DP30&gt;DO30,DM30,"")),"")</f>
        <v/>
      </c>
    </row>
    <row r="31" customFormat="false" ht="13" hidden="false" customHeight="false" outlineLevel="0" collapsed="false">
      <c r="B31" s="168" t="str">
        <f aca="false">Utfylles!$E$38</f>
        <v>Russland</v>
      </c>
      <c r="C31" s="168" t="s">
        <v>55</v>
      </c>
      <c r="D31" s="168" t="str">
        <f aca="false">Utfylles!$G$38</f>
        <v>Danmark</v>
      </c>
      <c r="E31" s="168" t="n">
        <f aca="false">Utfylles!$H$38</f>
        <v>0</v>
      </c>
      <c r="F31" s="168" t="s">
        <v>55</v>
      </c>
      <c r="G31" s="168" t="n">
        <f aca="false">Utfylles!$J$38</f>
        <v>1</v>
      </c>
      <c r="H31" s="168"/>
      <c r="I31" s="168" t="str">
        <f aca="false">Utfylles!$K$38</f>
        <v>B</v>
      </c>
      <c r="K31" s="168" t="str">
        <f aca="false">IF(I31="H",B31,IF(I31="B",D31,""))</f>
        <v>Danmark</v>
      </c>
      <c r="L31" s="168" t="str">
        <f aca="false">IF(I31="U",B31,"")</f>
        <v/>
      </c>
      <c r="M31" s="168" t="str">
        <f aca="false">IF(I31="U",D31,"")</f>
        <v/>
      </c>
      <c r="N31" s="168" t="str">
        <f aca="false">IF(I31="B",B31,IF(I31="H",D31,""))</f>
        <v>Russland</v>
      </c>
      <c r="AO31" s="168" t="n">
        <f aca="false">COUNTIF(AM3:AM6,K31)</f>
        <v>0</v>
      </c>
      <c r="AP31" s="168" t="n">
        <f aca="false">COUNTIF(AM3:AM6,L31)</f>
        <v>0</v>
      </c>
      <c r="AQ31" s="168" t="n">
        <f aca="false">COUNTIF(AM3:AM6,M31)</f>
        <v>0</v>
      </c>
      <c r="AR31" s="168" t="n">
        <f aca="false">COUNTIF(AM3:AM6,N31)</f>
        <v>0</v>
      </c>
      <c r="AS31" s="168" t="n">
        <f aca="false">SUM(AO31:AR31)</f>
        <v>0</v>
      </c>
      <c r="AU31" s="168" t="str">
        <f aca="false">IF(AS31=2,B31,"")</f>
        <v/>
      </c>
      <c r="AV31" s="168" t="str">
        <f aca="false">IF(AS31=2,D31,"")</f>
        <v/>
      </c>
      <c r="AW31" s="168" t="str">
        <f aca="false">IF(AS31=2,E31,"")</f>
        <v/>
      </c>
      <c r="AX31" s="168" t="str">
        <f aca="false">IF(AS31=2,G31,"")</f>
        <v/>
      </c>
      <c r="AZ31" s="168" t="str">
        <f aca="false">IF(AS31=2,IF(AW31&gt;AX31,AU31,IF(AX31&gt;AW31,AV31,"")),"")</f>
        <v/>
      </c>
      <c r="BA31" s="168" t="str">
        <f aca="false">IF(AS31=2,IF(AW31=AX31,AU31,""),"")</f>
        <v/>
      </c>
      <c r="BB31" s="168" t="str">
        <f aca="false">IF(AS31=2,IF(AW31=AX31,AV31,""),"")</f>
        <v/>
      </c>
      <c r="BC31" s="168" t="str">
        <f aca="false">IF(AS31=2,IF(AW31&gt;AX31,AV31,IF(AX31&gt;AW31,AU31,"")),"")</f>
        <v/>
      </c>
      <c r="BX31" s="168" t="n">
        <f aca="false">COUNTIF(BV3:BV6,K31)</f>
        <v>0</v>
      </c>
      <c r="BY31" s="168" t="n">
        <f aca="false">COUNTIF(BV3:BV6,L31)</f>
        <v>0</v>
      </c>
      <c r="BZ31" s="168" t="n">
        <f aca="false">COUNTIF(BV3:BV6,M31)</f>
        <v>0</v>
      </c>
      <c r="CA31" s="168" t="n">
        <f aca="false">COUNTIF(BV3:BV6,N31)</f>
        <v>0</v>
      </c>
      <c r="CB31" s="168" t="n">
        <f aca="false">SUM(BX31:CA31)</f>
        <v>0</v>
      </c>
      <c r="CD31" s="168" t="str">
        <f aca="false">IF(CB31=2,B31,"")</f>
        <v/>
      </c>
      <c r="CE31" s="168" t="str">
        <f aca="false">IF(CB31=2,D31,"")</f>
        <v/>
      </c>
      <c r="CF31" s="168" t="str">
        <f aca="false">IF(CB31=2,E31,"")</f>
        <v/>
      </c>
      <c r="CG31" s="168" t="str">
        <f aca="false">IF(CB31=2,G31,"")</f>
        <v/>
      </c>
      <c r="CI31" s="168" t="str">
        <f aca="false">IF(CB31=2,IF(CF31&gt;CG31,CD31,IF(CG31&gt;CF31,CE31,"")),"")</f>
        <v/>
      </c>
      <c r="CJ31" s="168" t="str">
        <f aca="false">IF(CB31=2,IF(CF31=CG31,CD31,""),"")</f>
        <v/>
      </c>
      <c r="CK31" s="168" t="str">
        <f aca="false">IF(CB31=2,IF(CF31=CG31,CE31,""),"")</f>
        <v/>
      </c>
      <c r="CL31" s="168" t="str">
        <f aca="false">IF(CB31=2,IF(CF31&gt;CG31,CE31,IF(CG31&gt;CF31,CD31,"")),"")</f>
        <v/>
      </c>
      <c r="DG31" s="168" t="n">
        <f aca="false">COUNTIF(DE3:DE6,K31)</f>
        <v>0</v>
      </c>
      <c r="DH31" s="168" t="n">
        <f aca="false">COUNTIF(DE3:DE6,L31)</f>
        <v>0</v>
      </c>
      <c r="DI31" s="168" t="n">
        <f aca="false">COUNTIF(DE3:DE6,M31)</f>
        <v>0</v>
      </c>
      <c r="DJ31" s="168" t="n">
        <f aca="false">COUNTIF(DE3:DE6,N31)</f>
        <v>0</v>
      </c>
      <c r="DK31" s="168" t="n">
        <f aca="false">SUM(DG31:DJ31)</f>
        <v>0</v>
      </c>
      <c r="DM31" s="168" t="str">
        <f aca="false">IF(DK31=2,B31,"")</f>
        <v/>
      </c>
      <c r="DN31" s="168" t="str">
        <f aca="false">IF(DK31=2,D31,"")</f>
        <v/>
      </c>
      <c r="DO31" s="168" t="str">
        <f aca="false">IF(DK31=2,E31,"")</f>
        <v/>
      </c>
      <c r="DP31" s="168" t="str">
        <f aca="false">IF(DK31=2,G31,"")</f>
        <v/>
      </c>
      <c r="DR31" s="168" t="str">
        <f aca="false">IF(DK31=2,IF(DO31&gt;DP31,DM31,IF(DP31&gt;DO31,DN31,"")),"")</f>
        <v/>
      </c>
      <c r="DS31" s="168" t="str">
        <f aca="false">IF(DK31=2,IF(DO31=DP31,DM31,""),"")</f>
        <v/>
      </c>
      <c r="DT31" s="168" t="str">
        <f aca="false">IF(DK31=2,IF(DO31=DP31,DN31,""),"")</f>
        <v/>
      </c>
      <c r="DU31" s="168" t="str">
        <f aca="false">IF(DK31=2,IF(DO31&gt;DP31,DN31,IF(DP31&gt;DO31,DM31,"")),"")</f>
        <v/>
      </c>
    </row>
    <row r="32" customFormat="false" ht="13" hidden="false" customHeight="false" outlineLevel="0" collapsed="false">
      <c r="B32" s="168" t="str">
        <f aca="false">Utfylles!$E$39</f>
        <v>Finland</v>
      </c>
      <c r="C32" s="168" t="s">
        <v>55</v>
      </c>
      <c r="D32" s="168" t="str">
        <f aca="false">Utfylles!$G$39</f>
        <v>Belgia</v>
      </c>
      <c r="E32" s="168" t="n">
        <f aca="false">Utfylles!$H$39</f>
        <v>0</v>
      </c>
      <c r="F32" s="168" t="s">
        <v>55</v>
      </c>
      <c r="G32" s="168" t="n">
        <f aca="false">Utfylles!$J$39</f>
        <v>2</v>
      </c>
      <c r="H32" s="168"/>
      <c r="I32" s="168" t="str">
        <f aca="false">Utfylles!$K$39</f>
        <v>B</v>
      </c>
      <c r="K32" s="168" t="str">
        <f aca="false">IF(I32="H",B32,IF(I32="B",D32,""))</f>
        <v>Belgia</v>
      </c>
      <c r="L32" s="168" t="str">
        <f aca="false">IF(I32="U",B32,"")</f>
        <v/>
      </c>
      <c r="M32" s="168" t="str">
        <f aca="false">IF(I32="U",D32,"")</f>
        <v/>
      </c>
      <c r="N32" s="168" t="str">
        <f aca="false">IF(I32="B",B32,IF(I32="H",D32,""))</f>
        <v>Finland</v>
      </c>
      <c r="AO32" s="168" t="n">
        <f aca="false">COUNTIF(AM3:AM6,K32)</f>
        <v>0</v>
      </c>
      <c r="AP32" s="168" t="n">
        <f aca="false">COUNTIF(AM3:AM6,L32)</f>
        <v>0</v>
      </c>
      <c r="AQ32" s="168" t="n">
        <f aca="false">COUNTIF(AM3:AM6,M32)</f>
        <v>0</v>
      </c>
      <c r="AR32" s="168" t="n">
        <f aca="false">COUNTIF(AM3:AM6,N32)</f>
        <v>0</v>
      </c>
      <c r="AS32" s="168" t="n">
        <f aca="false">SUM(AO32:AR32)</f>
        <v>0</v>
      </c>
      <c r="AU32" s="168" t="str">
        <f aca="false">IF(AS32=2,B32,"")</f>
        <v/>
      </c>
      <c r="AV32" s="168" t="str">
        <f aca="false">IF(AS32=2,D32,"")</f>
        <v/>
      </c>
      <c r="AW32" s="168" t="str">
        <f aca="false">IF(AS32=2,E32,"")</f>
        <v/>
      </c>
      <c r="AX32" s="168" t="str">
        <f aca="false">IF(AS32=2,G32,"")</f>
        <v/>
      </c>
      <c r="AZ32" s="168" t="str">
        <f aca="false">IF(AS32=2,IF(AW32&gt;AX32,AU32,IF(AX32&gt;AW32,AV32,"")),"")</f>
        <v/>
      </c>
      <c r="BA32" s="168" t="str">
        <f aca="false">IF(AS32=2,IF(AW32=AX32,AU32,""),"")</f>
        <v/>
      </c>
      <c r="BB32" s="168" t="str">
        <f aca="false">IF(AS32=2,IF(AW32=AX32,AV32,""),"")</f>
        <v/>
      </c>
      <c r="BC32" s="168" t="str">
        <f aca="false">IF(AS32=2,IF(AW32&gt;AX32,AV32,IF(AX32&gt;AW32,AU32,"")),"")</f>
        <v/>
      </c>
      <c r="BX32" s="168" t="n">
        <f aca="false">COUNTIF(BV3:BV6,K32)</f>
        <v>0</v>
      </c>
      <c r="BY32" s="168" t="n">
        <f aca="false">COUNTIF(BV3:BV6,L32)</f>
        <v>0</v>
      </c>
      <c r="BZ32" s="168" t="n">
        <f aca="false">COUNTIF(BV3:BV6,M32)</f>
        <v>0</v>
      </c>
      <c r="CA32" s="168" t="n">
        <f aca="false">COUNTIF(BV3:BV6,N32)</f>
        <v>0</v>
      </c>
      <c r="CB32" s="168" t="n">
        <f aca="false">SUM(BX32:CA32)</f>
        <v>0</v>
      </c>
      <c r="CD32" s="168" t="str">
        <f aca="false">IF(CB32=2,B32,"")</f>
        <v/>
      </c>
      <c r="CE32" s="168" t="str">
        <f aca="false">IF(CB32=2,D32,"")</f>
        <v/>
      </c>
      <c r="CF32" s="168" t="str">
        <f aca="false">IF(CB32=2,E32,"")</f>
        <v/>
      </c>
      <c r="CG32" s="168" t="str">
        <f aca="false">IF(CB32=2,G32,"")</f>
        <v/>
      </c>
      <c r="CI32" s="168" t="str">
        <f aca="false">IF(CB32=2,IF(CF32&gt;CG32,CD32,IF(CG32&gt;CF32,CE32,"")),"")</f>
        <v/>
      </c>
      <c r="CJ32" s="168" t="str">
        <f aca="false">IF(CB32=2,IF(CF32=CG32,CD32,""),"")</f>
        <v/>
      </c>
      <c r="CK32" s="168" t="str">
        <f aca="false">IF(CB32=2,IF(CF32=CG32,CE32,""),"")</f>
        <v/>
      </c>
      <c r="CL32" s="168" t="str">
        <f aca="false">IF(CB32=2,IF(CF32&gt;CG32,CE32,IF(CG32&gt;CF32,CD32,"")),"")</f>
        <v/>
      </c>
      <c r="DG32" s="168" t="n">
        <f aca="false">COUNTIF(DE3:DE6,K32)</f>
        <v>0</v>
      </c>
      <c r="DH32" s="168" t="n">
        <f aca="false">COUNTIF(DE3:DE6,L32)</f>
        <v>0</v>
      </c>
      <c r="DI32" s="168" t="n">
        <f aca="false">COUNTIF(DE3:DE6,M32)</f>
        <v>0</v>
      </c>
      <c r="DJ32" s="168" t="n">
        <f aca="false">COUNTIF(DE3:DE6,N32)</f>
        <v>0</v>
      </c>
      <c r="DK32" s="168" t="n">
        <f aca="false">SUM(DG32:DJ32)</f>
        <v>0</v>
      </c>
      <c r="DM32" s="168" t="str">
        <f aca="false">IF(DK32=2,B32,"")</f>
        <v/>
      </c>
      <c r="DN32" s="168" t="str">
        <f aca="false">IF(DK32=2,D32,"")</f>
        <v/>
      </c>
      <c r="DO32" s="168" t="str">
        <f aca="false">IF(DK32=2,E32,"")</f>
        <v/>
      </c>
      <c r="DP32" s="168" t="str">
        <f aca="false">IF(DK32=2,G32,"")</f>
        <v/>
      </c>
      <c r="DR32" s="168" t="str">
        <f aca="false">IF(DK32=2,IF(DO32&gt;DP32,DM32,IF(DP32&gt;DO32,DN32,"")),"")</f>
        <v/>
      </c>
      <c r="DS32" s="168" t="str">
        <f aca="false">IF(DK32=2,IF(DO32=DP32,DM32,""),"")</f>
        <v/>
      </c>
      <c r="DT32" s="168" t="str">
        <f aca="false">IF(DK32=2,IF(DO32=DP32,DN32,""),"")</f>
        <v/>
      </c>
      <c r="DU32" s="168" t="str">
        <f aca="false">IF(DK32=2,IF(DO32&gt;DP32,DN32,IF(DP32&gt;DO32,DM32,"")),"")</f>
        <v/>
      </c>
    </row>
    <row r="33" customFormat="false" ht="13" hidden="false" customHeight="false" outlineLevel="0" collapsed="false">
      <c r="B33" s="168" t="str">
        <f aca="false">Utfylles!$E$40</f>
        <v>Kroatia</v>
      </c>
      <c r="C33" s="168" t="s">
        <v>55</v>
      </c>
      <c r="D33" s="168" t="str">
        <f aca="false">Utfylles!$G$40</f>
        <v>Skottland</v>
      </c>
      <c r="E33" s="168" t="n">
        <f aca="false">Utfylles!$H$40</f>
        <v>1</v>
      </c>
      <c r="F33" s="168" t="s">
        <v>55</v>
      </c>
      <c r="G33" s="168" t="n">
        <f aca="false">Utfylles!$J$40</f>
        <v>0</v>
      </c>
      <c r="H33" s="168"/>
      <c r="I33" s="168" t="str">
        <f aca="false">Utfylles!$K$40</f>
        <v>H</v>
      </c>
      <c r="K33" s="168" t="str">
        <f aca="false">IF(I33="H",B33,IF(I33="B",D33,""))</f>
        <v>Kroatia</v>
      </c>
      <c r="L33" s="168" t="str">
        <f aca="false">IF(I33="U",B33,"")</f>
        <v/>
      </c>
      <c r="M33" s="168" t="str">
        <f aca="false">IF(I33="U",D33,"")</f>
        <v/>
      </c>
      <c r="N33" s="168" t="str">
        <f aca="false">IF(I33="B",B33,IF(I33="H",D33,""))</f>
        <v>Skottland</v>
      </c>
      <c r="AO33" s="168" t="n">
        <f aca="false">COUNTIF(AM3:AM6,K33)</f>
        <v>0</v>
      </c>
      <c r="AP33" s="168" t="n">
        <f aca="false">COUNTIF(AM3:AM6,L33)</f>
        <v>0</v>
      </c>
      <c r="AQ33" s="168" t="n">
        <f aca="false">COUNTIF(AM3:AM6,M33)</f>
        <v>0</v>
      </c>
      <c r="AR33" s="168" t="n">
        <f aca="false">COUNTIF(AM3:AM6,N33)</f>
        <v>0</v>
      </c>
      <c r="AS33" s="168" t="n">
        <f aca="false">SUM(AO33:AR33)</f>
        <v>0</v>
      </c>
      <c r="AU33" s="168" t="str">
        <f aca="false">IF(AS33=2,B33,"")</f>
        <v/>
      </c>
      <c r="AV33" s="168" t="str">
        <f aca="false">IF(AS33=2,D33,"")</f>
        <v/>
      </c>
      <c r="AW33" s="168" t="str">
        <f aca="false">IF(AS33=2,E33,"")</f>
        <v/>
      </c>
      <c r="AX33" s="168" t="str">
        <f aca="false">IF(AS33=2,G33,"")</f>
        <v/>
      </c>
      <c r="AZ33" s="168" t="str">
        <f aca="false">IF(AS33=2,IF(AW33&gt;AX33,AU33,IF(AX33&gt;AW33,AV33,"")),"")</f>
        <v/>
      </c>
      <c r="BA33" s="168" t="str">
        <f aca="false">IF(AS33=2,IF(AW33=AX33,AU33,""),"")</f>
        <v/>
      </c>
      <c r="BB33" s="168" t="str">
        <f aca="false">IF(AS33=2,IF(AW33=AX33,AV33,""),"")</f>
        <v/>
      </c>
      <c r="BC33" s="168" t="str">
        <f aca="false">IF(AS33=2,IF(AW33&gt;AX33,AV33,IF(AX33&gt;AW33,AU33,"")),"")</f>
        <v/>
      </c>
      <c r="BX33" s="168" t="n">
        <f aca="false">COUNTIF(BV3:BV6,K33)</f>
        <v>0</v>
      </c>
      <c r="BY33" s="168" t="n">
        <f aca="false">COUNTIF(BV3:BV6,L33)</f>
        <v>0</v>
      </c>
      <c r="BZ33" s="168" t="n">
        <f aca="false">COUNTIF(BV3:BV6,M33)</f>
        <v>0</v>
      </c>
      <c r="CA33" s="168" t="n">
        <f aca="false">COUNTIF(BV3:BV6,N33)</f>
        <v>0</v>
      </c>
      <c r="CB33" s="168" t="n">
        <f aca="false">SUM(BX33:CA33)</f>
        <v>0</v>
      </c>
      <c r="CD33" s="168" t="str">
        <f aca="false">IF(CB33=2,B33,"")</f>
        <v/>
      </c>
      <c r="CE33" s="168" t="str">
        <f aca="false">IF(CB33=2,D33,"")</f>
        <v/>
      </c>
      <c r="CF33" s="168" t="str">
        <f aca="false">IF(CB33=2,E33,"")</f>
        <v/>
      </c>
      <c r="CG33" s="168" t="str">
        <f aca="false">IF(CB33=2,G33,"")</f>
        <v/>
      </c>
      <c r="CI33" s="168" t="str">
        <f aca="false">IF(CB33=2,IF(CF33&gt;CG33,CD33,IF(CG33&gt;CF33,CE33,"")),"")</f>
        <v/>
      </c>
      <c r="CJ33" s="168" t="str">
        <f aca="false">IF(CB33=2,IF(CF33=CG33,CD33,""),"")</f>
        <v/>
      </c>
      <c r="CK33" s="168" t="str">
        <f aca="false">IF(CB33=2,IF(CF33=CG33,CE33,""),"")</f>
        <v/>
      </c>
      <c r="CL33" s="168" t="str">
        <f aca="false">IF(CB33=2,IF(CF33&gt;CG33,CE33,IF(CG33&gt;CF33,CD33,"")),"")</f>
        <v/>
      </c>
      <c r="DG33" s="168" t="n">
        <f aca="false">COUNTIF(DE3:DE6,K33)</f>
        <v>0</v>
      </c>
      <c r="DH33" s="168" t="n">
        <f aca="false">COUNTIF(DE3:DE6,L33)</f>
        <v>0</v>
      </c>
      <c r="DI33" s="168" t="n">
        <f aca="false">COUNTIF(DE3:DE6,M33)</f>
        <v>0</v>
      </c>
      <c r="DJ33" s="168" t="n">
        <f aca="false">COUNTIF(DE3:DE6,N33)</f>
        <v>0</v>
      </c>
      <c r="DK33" s="168" t="n">
        <f aca="false">SUM(DG33:DJ33)</f>
        <v>0</v>
      </c>
      <c r="DM33" s="168" t="str">
        <f aca="false">IF(DK33=2,B33,"")</f>
        <v/>
      </c>
      <c r="DN33" s="168" t="str">
        <f aca="false">IF(DK33=2,D33,"")</f>
        <v/>
      </c>
      <c r="DO33" s="168" t="str">
        <f aca="false">IF(DK33=2,E33,"")</f>
        <v/>
      </c>
      <c r="DP33" s="168" t="str">
        <f aca="false">IF(DK33=2,G33,"")</f>
        <v/>
      </c>
      <c r="DR33" s="168" t="str">
        <f aca="false">IF(DK33=2,IF(DO33&gt;DP33,DM33,IF(DP33&gt;DO33,DN33,"")),"")</f>
        <v/>
      </c>
      <c r="DS33" s="168" t="str">
        <f aca="false">IF(DK33=2,IF(DO33=DP33,DM33,""),"")</f>
        <v/>
      </c>
      <c r="DT33" s="168" t="str">
        <f aca="false">IF(DK33=2,IF(DO33=DP33,DN33,""),"")</f>
        <v/>
      </c>
      <c r="DU33" s="168" t="str">
        <f aca="false">IF(DK33=2,IF(DO33&gt;DP33,DN33,IF(DP33&gt;DO33,DM33,"")),"")</f>
        <v/>
      </c>
    </row>
    <row r="34" customFormat="false" ht="13" hidden="false" customHeight="false" outlineLevel="0" collapsed="false">
      <c r="B34" s="168" t="str">
        <f aca="false">Utfylles!$E$41</f>
        <v>Tsjekkia</v>
      </c>
      <c r="C34" s="168" t="s">
        <v>55</v>
      </c>
      <c r="D34" s="168" t="str">
        <f aca="false">Utfylles!$G$41</f>
        <v>England</v>
      </c>
      <c r="E34" s="168" t="n">
        <f aca="false">Utfylles!$H$41</f>
        <v>0</v>
      </c>
      <c r="F34" s="168" t="s">
        <v>55</v>
      </c>
      <c r="G34" s="168" t="n">
        <f aca="false">Utfylles!$J$41</f>
        <v>2</v>
      </c>
      <c r="H34" s="168"/>
      <c r="I34" s="168" t="str">
        <f aca="false">Utfylles!$K$41</f>
        <v>B</v>
      </c>
      <c r="K34" s="168" t="str">
        <f aca="false">IF(I34="H",B34,IF(I34="B",D34,""))</f>
        <v>England</v>
      </c>
      <c r="L34" s="168" t="str">
        <f aca="false">IF(I34="U",B34,"")</f>
        <v/>
      </c>
      <c r="M34" s="168" t="str">
        <f aca="false">IF(I34="U",D34,"")</f>
        <v/>
      </c>
      <c r="N34" s="168" t="str">
        <f aca="false">IF(I34="B",B34,IF(I34="H",D34,""))</f>
        <v>Tsjekkia</v>
      </c>
      <c r="AO34" s="168" t="n">
        <f aca="false">COUNTIF(AM3:AM6,K34)</f>
        <v>0</v>
      </c>
      <c r="AP34" s="168" t="n">
        <f aca="false">COUNTIF(AM3:AM6,L34)</f>
        <v>0</v>
      </c>
      <c r="AQ34" s="168" t="n">
        <f aca="false">COUNTIF(AM3:AM6,M34)</f>
        <v>0</v>
      </c>
      <c r="AR34" s="168" t="n">
        <f aca="false">COUNTIF(AM3:AM6,N34)</f>
        <v>0</v>
      </c>
      <c r="AS34" s="168" t="n">
        <f aca="false">SUM(AO34:AR34)</f>
        <v>0</v>
      </c>
      <c r="AU34" s="168" t="str">
        <f aca="false">IF(AS34=2,B34,"")</f>
        <v/>
      </c>
      <c r="AV34" s="168" t="str">
        <f aca="false">IF(AS34=2,D34,"")</f>
        <v/>
      </c>
      <c r="AW34" s="168" t="str">
        <f aca="false">IF(AS34=2,E34,"")</f>
        <v/>
      </c>
      <c r="AX34" s="168" t="str">
        <f aca="false">IF(AS34=2,G34,"")</f>
        <v/>
      </c>
      <c r="AZ34" s="168" t="str">
        <f aca="false">IF(AS34=2,IF(AW34&gt;AX34,AU34,IF(AX34&gt;AW34,AV34,"")),"")</f>
        <v/>
      </c>
      <c r="BA34" s="168" t="str">
        <f aca="false">IF(AS34=2,IF(AW34=AX34,AU34,""),"")</f>
        <v/>
      </c>
      <c r="BB34" s="168" t="str">
        <f aca="false">IF(AS34=2,IF(AW34=AX34,AV34,""),"")</f>
        <v/>
      </c>
      <c r="BC34" s="168" t="str">
        <f aca="false">IF(AS34=2,IF(AW34&gt;AX34,AV34,IF(AX34&gt;AW34,AU34,"")),"")</f>
        <v/>
      </c>
      <c r="BX34" s="168" t="n">
        <f aca="false">COUNTIF(BV3:BV6,K34)</f>
        <v>0</v>
      </c>
      <c r="BY34" s="168" t="n">
        <f aca="false">COUNTIF(BV3:BV6,L34)</f>
        <v>0</v>
      </c>
      <c r="BZ34" s="168" t="n">
        <f aca="false">COUNTIF(BV3:BV6,M34)</f>
        <v>0</v>
      </c>
      <c r="CA34" s="168" t="n">
        <f aca="false">COUNTIF(BV3:BV6,N34)</f>
        <v>0</v>
      </c>
      <c r="CB34" s="168" t="n">
        <f aca="false">SUM(BX34:CA34)</f>
        <v>0</v>
      </c>
      <c r="CD34" s="168" t="str">
        <f aca="false">IF(CB34=2,B34,"")</f>
        <v/>
      </c>
      <c r="CE34" s="168" t="str">
        <f aca="false">IF(CB34=2,D34,"")</f>
        <v/>
      </c>
      <c r="CF34" s="168" t="str">
        <f aca="false">IF(CB34=2,E34,"")</f>
        <v/>
      </c>
      <c r="CG34" s="168" t="str">
        <f aca="false">IF(CB34=2,G34,"")</f>
        <v/>
      </c>
      <c r="CI34" s="168" t="str">
        <f aca="false">IF(CB34=2,IF(CF34&gt;CG34,CD34,IF(CG34&gt;CF34,CE34,"")),"")</f>
        <v/>
      </c>
      <c r="CJ34" s="168" t="str">
        <f aca="false">IF(CB34=2,IF(CF34=CG34,CD34,""),"")</f>
        <v/>
      </c>
      <c r="CK34" s="168" t="str">
        <f aca="false">IF(CB34=2,IF(CF34=CG34,CE34,""),"")</f>
        <v/>
      </c>
      <c r="CL34" s="168" t="str">
        <f aca="false">IF(CB34=2,IF(CF34&gt;CG34,CE34,IF(CG34&gt;CF34,CD34,"")),"")</f>
        <v/>
      </c>
      <c r="DG34" s="168" t="n">
        <f aca="false">COUNTIF(DE3:DE6,K34)</f>
        <v>0</v>
      </c>
      <c r="DH34" s="168" t="n">
        <f aca="false">COUNTIF(DE3:DE6,L34)</f>
        <v>0</v>
      </c>
      <c r="DI34" s="168" t="n">
        <f aca="false">COUNTIF(DE3:DE6,M34)</f>
        <v>0</v>
      </c>
      <c r="DJ34" s="168" t="n">
        <f aca="false">COUNTIF(DE3:DE6,N34)</f>
        <v>0</v>
      </c>
      <c r="DK34" s="168" t="n">
        <f aca="false">SUM(DG34:DJ34)</f>
        <v>0</v>
      </c>
      <c r="DM34" s="168" t="str">
        <f aca="false">IF(DK34=2,B34,"")</f>
        <v/>
      </c>
      <c r="DN34" s="168" t="str">
        <f aca="false">IF(DK34=2,D34,"")</f>
        <v/>
      </c>
      <c r="DO34" s="168" t="str">
        <f aca="false">IF(DK34=2,E34,"")</f>
        <v/>
      </c>
      <c r="DP34" s="168" t="str">
        <f aca="false">IF(DK34=2,G34,"")</f>
        <v/>
      </c>
      <c r="DR34" s="168" t="str">
        <f aca="false">IF(DK34=2,IF(DO34&gt;DP34,DM34,IF(DP34&gt;DO34,DN34,"")),"")</f>
        <v/>
      </c>
      <c r="DS34" s="168" t="str">
        <f aca="false">IF(DK34=2,IF(DO34=DP34,DM34,""),"")</f>
        <v/>
      </c>
      <c r="DT34" s="168" t="str">
        <f aca="false">IF(DK34=2,IF(DO34=DP34,DN34,""),"")</f>
        <v/>
      </c>
      <c r="DU34" s="168" t="str">
        <f aca="false">IF(DK34=2,IF(DO34&gt;DP34,DN34,IF(DP34&gt;DO34,DM34,"")),"")</f>
        <v/>
      </c>
    </row>
    <row r="35" customFormat="false" ht="13" hidden="false" customHeight="false" outlineLevel="0" collapsed="false">
      <c r="B35" s="168" t="str">
        <f aca="false">Utfylles!$E$42</f>
        <v>Sverige</v>
      </c>
      <c r="C35" s="168" t="s">
        <v>55</v>
      </c>
      <c r="D35" s="168" t="str">
        <f aca="false">Utfylles!$G$42</f>
        <v>Polen</v>
      </c>
      <c r="E35" s="168" t="n">
        <f aca="false">Utfylles!$H$42</f>
        <v>1</v>
      </c>
      <c r="F35" s="168" t="s">
        <v>55</v>
      </c>
      <c r="G35" s="168" t="n">
        <f aca="false">Utfylles!$J$42</f>
        <v>1</v>
      </c>
      <c r="H35" s="168"/>
      <c r="I35" s="168" t="str">
        <f aca="false">Utfylles!$K$42</f>
        <v>U</v>
      </c>
      <c r="K35" s="168" t="str">
        <f aca="false">IF(I35="H",B35,IF(I35="B",D35,""))</f>
        <v/>
      </c>
      <c r="L35" s="168" t="str">
        <f aca="false">IF(I35="U",B35,"")</f>
        <v>Sverige</v>
      </c>
      <c r="M35" s="168" t="str">
        <f aca="false">IF(I35="U",D35,"")</f>
        <v>Polen</v>
      </c>
      <c r="N35" s="168" t="str">
        <f aca="false">IF(I35="B",B35,IF(I35="H",D35,""))</f>
        <v/>
      </c>
      <c r="AO35" s="168" t="n">
        <f aca="false">COUNTIF(AM3:AM6,K35)</f>
        <v>0</v>
      </c>
      <c r="AP35" s="168" t="n">
        <f aca="false">COUNTIF(AM3:AM6,L35)</f>
        <v>0</v>
      </c>
      <c r="AQ35" s="168" t="n">
        <f aca="false">COUNTIF(AM3:AM6,M35)</f>
        <v>0</v>
      </c>
      <c r="AR35" s="168" t="n">
        <f aca="false">COUNTIF(AM3:AM6,N35)</f>
        <v>0</v>
      </c>
      <c r="AS35" s="168" t="n">
        <f aca="false">SUM(AO35:AR35)</f>
        <v>0</v>
      </c>
      <c r="AU35" s="168" t="str">
        <f aca="false">IF(AS35=2,B35,"")</f>
        <v/>
      </c>
      <c r="AV35" s="168" t="str">
        <f aca="false">IF(AS35=2,D35,"")</f>
        <v/>
      </c>
      <c r="AW35" s="168" t="str">
        <f aca="false">IF(AS35=2,E35,"")</f>
        <v/>
      </c>
      <c r="AX35" s="168" t="str">
        <f aca="false">IF(AS35=2,G35,"")</f>
        <v/>
      </c>
      <c r="AZ35" s="168" t="str">
        <f aca="false">IF(AS35=2,IF(AW35&gt;AX35,AU35,IF(AX35&gt;AW35,AV35,"")),"")</f>
        <v/>
      </c>
      <c r="BA35" s="168" t="str">
        <f aca="false">IF(AS35=2,IF(AW35=AX35,AU35,""),"")</f>
        <v/>
      </c>
      <c r="BB35" s="168" t="str">
        <f aca="false">IF(AS35=2,IF(AW35=AX35,AV35,""),"")</f>
        <v/>
      </c>
      <c r="BC35" s="168" t="str">
        <f aca="false">IF(AS35=2,IF(AW35&gt;AX35,AV35,IF(AX35&gt;AW35,AU35,"")),"")</f>
        <v/>
      </c>
      <c r="BX35" s="168" t="n">
        <f aca="false">COUNTIF(BV3:BV6,K35)</f>
        <v>0</v>
      </c>
      <c r="BY35" s="168" t="n">
        <f aca="false">COUNTIF(BV3:BV6,L35)</f>
        <v>0</v>
      </c>
      <c r="BZ35" s="168" t="n">
        <f aca="false">COUNTIF(BV3:BV6,M35)</f>
        <v>0</v>
      </c>
      <c r="CA35" s="168" t="n">
        <f aca="false">COUNTIF(BV3:BV6,N35)</f>
        <v>0</v>
      </c>
      <c r="CB35" s="168" t="n">
        <f aca="false">SUM(BX35:CA35)</f>
        <v>0</v>
      </c>
      <c r="CD35" s="168" t="str">
        <f aca="false">IF(CB35=2,B35,"")</f>
        <v/>
      </c>
      <c r="CE35" s="168" t="str">
        <f aca="false">IF(CB35=2,D35,"")</f>
        <v/>
      </c>
      <c r="CF35" s="168" t="str">
        <f aca="false">IF(CB35=2,E35,"")</f>
        <v/>
      </c>
      <c r="CG35" s="168" t="str">
        <f aca="false">IF(CB35=2,G35,"")</f>
        <v/>
      </c>
      <c r="CI35" s="168" t="str">
        <f aca="false">IF(CB35=2,IF(CF35&gt;CG35,CD35,IF(CG35&gt;CF35,CE35,"")),"")</f>
        <v/>
      </c>
      <c r="CJ35" s="168" t="str">
        <f aca="false">IF(CB35=2,IF(CF35=CG35,CD35,""),"")</f>
        <v/>
      </c>
      <c r="CK35" s="168" t="str">
        <f aca="false">IF(CB35=2,IF(CF35=CG35,CE35,""),"")</f>
        <v/>
      </c>
      <c r="CL35" s="168" t="str">
        <f aca="false">IF(CB35=2,IF(CF35&gt;CG35,CE35,IF(CG35&gt;CF35,CD35,"")),"")</f>
        <v/>
      </c>
      <c r="DG35" s="168" t="n">
        <f aca="false">COUNTIF(DE3:DE6,K35)</f>
        <v>0</v>
      </c>
      <c r="DH35" s="168" t="n">
        <f aca="false">COUNTIF(DE3:DE6,L35)</f>
        <v>0</v>
      </c>
      <c r="DI35" s="168" t="n">
        <f aca="false">COUNTIF(DE3:DE6,M35)</f>
        <v>0</v>
      </c>
      <c r="DJ35" s="168" t="n">
        <f aca="false">COUNTIF(DE3:DE6,N35)</f>
        <v>0</v>
      </c>
      <c r="DK35" s="168" t="n">
        <f aca="false">SUM(DG35:DJ35)</f>
        <v>0</v>
      </c>
      <c r="DM35" s="168" t="str">
        <f aca="false">IF(DK35=2,B35,"")</f>
        <v/>
      </c>
      <c r="DN35" s="168" t="str">
        <f aca="false">IF(DK35=2,D35,"")</f>
        <v/>
      </c>
      <c r="DO35" s="168" t="str">
        <f aca="false">IF(DK35=2,E35,"")</f>
        <v/>
      </c>
      <c r="DP35" s="168" t="str">
        <f aca="false">IF(DK35=2,G35,"")</f>
        <v/>
      </c>
      <c r="DR35" s="168" t="str">
        <f aca="false">IF(DK35=2,IF(DO35&gt;DP35,DM35,IF(DP35&gt;DO35,DN35,"")),"")</f>
        <v/>
      </c>
      <c r="DS35" s="168" t="str">
        <f aca="false">IF(DK35=2,IF(DO35=DP35,DM35,""),"")</f>
        <v/>
      </c>
      <c r="DT35" s="168" t="str">
        <f aca="false">IF(DK35=2,IF(DO35=DP35,DN35,""),"")</f>
        <v/>
      </c>
      <c r="DU35" s="168" t="str">
        <f aca="false">IF(DK35=2,IF(DO35&gt;DP35,DN35,IF(DP35&gt;DO35,DM35,"")),"")</f>
        <v/>
      </c>
    </row>
    <row r="36" customFormat="false" ht="13" hidden="false" customHeight="false" outlineLevel="0" collapsed="false">
      <c r="B36" s="168" t="str">
        <f aca="false">Utfylles!$E$43</f>
        <v>Slovakia</v>
      </c>
      <c r="C36" s="168" t="s">
        <v>55</v>
      </c>
      <c r="D36" s="168" t="str">
        <f aca="false">Utfylles!$G$43</f>
        <v>Spania</v>
      </c>
      <c r="E36" s="168" t="n">
        <f aca="false">Utfylles!$H$43</f>
        <v>0</v>
      </c>
      <c r="F36" s="168" t="s">
        <v>55</v>
      </c>
      <c r="G36" s="168" t="n">
        <f aca="false">Utfylles!$J$43</f>
        <v>2</v>
      </c>
      <c r="H36" s="168"/>
      <c r="I36" s="168" t="str">
        <f aca="false">Utfylles!$K$43</f>
        <v>B</v>
      </c>
      <c r="K36" s="168" t="str">
        <f aca="false">IF(I36="H",B36,IF(I36="B",D36,""))</f>
        <v>Spania</v>
      </c>
      <c r="L36" s="168" t="str">
        <f aca="false">IF(I36="U",B36,"")</f>
        <v/>
      </c>
      <c r="M36" s="168" t="str">
        <f aca="false">IF(I36="U",D36,"")</f>
        <v/>
      </c>
      <c r="N36" s="168" t="str">
        <f aca="false">IF(I36="B",B36,IF(I36="H",D36,""))</f>
        <v>Slovakia</v>
      </c>
      <c r="AO36" s="168" t="n">
        <f aca="false">COUNTIF(AM3:AM6,K36)</f>
        <v>0</v>
      </c>
      <c r="AP36" s="168" t="n">
        <f aca="false">COUNTIF(AM3:AM6,L36)</f>
        <v>0</v>
      </c>
      <c r="AQ36" s="168" t="n">
        <f aca="false">COUNTIF(AM3:AM6,M36)</f>
        <v>0</v>
      </c>
      <c r="AR36" s="168" t="n">
        <f aca="false">COUNTIF(AM3:AM6,N36)</f>
        <v>0</v>
      </c>
      <c r="AS36" s="168" t="n">
        <f aca="false">SUM(AO36:AR36)</f>
        <v>0</v>
      </c>
      <c r="AU36" s="168" t="str">
        <f aca="false">IF(AS36=2,B36,"")</f>
        <v/>
      </c>
      <c r="AV36" s="168" t="str">
        <f aca="false">IF(AS36=2,D36,"")</f>
        <v/>
      </c>
      <c r="AW36" s="168" t="str">
        <f aca="false">IF(AS36=2,E36,"")</f>
        <v/>
      </c>
      <c r="AX36" s="168" t="str">
        <f aca="false">IF(AS36=2,G36,"")</f>
        <v/>
      </c>
      <c r="AZ36" s="168" t="str">
        <f aca="false">IF(AS36=2,IF(AW36&gt;AX36,AU36,IF(AX36&gt;AW36,AV36,"")),"")</f>
        <v/>
      </c>
      <c r="BA36" s="168" t="str">
        <f aca="false">IF(AS36=2,IF(AW36=AX36,AU36,""),"")</f>
        <v/>
      </c>
      <c r="BB36" s="168" t="str">
        <f aca="false">IF(AS36=2,IF(AW36=AX36,AV36,""),"")</f>
        <v/>
      </c>
      <c r="BC36" s="168" t="str">
        <f aca="false">IF(AS36=2,IF(AW36&gt;AX36,AV36,IF(AX36&gt;AW36,AU36,"")),"")</f>
        <v/>
      </c>
      <c r="BX36" s="168" t="n">
        <f aca="false">COUNTIF(BV3:BV6,K36)</f>
        <v>0</v>
      </c>
      <c r="BY36" s="168" t="n">
        <f aca="false">COUNTIF(BV3:BV6,L36)</f>
        <v>0</v>
      </c>
      <c r="BZ36" s="168" t="n">
        <f aca="false">COUNTIF(BV3:BV6,M36)</f>
        <v>0</v>
      </c>
      <c r="CA36" s="168" t="n">
        <f aca="false">COUNTIF(BV3:BV6,N36)</f>
        <v>0</v>
      </c>
      <c r="CB36" s="168" t="n">
        <f aca="false">SUM(BX36:CA36)</f>
        <v>0</v>
      </c>
      <c r="CD36" s="168" t="str">
        <f aca="false">IF(CB36=2,B36,"")</f>
        <v/>
      </c>
      <c r="CE36" s="168" t="str">
        <f aca="false">IF(CB36=2,D36,"")</f>
        <v/>
      </c>
      <c r="CF36" s="168" t="str">
        <f aca="false">IF(CB36=2,E36,"")</f>
        <v/>
      </c>
      <c r="CG36" s="168" t="str">
        <f aca="false">IF(CB36=2,G36,"")</f>
        <v/>
      </c>
      <c r="CI36" s="168" t="str">
        <f aca="false">IF(CB36=2,IF(CF36&gt;CG36,CD36,IF(CG36&gt;CF36,CE36,"")),"")</f>
        <v/>
      </c>
      <c r="CJ36" s="168" t="str">
        <f aca="false">IF(CB36=2,IF(CF36=CG36,CD36,""),"")</f>
        <v/>
      </c>
      <c r="CK36" s="168" t="str">
        <f aca="false">IF(CB36=2,IF(CF36=CG36,CE36,""),"")</f>
        <v/>
      </c>
      <c r="CL36" s="168" t="str">
        <f aca="false">IF(CB36=2,IF(CF36&gt;CG36,CE36,IF(CG36&gt;CF36,CD36,"")),"")</f>
        <v/>
      </c>
      <c r="DG36" s="168" t="n">
        <f aca="false">COUNTIF(DE3:DE6,K36)</f>
        <v>0</v>
      </c>
      <c r="DH36" s="168" t="n">
        <f aca="false">COUNTIF(DE3:DE6,L36)</f>
        <v>0</v>
      </c>
      <c r="DI36" s="168" t="n">
        <f aca="false">COUNTIF(DE3:DE6,M36)</f>
        <v>0</v>
      </c>
      <c r="DJ36" s="168" t="n">
        <f aca="false">COUNTIF(DE3:DE6,N36)</f>
        <v>0</v>
      </c>
      <c r="DK36" s="168" t="n">
        <f aca="false">SUM(DG36:DJ36)</f>
        <v>0</v>
      </c>
      <c r="DM36" s="168" t="str">
        <f aca="false">IF(DK36=2,B36,"")</f>
        <v/>
      </c>
      <c r="DN36" s="168" t="str">
        <f aca="false">IF(DK36=2,D36,"")</f>
        <v/>
      </c>
      <c r="DO36" s="168" t="str">
        <f aca="false">IF(DK36=2,E36,"")</f>
        <v/>
      </c>
      <c r="DP36" s="168" t="str">
        <f aca="false">IF(DK36=2,G36,"")</f>
        <v/>
      </c>
      <c r="DR36" s="168" t="str">
        <f aca="false">IF(DK36=2,IF(DO36&gt;DP36,DM36,IF(DP36&gt;DO36,DN36,"")),"")</f>
        <v/>
      </c>
      <c r="DS36" s="168" t="str">
        <f aca="false">IF(DK36=2,IF(DO36=DP36,DM36,""),"")</f>
        <v/>
      </c>
      <c r="DT36" s="168" t="str">
        <f aca="false">IF(DK36=2,IF(DO36=DP36,DN36,""),"")</f>
        <v/>
      </c>
      <c r="DU36" s="168" t="str">
        <f aca="false">IF(DK36=2,IF(DO36&gt;DP36,DN36,IF(DP36&gt;DO36,DM36,"")),"")</f>
        <v/>
      </c>
    </row>
    <row r="37" customFormat="false" ht="13" hidden="false" customHeight="false" outlineLevel="0" collapsed="false">
      <c r="B37" s="168" t="str">
        <f aca="false">Utfylles!$E$44</f>
        <v>Portugal</v>
      </c>
      <c r="C37" s="168" t="s">
        <v>55</v>
      </c>
      <c r="D37" s="168" t="str">
        <f aca="false">Utfylles!$G$44</f>
        <v>Frankrike</v>
      </c>
      <c r="E37" s="168" t="n">
        <f aca="false">Utfylles!$H$44</f>
        <v>1</v>
      </c>
      <c r="F37" s="168" t="s">
        <v>55</v>
      </c>
      <c r="G37" s="168" t="n">
        <f aca="false">Utfylles!$J$44</f>
        <v>1</v>
      </c>
      <c r="H37" s="168"/>
      <c r="I37" s="168" t="str">
        <f aca="false">Utfylles!$K$44</f>
        <v>U</v>
      </c>
      <c r="K37" s="168" t="str">
        <f aca="false">IF(I37="H",B37,IF(I37="B",D37,""))</f>
        <v/>
      </c>
      <c r="L37" s="168" t="str">
        <f aca="false">IF(I37="U",B37,"")</f>
        <v>Portugal</v>
      </c>
      <c r="M37" s="168" t="str">
        <f aca="false">IF(I37="U",D37,"")</f>
        <v>Frankrike</v>
      </c>
      <c r="N37" s="168" t="str">
        <f aca="false">IF(I37="B",B37,IF(I37="H",D37,""))</f>
        <v/>
      </c>
      <c r="AO37" s="168" t="n">
        <f aca="false">COUNTIF(AM3:AM6,K37)</f>
        <v>0</v>
      </c>
      <c r="AP37" s="168" t="n">
        <f aca="false">COUNTIF(AM3:AM6,L37)</f>
        <v>0</v>
      </c>
      <c r="AQ37" s="168" t="n">
        <f aca="false">COUNTIF(AM3:AM6,M37)</f>
        <v>0</v>
      </c>
      <c r="AR37" s="168" t="n">
        <f aca="false">COUNTIF(AM3:AM6,N37)</f>
        <v>0</v>
      </c>
      <c r="AS37" s="168" t="n">
        <f aca="false">SUM(AO37:AR37)</f>
        <v>0</v>
      </c>
      <c r="AU37" s="168" t="str">
        <f aca="false">IF(AS37=2,B37,"")</f>
        <v/>
      </c>
      <c r="AV37" s="168" t="str">
        <f aca="false">IF(AS37=2,D37,"")</f>
        <v/>
      </c>
      <c r="AW37" s="168" t="str">
        <f aca="false">IF(AS37=2,E37,"")</f>
        <v/>
      </c>
      <c r="AX37" s="168" t="str">
        <f aca="false">IF(AS37=2,G37,"")</f>
        <v/>
      </c>
      <c r="AZ37" s="168" t="str">
        <f aca="false">IF(AS37=2,IF(AW37&gt;AX37,AU37,IF(AX37&gt;AW37,AV37,"")),"")</f>
        <v/>
      </c>
      <c r="BA37" s="168" t="str">
        <f aca="false">IF(AS37=2,IF(AW37=AX37,AU37,""),"")</f>
        <v/>
      </c>
      <c r="BB37" s="168" t="str">
        <f aca="false">IF(AS37=2,IF(AW37=AX37,AV37,""),"")</f>
        <v/>
      </c>
      <c r="BC37" s="168" t="str">
        <f aca="false">IF(AS37=2,IF(AW37&gt;AX37,AV37,IF(AX37&gt;AW37,AU37,"")),"")</f>
        <v/>
      </c>
      <c r="BX37" s="168" t="n">
        <f aca="false">COUNTIF(BV3:BV6,K37)</f>
        <v>0</v>
      </c>
      <c r="BY37" s="168" t="n">
        <f aca="false">COUNTIF(BV3:BV6,L37)</f>
        <v>0</v>
      </c>
      <c r="BZ37" s="168" t="n">
        <f aca="false">COUNTIF(BV3:BV6,M37)</f>
        <v>0</v>
      </c>
      <c r="CA37" s="168" t="n">
        <f aca="false">COUNTIF(BV3:BV6,N37)</f>
        <v>0</v>
      </c>
      <c r="CB37" s="168" t="n">
        <f aca="false">SUM(BX37:CA37)</f>
        <v>0</v>
      </c>
      <c r="CD37" s="168" t="str">
        <f aca="false">IF(CB37=2,B37,"")</f>
        <v/>
      </c>
      <c r="CE37" s="168" t="str">
        <f aca="false">IF(CB37=2,D37,"")</f>
        <v/>
      </c>
      <c r="CF37" s="168" t="str">
        <f aca="false">IF(CB37=2,E37,"")</f>
        <v/>
      </c>
      <c r="CG37" s="168" t="str">
        <f aca="false">IF(CB37=2,G37,"")</f>
        <v/>
      </c>
      <c r="CI37" s="168" t="str">
        <f aca="false">IF(CB37=2,IF(CF37&gt;CG37,CD37,IF(CG37&gt;CF37,CE37,"")),"")</f>
        <v/>
      </c>
      <c r="CJ37" s="168" t="str">
        <f aca="false">IF(CB37=2,IF(CF37=CG37,CD37,""),"")</f>
        <v/>
      </c>
      <c r="CK37" s="168" t="str">
        <f aca="false">IF(CB37=2,IF(CF37=CG37,CE37,""),"")</f>
        <v/>
      </c>
      <c r="CL37" s="168" t="str">
        <f aca="false">IF(CB37=2,IF(CF37&gt;CG37,CE37,IF(CG37&gt;CF37,CD37,"")),"")</f>
        <v/>
      </c>
      <c r="DG37" s="168" t="n">
        <f aca="false">COUNTIF(DE3:DE6,K37)</f>
        <v>0</v>
      </c>
      <c r="DH37" s="168" t="n">
        <f aca="false">COUNTIF(DE3:DE6,L37)</f>
        <v>0</v>
      </c>
      <c r="DI37" s="168" t="n">
        <f aca="false">COUNTIF(DE3:DE6,M37)</f>
        <v>0</v>
      </c>
      <c r="DJ37" s="168" t="n">
        <f aca="false">COUNTIF(DE3:DE6,N37)</f>
        <v>0</v>
      </c>
      <c r="DK37" s="168" t="n">
        <f aca="false">SUM(DG37:DJ37)</f>
        <v>0</v>
      </c>
      <c r="DM37" s="168" t="str">
        <f aca="false">IF(DK37=2,B37,"")</f>
        <v/>
      </c>
      <c r="DN37" s="168" t="str">
        <f aca="false">IF(DK37=2,D37,"")</f>
        <v/>
      </c>
      <c r="DO37" s="168" t="str">
        <f aca="false">IF(DK37=2,E37,"")</f>
        <v/>
      </c>
      <c r="DP37" s="168" t="str">
        <f aca="false">IF(DK37=2,G37,"")</f>
        <v/>
      </c>
      <c r="DR37" s="168" t="str">
        <f aca="false">IF(DK37=2,IF(DO37&gt;DP37,DM37,IF(DP37&gt;DO37,DN37,"")),"")</f>
        <v/>
      </c>
      <c r="DS37" s="168" t="str">
        <f aca="false">IF(DK37=2,IF(DO37=DP37,DM37,""),"")</f>
        <v/>
      </c>
      <c r="DT37" s="168" t="str">
        <f aca="false">IF(DK37=2,IF(DO37=DP37,DN37,""),"")</f>
        <v/>
      </c>
      <c r="DU37" s="168" t="str">
        <f aca="false">IF(DK37=2,IF(DO37&gt;DP37,DN37,IF(DP37&gt;DO37,DM37,"")),"")</f>
        <v/>
      </c>
    </row>
    <row r="38" customFormat="false" ht="13" hidden="false" customHeight="false" outlineLevel="0" collapsed="false">
      <c r="B38" s="168" t="str">
        <f aca="false">Utfylles!$E$45</f>
        <v>Tyskland</v>
      </c>
      <c r="C38" s="168" t="s">
        <v>55</v>
      </c>
      <c r="D38" s="168" t="str">
        <f aca="false">Utfylles!$G$45</f>
        <v>Ungarn</v>
      </c>
      <c r="E38" s="168" t="n">
        <f aca="false">Utfylles!$H$45</f>
        <v>2</v>
      </c>
      <c r="F38" s="168" t="s">
        <v>55</v>
      </c>
      <c r="G38" s="168" t="n">
        <f aca="false">Utfylles!$J$45</f>
        <v>0</v>
      </c>
      <c r="H38" s="168"/>
      <c r="I38" s="168" t="str">
        <f aca="false">Utfylles!$K$45</f>
        <v>H</v>
      </c>
      <c r="K38" s="168" t="str">
        <f aca="false">IF(I38="H",B38,IF(I38="B",D38,""))</f>
        <v>Tyskland</v>
      </c>
      <c r="L38" s="168" t="str">
        <f aca="false">IF(I38="U",B38,"")</f>
        <v/>
      </c>
      <c r="M38" s="168" t="str">
        <f aca="false">IF(I38="U",D38,"")</f>
        <v/>
      </c>
      <c r="N38" s="168" t="str">
        <f aca="false">IF(I38="B",B38,IF(I38="H",D38,""))</f>
        <v>Ungarn</v>
      </c>
      <c r="AO38" s="168" t="n">
        <f aca="false">COUNTIF(AM3:AM6,K38)</f>
        <v>0</v>
      </c>
      <c r="AP38" s="168" t="n">
        <f aca="false">COUNTIF(AM3:AM6,L38)</f>
        <v>0</v>
      </c>
      <c r="AQ38" s="168" t="n">
        <f aca="false">COUNTIF(AM3:AM6,M38)</f>
        <v>0</v>
      </c>
      <c r="AR38" s="168" t="n">
        <f aca="false">COUNTIF(AM3:AM6,N38)</f>
        <v>0</v>
      </c>
      <c r="AS38" s="168" t="n">
        <f aca="false">SUM(AO38:AR38)</f>
        <v>0</v>
      </c>
      <c r="AU38" s="168" t="str">
        <f aca="false">IF(AS38=2,B38,"")</f>
        <v/>
      </c>
      <c r="AV38" s="168" t="str">
        <f aca="false">IF(AS38=2,D38,"")</f>
        <v/>
      </c>
      <c r="AW38" s="168" t="str">
        <f aca="false">IF(AS38=2,E38,"")</f>
        <v/>
      </c>
      <c r="AX38" s="168" t="str">
        <f aca="false">IF(AS38=2,G38,"")</f>
        <v/>
      </c>
      <c r="AZ38" s="168" t="str">
        <f aca="false">IF(AS38=2,IF(AW38&gt;AX38,AU38,IF(AX38&gt;AW38,AV38,"")),"")</f>
        <v/>
      </c>
      <c r="BA38" s="168" t="str">
        <f aca="false">IF(AS38=2,IF(AW38=AX38,AU38,""),"")</f>
        <v/>
      </c>
      <c r="BB38" s="168" t="str">
        <f aca="false">IF(AS38=2,IF(AW38=AX38,AV38,""),"")</f>
        <v/>
      </c>
      <c r="BC38" s="168" t="str">
        <f aca="false">IF(AS38=2,IF(AW38&gt;AX38,AV38,IF(AX38&gt;AW38,AU38,"")),"")</f>
        <v/>
      </c>
      <c r="BX38" s="168" t="n">
        <f aca="false">COUNTIF(BV3:BV6,K38)</f>
        <v>0</v>
      </c>
      <c r="BY38" s="168" t="n">
        <f aca="false">COUNTIF(BV3:BV6,L38)</f>
        <v>0</v>
      </c>
      <c r="BZ38" s="168" t="n">
        <f aca="false">COUNTIF(BV3:BV6,M38)</f>
        <v>0</v>
      </c>
      <c r="CA38" s="168" t="n">
        <f aca="false">COUNTIF(BV3:BV6,N38)</f>
        <v>0</v>
      </c>
      <c r="CB38" s="168" t="n">
        <f aca="false">SUM(BX38:CA38)</f>
        <v>0</v>
      </c>
      <c r="CD38" s="168" t="str">
        <f aca="false">IF(CB38=2,B38,"")</f>
        <v/>
      </c>
      <c r="CE38" s="168" t="str">
        <f aca="false">IF(CB38=2,D38,"")</f>
        <v/>
      </c>
      <c r="CF38" s="168" t="str">
        <f aca="false">IF(CB38=2,E38,"")</f>
        <v/>
      </c>
      <c r="CG38" s="168" t="str">
        <f aca="false">IF(CB38=2,G38,"")</f>
        <v/>
      </c>
      <c r="CI38" s="168" t="str">
        <f aca="false">IF(CB38=2,IF(CF38&gt;CG38,CD38,IF(CG38&gt;CF38,CE38,"")),"")</f>
        <v/>
      </c>
      <c r="CJ38" s="168" t="str">
        <f aca="false">IF(CB38=2,IF(CF38=CG38,CD38,""),"")</f>
        <v/>
      </c>
      <c r="CK38" s="168" t="str">
        <f aca="false">IF(CB38=2,IF(CF38=CG38,CE38,""),"")</f>
        <v/>
      </c>
      <c r="CL38" s="168" t="str">
        <f aca="false">IF(CB38=2,IF(CF38&gt;CG38,CE38,IF(CG38&gt;CF38,CD38,"")),"")</f>
        <v/>
      </c>
      <c r="DG38" s="168" t="n">
        <f aca="false">COUNTIF(DE3:DE6,K38)</f>
        <v>0</v>
      </c>
      <c r="DH38" s="168" t="n">
        <f aca="false">COUNTIF(DE3:DE6,L38)</f>
        <v>0</v>
      </c>
      <c r="DI38" s="168" t="n">
        <f aca="false">COUNTIF(DE3:DE6,M38)</f>
        <v>0</v>
      </c>
      <c r="DJ38" s="168" t="n">
        <f aca="false">COUNTIF(DE3:DE6,N38)</f>
        <v>0</v>
      </c>
      <c r="DK38" s="168" t="n">
        <f aca="false">SUM(DG38:DJ38)</f>
        <v>0</v>
      </c>
      <c r="DM38" s="168" t="str">
        <f aca="false">IF(DK38=2,B38,"")</f>
        <v/>
      </c>
      <c r="DN38" s="168" t="str">
        <f aca="false">IF(DK38=2,D38,"")</f>
        <v/>
      </c>
      <c r="DO38" s="168" t="str">
        <f aca="false">IF(DK38=2,E38,"")</f>
        <v/>
      </c>
      <c r="DP38" s="168" t="str">
        <f aca="false">IF(DK38=2,G38,"")</f>
        <v/>
      </c>
      <c r="DR38" s="168" t="str">
        <f aca="false">IF(DK38=2,IF(DO38&gt;DP38,DM38,IF(DP38&gt;DO38,DN38,"")),"")</f>
        <v/>
      </c>
      <c r="DS38" s="168" t="str">
        <f aca="false">IF(DK38=2,IF(DO38=DP38,DM38,""),"")</f>
        <v/>
      </c>
      <c r="DT38" s="168" t="str">
        <f aca="false">IF(DK38=2,IF(DO38=DP38,DN38,""),"")</f>
        <v/>
      </c>
      <c r="DU38" s="168" t="str">
        <f aca="false">IF(DK38=2,IF(DO38&gt;DP38,DN38,IF(DP38&gt;DO38,DM38,"")),"")</f>
        <v/>
      </c>
    </row>
    <row r="41" customFormat="false" ht="13" hidden="false" customHeight="false" outlineLevel="0" collapsed="false">
      <c r="K41" s="168" t="s">
        <v>96</v>
      </c>
      <c r="L41" s="168" t="s">
        <v>97</v>
      </c>
      <c r="M41" s="168" t="s">
        <v>97</v>
      </c>
      <c r="N41" s="168" t="s">
        <v>98</v>
      </c>
      <c r="R41" s="168" t="s">
        <v>43</v>
      </c>
      <c r="S41" s="168" t="s">
        <v>44</v>
      </c>
      <c r="T41" s="168" t="s">
        <v>45</v>
      </c>
      <c r="U41" s="168" t="s">
        <v>46</v>
      </c>
      <c r="V41" s="168"/>
      <c r="W41" s="168"/>
      <c r="X41" s="168"/>
      <c r="Y41" s="168"/>
      <c r="Z41" s="168"/>
      <c r="AA41" s="168" t="s">
        <v>99</v>
      </c>
      <c r="AB41" s="168" t="s">
        <v>100</v>
      </c>
      <c r="AC41" s="168" t="s">
        <v>101</v>
      </c>
      <c r="AD41" s="168" t="s">
        <v>102</v>
      </c>
      <c r="AE41" s="169" t="s">
        <v>103</v>
      </c>
      <c r="AF41" s="168" t="s">
        <v>104</v>
      </c>
      <c r="AG41" s="168" t="s">
        <v>105</v>
      </c>
      <c r="AH41" s="168" t="s">
        <v>106</v>
      </c>
      <c r="AI41" s="168" t="s">
        <v>107</v>
      </c>
      <c r="AJ41" s="169" t="s">
        <v>108</v>
      </c>
      <c r="AK41" s="168"/>
      <c r="AM41" s="170" t="n">
        <v>1</v>
      </c>
      <c r="AN41" s="170"/>
      <c r="AO41" s="168" t="s">
        <v>96</v>
      </c>
      <c r="AP41" s="168" t="s">
        <v>97</v>
      </c>
      <c r="AQ41" s="168" t="s">
        <v>97</v>
      </c>
      <c r="AR41" s="168" t="s">
        <v>98</v>
      </c>
      <c r="AU41" s="168" t="s">
        <v>109</v>
      </c>
      <c r="AV41" s="168" t="s">
        <v>110</v>
      </c>
      <c r="AW41" s="168" t="s">
        <v>111</v>
      </c>
      <c r="AX41" s="168" t="s">
        <v>112</v>
      </c>
      <c r="AY41" s="170"/>
      <c r="AZ41" s="168" t="s">
        <v>96</v>
      </c>
      <c r="BA41" s="168" t="s">
        <v>97</v>
      </c>
      <c r="BB41" s="168" t="s">
        <v>97</v>
      </c>
      <c r="BC41" s="168" t="s">
        <v>98</v>
      </c>
      <c r="BG41" s="168" t="s">
        <v>43</v>
      </c>
      <c r="BH41" s="168" t="s">
        <v>44</v>
      </c>
      <c r="BI41" s="168" t="s">
        <v>45</v>
      </c>
      <c r="BJ41" s="168" t="s">
        <v>46</v>
      </c>
      <c r="BK41" s="168" t="s">
        <v>48</v>
      </c>
      <c r="BL41" s="168" t="s">
        <v>113</v>
      </c>
      <c r="BM41" s="168" t="s">
        <v>114</v>
      </c>
      <c r="BN41" s="168" t="s">
        <v>49</v>
      </c>
      <c r="BO41" s="168" t="s">
        <v>115</v>
      </c>
      <c r="BP41" s="168" t="s">
        <v>116</v>
      </c>
      <c r="BQ41" s="168" t="s">
        <v>117</v>
      </c>
      <c r="BR41" s="168" t="s">
        <v>103</v>
      </c>
      <c r="BS41" s="170"/>
      <c r="BU41" s="170"/>
      <c r="BV41" s="170" t="n">
        <v>2</v>
      </c>
      <c r="BX41" s="168" t="s">
        <v>96</v>
      </c>
      <c r="BY41" s="168" t="s">
        <v>97</v>
      </c>
      <c r="BZ41" s="168" t="s">
        <v>97</v>
      </c>
      <c r="CA41" s="168" t="s">
        <v>98</v>
      </c>
      <c r="CD41" s="168" t="s">
        <v>109</v>
      </c>
      <c r="CE41" s="168" t="s">
        <v>110</v>
      </c>
      <c r="CF41" s="168" t="s">
        <v>111</v>
      </c>
      <c r="CG41" s="168" t="s">
        <v>112</v>
      </c>
      <c r="CI41" s="168" t="s">
        <v>96</v>
      </c>
      <c r="CJ41" s="168" t="s">
        <v>97</v>
      </c>
      <c r="CK41" s="168" t="s">
        <v>97</v>
      </c>
      <c r="CL41" s="168" t="s">
        <v>98</v>
      </c>
      <c r="CP41" s="168" t="s">
        <v>43</v>
      </c>
      <c r="CQ41" s="168" t="s">
        <v>44</v>
      </c>
      <c r="CR41" s="168" t="s">
        <v>45</v>
      </c>
      <c r="CS41" s="168" t="s">
        <v>46</v>
      </c>
      <c r="CT41" s="168" t="s">
        <v>48</v>
      </c>
      <c r="CU41" s="168" t="s">
        <v>113</v>
      </c>
      <c r="CV41" s="168" t="s">
        <v>114</v>
      </c>
      <c r="CW41" s="168" t="s">
        <v>49</v>
      </c>
      <c r="CX41" s="168" t="s">
        <v>115</v>
      </c>
      <c r="CY41" s="168" t="s">
        <v>116</v>
      </c>
      <c r="CZ41" s="168" t="s">
        <v>117</v>
      </c>
      <c r="DA41" s="168" t="s">
        <v>103</v>
      </c>
      <c r="DB41" s="170"/>
      <c r="DE41" s="170" t="n">
        <v>3</v>
      </c>
      <c r="DF41" s="170"/>
      <c r="DG41" s="168" t="s">
        <v>96</v>
      </c>
      <c r="DH41" s="168" t="s">
        <v>97</v>
      </c>
      <c r="DI41" s="168" t="s">
        <v>97</v>
      </c>
      <c r="DJ41" s="168" t="s">
        <v>98</v>
      </c>
      <c r="DM41" s="168" t="s">
        <v>109</v>
      </c>
      <c r="DN41" s="168" t="s">
        <v>110</v>
      </c>
      <c r="DO41" s="168" t="s">
        <v>111</v>
      </c>
      <c r="DP41" s="168" t="s">
        <v>112</v>
      </c>
      <c r="DQ41" s="170"/>
      <c r="DR41" s="168" t="s">
        <v>96</v>
      </c>
      <c r="DS41" s="168" t="s">
        <v>97</v>
      </c>
      <c r="DT41" s="168" t="s">
        <v>97</v>
      </c>
      <c r="DU41" s="168" t="s">
        <v>98</v>
      </c>
      <c r="DV41" s="170"/>
      <c r="DY41" s="168" t="s">
        <v>43</v>
      </c>
      <c r="DZ41" s="168" t="s">
        <v>44</v>
      </c>
      <c r="EA41" s="168" t="s">
        <v>45</v>
      </c>
      <c r="EB41" s="168" t="s">
        <v>46</v>
      </c>
      <c r="EC41" s="168" t="s">
        <v>48</v>
      </c>
      <c r="ED41" s="168" t="s">
        <v>113</v>
      </c>
      <c r="EE41" s="168" t="s">
        <v>114</v>
      </c>
      <c r="EF41" s="168" t="s">
        <v>49</v>
      </c>
      <c r="EG41" s="168" t="s">
        <v>115</v>
      </c>
      <c r="EH41" s="168" t="s">
        <v>116</v>
      </c>
      <c r="EI41" s="168" t="s">
        <v>117</v>
      </c>
      <c r="EJ41" s="168" t="s">
        <v>103</v>
      </c>
      <c r="EK41" s="170"/>
    </row>
    <row r="42" customFormat="false" ht="13" hidden="false" customHeight="false" outlineLevel="0" collapsed="false">
      <c r="B42" s="168" t="str">
        <f aca="false">Utfylles!$E$10</f>
        <v>Tyrkia</v>
      </c>
      <c r="C42" s="168" t="s">
        <v>55</v>
      </c>
      <c r="D42" s="168" t="str">
        <f aca="false">Utfylles!$G$10</f>
        <v>Italia</v>
      </c>
      <c r="E42" s="168" t="n">
        <f aca="false">Utfylles!$H$10</f>
        <v>0</v>
      </c>
      <c r="F42" s="168" t="s">
        <v>55</v>
      </c>
      <c r="G42" s="168" t="n">
        <f aca="false">Utfylles!$J$10</f>
        <v>1</v>
      </c>
      <c r="H42" s="168"/>
      <c r="I42" s="168" t="str">
        <f aca="false">Utfylles!$K$10</f>
        <v>B</v>
      </c>
      <c r="K42" s="168" t="str">
        <f aca="false">IF(I42="H",B42,IF(I42="B",D42,""))</f>
        <v>Italia</v>
      </c>
      <c r="L42" s="168" t="str">
        <f aca="false">IF(I42="U",B42,"")</f>
        <v/>
      </c>
      <c r="M42" s="168" t="str">
        <f aca="false">IF(I42="U",D42,"")</f>
        <v/>
      </c>
      <c r="N42" s="168" t="str">
        <f aca="false">IF(I42="B",B42,IF(I42="H",D42,""))</f>
        <v>Tyrkia</v>
      </c>
      <c r="P42" s="167" t="n">
        <f aca="false">_xlfn.RANK.EQ(AK49,AK49:AK52,1)</f>
        <v>2</v>
      </c>
      <c r="Q42" s="170" t="str">
        <f aca="false">Ark2!B10</f>
        <v>Danmark</v>
      </c>
      <c r="R42" s="169" t="n">
        <f aca="false">COUNTIF(K42:N77,Q42)</f>
        <v>3</v>
      </c>
      <c r="S42" s="169" t="n">
        <f aca="false">COUNTIF(K42:K77,Q42)</f>
        <v>2</v>
      </c>
      <c r="T42" s="169" t="n">
        <f aca="false">COUNTIF(L42:M77,Q42)</f>
        <v>0</v>
      </c>
      <c r="U42" s="169" t="n">
        <f aca="false">COUNTIF(N42:N77,Q42)</f>
        <v>1</v>
      </c>
      <c r="V42" s="169" t="n">
        <f aca="false">SUMIFS(E42:E77,B42:B77,Q42)+SUMIFS(G42:G77,D42:D77,Q42)</f>
        <v>3</v>
      </c>
      <c r="W42" s="169" t="n">
        <f aca="false">SUMIFS(G42:G77,B42:B77,Q42)+SUMIFS(E42:E77,D42:D77,Q42)</f>
        <v>1</v>
      </c>
      <c r="X42" s="169" t="n">
        <f aca="false">V42-W42</f>
        <v>2</v>
      </c>
      <c r="Y42" s="168" t="n">
        <f aca="false">S42*3+T42*1</f>
        <v>6</v>
      </c>
      <c r="Z42" s="168"/>
      <c r="AA42" s="168" t="n">
        <f aca="false">_xlfn.RANK.EQ(Y42,Y42:Y45,0)</f>
        <v>2</v>
      </c>
      <c r="AB42" s="168" t="n">
        <f aca="false">IF(COUNTIF(AA42:AA45,AA42)=1,0,IF(AA42=1,_xlfn.RANK.EQ(BN42,BN42:BN45,0),IF(AA42=2,_xlfn.RANK.EQ(CW42,CW42:CW45,0),IF(AA42=3,_xlfn.RANK.EQ(EF42,EF42:EF45,0)))))</f>
        <v>0</v>
      </c>
      <c r="AC42" s="168" t="n">
        <f aca="false">IF(COUNTIF(AA42:AA45,AA42)=1,0,IF(AA42=1,_xlfn.RANK.EQ(BM42,BM42:BM45,0),IF(AA42=2,_xlfn.RANK.EQ(CV42,CV42:CV45,0),IF(AA42=3,_xlfn.RANK.EQ(EE42,EE42:EE45,0)))))</f>
        <v>0</v>
      </c>
      <c r="AD42" s="168" t="n">
        <f aca="false">IF(COUNTIF(AA42:AA45,AA42)=1,0,IF(AA42=1,_xlfn.RANK.EQ(BK42,BK42:BK45,0),IF(AA42=2,_xlfn.RANK.EQ(CT42,CT42:CT45,0),IF(AA42=3,_xlfn.RANK.EQ(EC42,EC42:EC45,0)))))</f>
        <v>0</v>
      </c>
      <c r="AE42" s="169" t="n">
        <f aca="false">SUM(AA49:AD49)</f>
        <v>2</v>
      </c>
      <c r="AF42" s="168" t="n">
        <f aca="false">IF(COUNTIF(AE42:AE45,AE42)=3,1,IF(COUNTIF(AA42:AA45,AA42)=1,0,IF(COUNTIF(AE42:AE45,AE42)=1,0,IF(AA42=1,VLOOKUP(Q42,BF48:BI51,4,0),IF(AA42=2,VLOOKUP(Q42,CO48:CR51,4,0),IF(AA42=3,VLOOKUP(Q42,DX48:EA51,4,0)))))))</f>
        <v>0</v>
      </c>
      <c r="AG42" s="168" t="n">
        <f aca="false">_xlfn.RANK.EQ(X42,X42:X45,)</f>
        <v>2</v>
      </c>
      <c r="AH42" s="168" t="n">
        <f aca="false">_xlfn.RANK.EQ(V42,V42:V45,0)</f>
        <v>2</v>
      </c>
      <c r="AI42" s="168" t="n">
        <f aca="false">_xlfn.RANK.EQ(S42,S42:S45,0)</f>
        <v>2</v>
      </c>
      <c r="AJ42" s="167" t="n">
        <f aca="false">(COUNTIF(Q42:Q45,"&lt;"&amp;Q42)+1)</f>
        <v>2</v>
      </c>
      <c r="AK42" s="168"/>
      <c r="AM42" s="167" t="n">
        <f aca="false">IF(AA42=AM41,Q42)</f>
        <v>0</v>
      </c>
      <c r="AO42" s="168" t="n">
        <f aca="false">COUNTIF(AM42:AM45,K42)</f>
        <v>0</v>
      </c>
      <c r="AP42" s="168" t="n">
        <f aca="false">COUNTIF(AM42:AM45,L42)</f>
        <v>0</v>
      </c>
      <c r="AQ42" s="168" t="n">
        <f aca="false">COUNTIF(AM42:AM45,M42)</f>
        <v>0</v>
      </c>
      <c r="AR42" s="168" t="n">
        <f aca="false">COUNTIF(AM42:AM45,N42)</f>
        <v>0</v>
      </c>
      <c r="AS42" s="168" t="n">
        <f aca="false">SUM(AO42:AR42)</f>
        <v>0</v>
      </c>
      <c r="AU42" s="168" t="str">
        <f aca="false">IF(AS42=2,B42,"")</f>
        <v/>
      </c>
      <c r="AV42" s="168" t="str">
        <f aca="false">IF(AS42=2,D42,"")</f>
        <v/>
      </c>
      <c r="AW42" s="168" t="str">
        <f aca="false">IF(AS42=2,E42,"")</f>
        <v/>
      </c>
      <c r="AX42" s="168" t="str">
        <f aca="false">IF(AS42=2,G42,"")</f>
        <v/>
      </c>
      <c r="AZ42" s="168" t="str">
        <f aca="false">IF(AS42=2,IF(AW42&gt;AX42,AU42,IF(AX42&gt;AW42,AV42,"")),"")</f>
        <v/>
      </c>
      <c r="BA42" s="168" t="str">
        <f aca="false">IF(AS42=2,IF(AW42=AX42,AU42,""),"")</f>
        <v/>
      </c>
      <c r="BB42" s="168" t="str">
        <f aca="false">IF(AS42=2,IF(AW42=AX42,AV42,""),"")</f>
        <v/>
      </c>
      <c r="BC42" s="168" t="str">
        <f aca="false">IF(AS42=2,IF(AW42&gt;AX42,AV42,IF(AX42&gt;AW42,AU42,"")),"")</f>
        <v/>
      </c>
      <c r="BE42" s="168" t="n">
        <f aca="false">_xlfn.RANK.EQ(BT42,BT42:BT45,1)</f>
        <v>2</v>
      </c>
      <c r="BF42" s="170" t="str">
        <f aca="false">Q42</f>
        <v>Danmark</v>
      </c>
      <c r="BG42" s="169" t="n">
        <f aca="false">COUNTIF(AZ42:BC77,BF42)</f>
        <v>0</v>
      </c>
      <c r="BH42" s="169" t="n">
        <f aca="false">COUNTIF(AZ42:AZ77,BF42)</f>
        <v>0</v>
      </c>
      <c r="BI42" s="169" t="n">
        <f aca="false">COUNTIF(BA42:BB77,BF42)</f>
        <v>0</v>
      </c>
      <c r="BJ42" s="169" t="n">
        <f aca="false">COUNTIF(BC42:BC77,BF42)</f>
        <v>0</v>
      </c>
      <c r="BK42" s="169" t="n">
        <f aca="false">SUMIFS(AW42:AW77,AU42:AU77,BF42)+SUMIFS(AX42:AX77,AV42:AV77,BF42)</f>
        <v>0</v>
      </c>
      <c r="BL42" s="169" t="n">
        <f aca="false">SUMIFS(AX42:AX77,AU42:AU77,BF42)+SUMIFS(AW42:AW77,AV42:AV77,BF42)</f>
        <v>0</v>
      </c>
      <c r="BM42" s="169" t="n">
        <f aca="false">BK42-BL42</f>
        <v>0</v>
      </c>
      <c r="BN42" s="168" t="n">
        <f aca="false">BH42*3+BI42*1</f>
        <v>0</v>
      </c>
      <c r="BO42" s="168" t="str">
        <f aca="false">IF(BG42=0,"-",_xlfn.RANK.EQ(BN42,BN42:BN45))</f>
        <v>-</v>
      </c>
      <c r="BP42" s="168" t="str">
        <f aca="false">IF(BG42=0,"-",_xlfn.RANK.EQ(BM42,BM42:BM45))</f>
        <v>-</v>
      </c>
      <c r="BQ42" s="168" t="str">
        <f aca="false">IF(BG42=0,"-",_xlfn.RANK.EQ(BK42,BK42:BK45))</f>
        <v>-</v>
      </c>
      <c r="BR42" s="168" t="str">
        <f aca="false">IF(BG42=0,"-",SUM(BO42:BQ42))</f>
        <v>-</v>
      </c>
      <c r="BS42" s="167" t="n">
        <f aca="false">(COUNTIF(BF42:BF45,"&lt;"&amp;BF42)+1)/1000</f>
        <v>0.002</v>
      </c>
      <c r="BT42" s="167" t="n">
        <f aca="false">IF(BG42=0,1000+BS42,IF(COUNTIF(BR42:BR45,BR42)&gt;1,BR42+BS42,100))</f>
        <v>1000.002</v>
      </c>
      <c r="BV42" s="167" t="str">
        <f aca="false">IF(AA42=BV41,Q42)</f>
        <v>Danmark</v>
      </c>
      <c r="BX42" s="168" t="n">
        <f aca="false">COUNTIF(BV42:BV45,K42)</f>
        <v>0</v>
      </c>
      <c r="BY42" s="168" t="n">
        <f aca="false">COUNTIF(BV42:BV45,L42)</f>
        <v>0</v>
      </c>
      <c r="BZ42" s="168" t="n">
        <f aca="false">COUNTIF(BV42:BV45,M42)</f>
        <v>0</v>
      </c>
      <c r="CA42" s="168" t="n">
        <f aca="false">COUNTIF(BV42:BV45,N42)</f>
        <v>0</v>
      </c>
      <c r="CB42" s="168" t="n">
        <f aca="false">SUM(BX42:CA42)</f>
        <v>0</v>
      </c>
      <c r="CD42" s="168" t="str">
        <f aca="false">IF(CB42=2,B42,"")</f>
        <v/>
      </c>
      <c r="CE42" s="168" t="str">
        <f aca="false">IF(CB42=2,D42,"")</f>
        <v/>
      </c>
      <c r="CF42" s="168" t="str">
        <f aca="false">IF(CB42=2,E42,"")</f>
        <v/>
      </c>
      <c r="CG42" s="168" t="str">
        <f aca="false">IF(CB42=2,G42,"")</f>
        <v/>
      </c>
      <c r="CI42" s="168" t="str">
        <f aca="false">IF(CB42=2,IF(CF42&gt;CG42,CD42,IF(CG42&gt;CF42,CE42,"")),"")</f>
        <v/>
      </c>
      <c r="CJ42" s="168" t="str">
        <f aca="false">IF(CB42=2,IF(CF42=CG42,CD42,""),"")</f>
        <v/>
      </c>
      <c r="CK42" s="168" t="str">
        <f aca="false">IF(CB42=2,IF(CF42=CG42,CE42,""),"")</f>
        <v/>
      </c>
      <c r="CL42" s="168" t="str">
        <f aca="false">IF(CB42=2,IF(CF42&gt;CG42,CE42,IF(CG42&gt;CF42,CD42,"")),"")</f>
        <v/>
      </c>
      <c r="CN42" s="168" t="n">
        <f aca="false">_xlfn.RANK.EQ(DC42,DC42:DC45,1)</f>
        <v>2</v>
      </c>
      <c r="CO42" s="170" t="str">
        <f aca="false">Q42</f>
        <v>Danmark</v>
      </c>
      <c r="CP42" s="169" t="n">
        <f aca="false">COUNTIF(CI42:CL77,CO42)</f>
        <v>0</v>
      </c>
      <c r="CQ42" s="169" t="n">
        <f aca="false">COUNTIF(CI42:CI77,CO42)</f>
        <v>0</v>
      </c>
      <c r="CR42" s="169" t="n">
        <f aca="false">COUNTIF(CJ42:CK77,CO42)</f>
        <v>0</v>
      </c>
      <c r="CS42" s="169" t="n">
        <f aca="false">COUNTIF(CL42:CL77,CO42)</f>
        <v>0</v>
      </c>
      <c r="CT42" s="169" t="n">
        <f aca="false">SUMIFS(CF42:CF77,CD42:CD77,CO42)+SUMIFS(CG42:CG77,CE42:CE77,CO42)</f>
        <v>0</v>
      </c>
      <c r="CU42" s="169" t="n">
        <f aca="false">SUMIFS(CG42:CG77,CD42:CD77,CO42)+SUMIFS(CF42:CF77,CE42:CE77,CO42)</f>
        <v>0</v>
      </c>
      <c r="CV42" s="169" t="n">
        <f aca="false">CT42-CU42</f>
        <v>0</v>
      </c>
      <c r="CW42" s="168" t="n">
        <f aca="false">CQ42*3+CR42*1</f>
        <v>0</v>
      </c>
      <c r="CX42" s="168" t="str">
        <f aca="false">IF(CP42=0,"-",_xlfn.RANK.EQ(CW42,CW42:CW45))</f>
        <v>-</v>
      </c>
      <c r="CY42" s="168" t="str">
        <f aca="false">IF(CP42=0,"-",_xlfn.RANK.EQ(CV42,CV42:CV45))</f>
        <v>-</v>
      </c>
      <c r="CZ42" s="168" t="str">
        <f aca="false">IF(CP42=0,"-",_xlfn.RANK.EQ(CT42,CT42:CT45))</f>
        <v>-</v>
      </c>
      <c r="DA42" s="168" t="str">
        <f aca="false">IF(CP42=0,"-",SUM(CX42:CZ42))</f>
        <v>-</v>
      </c>
      <c r="DB42" s="167" t="n">
        <f aca="false">(COUNTIF(CO42:CO45,"&lt;"&amp;CO42)+1)/1000</f>
        <v>0.002</v>
      </c>
      <c r="DC42" s="167" t="n">
        <f aca="false">IF(CP42=0,1000+DB42,IF(COUNTIF(DA42:DA45,DA42)&gt;1,DA42+DB42,100))</f>
        <v>1000.002</v>
      </c>
      <c r="DE42" s="167" t="n">
        <f aca="false">IF(AA42=DE41,Q42)</f>
        <v>0</v>
      </c>
      <c r="DG42" s="168" t="n">
        <f aca="false">COUNTIF(DE42:DE45,K42)</f>
        <v>0</v>
      </c>
      <c r="DH42" s="168" t="n">
        <f aca="false">COUNTIF(DE42:DE45,L42)</f>
        <v>0</v>
      </c>
      <c r="DI42" s="168" t="n">
        <f aca="false">COUNTIF(DE42:DE45,M42)</f>
        <v>0</v>
      </c>
      <c r="DJ42" s="168" t="n">
        <f aca="false">COUNTIF(DE42:DE45,N42)</f>
        <v>0</v>
      </c>
      <c r="DK42" s="168" t="n">
        <f aca="false">SUM(DG42:DJ42)</f>
        <v>0</v>
      </c>
      <c r="DM42" s="168" t="str">
        <f aca="false">IF(DK42=2,B42,"")</f>
        <v/>
      </c>
      <c r="DN42" s="168" t="str">
        <f aca="false">IF(DK42=2,D42,"")</f>
        <v/>
      </c>
      <c r="DO42" s="168" t="str">
        <f aca="false">IF(DK42=2,E42,"")</f>
        <v/>
      </c>
      <c r="DP42" s="168" t="str">
        <f aca="false">IF(DK42=2,G42,"")</f>
        <v/>
      </c>
      <c r="DR42" s="168" t="str">
        <f aca="false">IF(DK42=2,IF(DO42&gt;DP42,DM42,IF(DP42&gt;DO42,DN42,"")),"")</f>
        <v/>
      </c>
      <c r="DS42" s="168" t="str">
        <f aca="false">IF(DK42=2,IF(DO42=DP42,DM42,""),"")</f>
        <v/>
      </c>
      <c r="DT42" s="168" t="str">
        <f aca="false">IF(DK42=2,IF(DO42=DP42,DN42,""),"")</f>
        <v/>
      </c>
      <c r="DU42" s="168" t="str">
        <f aca="false">IF(DK42=2,IF(DO42&gt;DP42,DN42,IF(DP42&gt;DO42,DM42,"")),"")</f>
        <v/>
      </c>
      <c r="DW42" s="168" t="n">
        <f aca="false">_xlfn.RANK.EQ(EL42,EL42:EL45,1)</f>
        <v>2</v>
      </c>
      <c r="DX42" s="170" t="str">
        <f aca="false">Q42</f>
        <v>Danmark</v>
      </c>
      <c r="DY42" s="169" t="n">
        <f aca="false">COUNTIF(DR42:DU77,DX42)</f>
        <v>0</v>
      </c>
      <c r="DZ42" s="169" t="n">
        <f aca="false">COUNTIF(DR42:DR77,DX42)</f>
        <v>0</v>
      </c>
      <c r="EA42" s="169" t="n">
        <f aca="false">COUNTIF(DS42:DT77,DX42)</f>
        <v>0</v>
      </c>
      <c r="EB42" s="169" t="n">
        <f aca="false">COUNTIF(DU42:DU77,DX42)</f>
        <v>0</v>
      </c>
      <c r="EC42" s="169" t="n">
        <f aca="false">SUMIFS(DO42:DO77,DM42:DM77,DX42)+SUMIFS(DP42:DP77,DN42:DN77,DX42)</f>
        <v>0</v>
      </c>
      <c r="ED42" s="169" t="n">
        <f aca="false">SUMIFS(DP42:DP77,DM42:DM77,DX42)+SUMIFS(DO42:DO77,DN42:DN77,DX42)</f>
        <v>0</v>
      </c>
      <c r="EE42" s="169" t="n">
        <f aca="false">EC42-ED42</f>
        <v>0</v>
      </c>
      <c r="EF42" s="168" t="n">
        <f aca="false">DZ42*3+EA42*1</f>
        <v>0</v>
      </c>
      <c r="EG42" s="168" t="str">
        <f aca="false">IF(DY42=0,"-",_xlfn.RANK.EQ(EF42,EF42:EF45))</f>
        <v>-</v>
      </c>
      <c r="EH42" s="168" t="str">
        <f aca="false">IF(DY42=0,"-",_xlfn.RANK.EQ(EE42,EE42:EE45))</f>
        <v>-</v>
      </c>
      <c r="EI42" s="168" t="str">
        <f aca="false">IF(DY42=0,"-",_xlfn.RANK.EQ(EC42,EC42:EC45))</f>
        <v>-</v>
      </c>
      <c r="EJ42" s="168" t="str">
        <f aca="false">IF(DY42=0,"-",SUM(EG42:EI42))</f>
        <v>-</v>
      </c>
      <c r="EK42" s="167" t="n">
        <f aca="false">(COUNTIF(DX42:DX45,"&lt;"&amp;DX42)+1)/1000</f>
        <v>0.002</v>
      </c>
      <c r="EL42" s="167" t="n">
        <f aca="false">IF(DY42=0,1000+EK42,IF(COUNTIF(EJ42:EJ45,EJ42)&gt;1,EJ42+EK42,100))</f>
        <v>1000.002</v>
      </c>
    </row>
    <row r="43" customFormat="false" ht="13" hidden="false" customHeight="false" outlineLevel="0" collapsed="false">
      <c r="B43" s="168" t="str">
        <f aca="false">Utfylles!$E$11</f>
        <v>Wales</v>
      </c>
      <c r="C43" s="168" t="s">
        <v>55</v>
      </c>
      <c r="D43" s="168" t="str">
        <f aca="false">Utfylles!$G$11</f>
        <v>Sveits</v>
      </c>
      <c r="E43" s="168" t="n">
        <f aca="false">Utfylles!$H$11</f>
        <v>0</v>
      </c>
      <c r="F43" s="168" t="s">
        <v>55</v>
      </c>
      <c r="G43" s="168" t="n">
        <f aca="false">Utfylles!$J$11</f>
        <v>2</v>
      </c>
      <c r="H43" s="168"/>
      <c r="I43" s="168" t="str">
        <f aca="false">Utfylles!$K$11</f>
        <v>B</v>
      </c>
      <c r="K43" s="168" t="str">
        <f aca="false">IF(I43="H",B43,IF(I43="B",D43,""))</f>
        <v>Sveits</v>
      </c>
      <c r="L43" s="168" t="str">
        <f aca="false">IF(I43="U",B43,"")</f>
        <v/>
      </c>
      <c r="M43" s="168" t="str">
        <f aca="false">IF(I43="U",D43,"")</f>
        <v/>
      </c>
      <c r="N43" s="168" t="str">
        <f aca="false">IF(I43="B",B43,IF(I43="H",D43,""))</f>
        <v>Wales</v>
      </c>
      <c r="P43" s="167" t="n">
        <f aca="false">_xlfn.RANK.EQ(AK50,AK49:AK52,1)</f>
        <v>3</v>
      </c>
      <c r="Q43" s="170" t="str">
        <f aca="false">Ark2!B11</f>
        <v>Russland</v>
      </c>
      <c r="R43" s="169" t="n">
        <f aca="false">COUNTIF(K42:N77,Q43)</f>
        <v>3</v>
      </c>
      <c r="S43" s="169" t="n">
        <f aca="false">COUNTIF(K42:K77,Q43)</f>
        <v>1</v>
      </c>
      <c r="T43" s="169" t="n">
        <f aca="false">COUNTIF(L42:M77,Q43)</f>
        <v>0</v>
      </c>
      <c r="U43" s="169" t="n">
        <f aca="false">COUNTIF(N42:N77,Q43)</f>
        <v>2</v>
      </c>
      <c r="V43" s="169" t="n">
        <f aca="false">SUMIFS(E42:E77,B42:B77,Q43)+SUMIFS(G42:G77,D42:D77,Q43)</f>
        <v>1</v>
      </c>
      <c r="W43" s="169" t="n">
        <f aca="false">SUMIFS(G42:G77,B42:B77,Q43)+SUMIFS(E42:E77,D42:D77,Q43)</f>
        <v>3</v>
      </c>
      <c r="X43" s="169" t="n">
        <f aca="false">V43-W43</f>
        <v>-2</v>
      </c>
      <c r="Y43" s="168" t="n">
        <f aca="false">S43*3+T43*1</f>
        <v>3</v>
      </c>
      <c r="Z43" s="168"/>
      <c r="AA43" s="168" t="n">
        <f aca="false">_xlfn.RANK.EQ(Y43,Y42:Y45,0)</f>
        <v>3</v>
      </c>
      <c r="AB43" s="168" t="n">
        <f aca="false">IF(COUNTIF(AA42:AA45,AA43)=1,0,IF(AA43=1,_xlfn.RANK.EQ(BN43,BN42:BN45,0),IF(AA43=2,_xlfn.RANK.EQ(CW43,CW42:CW45,0),IF(AA43=3,_xlfn.RANK.EQ(EF43,EF42:EF45,0)))))</f>
        <v>0</v>
      </c>
      <c r="AC43" s="168" t="n">
        <f aca="false">IF(COUNTIF(AA42:AA45,AA43)=1,0,IF(AA43=1,_xlfn.RANK.EQ(BM43,BM42:BM45,0),IF(AA43=2,_xlfn.RANK.EQ(CV43,CV42:CV45,0),IF(AA43=3,_xlfn.RANK.EQ(EE43,EE42:EE45,0)))))</f>
        <v>0</v>
      </c>
      <c r="AD43" s="168" t="n">
        <f aca="false">IF(COUNTIF(AA42:AA45,AA43)=1,0,IF(AA43=1,_xlfn.RANK.EQ(BK43,BK42:BK45,0),IF(AA43=2,_xlfn.RANK.EQ(CT43,CT42:CT45,0),IF(AA43=3,_xlfn.RANK.EQ(EC43,EC42:EC45,0)))))</f>
        <v>0</v>
      </c>
      <c r="AE43" s="169" t="n">
        <f aca="false">SUM(AA50:AD50)</f>
        <v>3</v>
      </c>
      <c r="AF43" s="168" t="n">
        <f aca="false">IF(COUNTIF(AE42:AE45,AE43)=3,1,IF(COUNTIF(AA42:AA45,AA43)=1,0,IF(COUNTIF(AE42:AE45,AE43)=1,0,IF(AA43=1,VLOOKUP(Q43,BF48:BI51,4,0),IF(AA43=2,VLOOKUP(Q43,CO48:CR51,4,0),IF(AA43=3,VLOOKUP(Q43,DX48:EA51,4,0)))))))</f>
        <v>0</v>
      </c>
      <c r="AG43" s="168" t="n">
        <f aca="false">_xlfn.RANK.EQ(X43,X42:X45,)</f>
        <v>3</v>
      </c>
      <c r="AH43" s="168" t="n">
        <f aca="false">_xlfn.RANK.EQ(V43,V42:V45,0)</f>
        <v>3</v>
      </c>
      <c r="AI43" s="168" t="n">
        <f aca="false">_xlfn.RANK.EQ(S43,S42:S45,0)</f>
        <v>3</v>
      </c>
      <c r="AJ43" s="167" t="n">
        <f aca="false">(COUNTIF(Q42:Q45,"&lt;"&amp;Q43)+1)</f>
        <v>4</v>
      </c>
      <c r="AK43" s="168"/>
      <c r="AM43" s="167" t="n">
        <f aca="false">IF(AA43=AM41,Q43)</f>
        <v>0</v>
      </c>
      <c r="AO43" s="168" t="n">
        <f aca="false">COUNTIF(AM42:AM45,K43)</f>
        <v>0</v>
      </c>
      <c r="AP43" s="168" t="n">
        <f aca="false">COUNTIF(AM42:AM45,L43)</f>
        <v>0</v>
      </c>
      <c r="AQ43" s="168" t="n">
        <f aca="false">COUNTIF(AM42:AM45,M43)</f>
        <v>0</v>
      </c>
      <c r="AR43" s="168" t="n">
        <f aca="false">COUNTIF(AM42:AM45,N43)</f>
        <v>0</v>
      </c>
      <c r="AS43" s="168" t="n">
        <f aca="false">SUM(AO43:AR43)</f>
        <v>0</v>
      </c>
      <c r="AU43" s="168" t="str">
        <f aca="false">IF(AS43=2,B43,"")</f>
        <v/>
      </c>
      <c r="AV43" s="168" t="str">
        <f aca="false">IF(AS43=2,D43,"")</f>
        <v/>
      </c>
      <c r="AW43" s="168" t="str">
        <f aca="false">IF(AS43=2,E43,"")</f>
        <v/>
      </c>
      <c r="AX43" s="168" t="str">
        <f aca="false">IF(AS43=2,G43,"")</f>
        <v/>
      </c>
      <c r="AZ43" s="168" t="str">
        <f aca="false">IF(AS43=2,IF(AW43&gt;AX43,AU43,IF(AX43&gt;AW43,AV43,"")),"")</f>
        <v/>
      </c>
      <c r="BA43" s="168" t="str">
        <f aca="false">IF(AS43=2,IF(AW43=AX43,AU43,""),"")</f>
        <v/>
      </c>
      <c r="BB43" s="168" t="str">
        <f aca="false">IF(AS43=2,IF(AW43=AX43,AV43,""),"")</f>
        <v/>
      </c>
      <c r="BC43" s="168" t="str">
        <f aca="false">IF(AS43=2,IF(AW43&gt;AX43,AV43,IF(AX43&gt;AW43,AU43,"")),"")</f>
        <v/>
      </c>
      <c r="BE43" s="168" t="n">
        <f aca="false">_xlfn.RANK.EQ(BT43,BT42:BT45,1)</f>
        <v>4</v>
      </c>
      <c r="BF43" s="170" t="str">
        <f aca="false">Q43</f>
        <v>Russland</v>
      </c>
      <c r="BG43" s="169" t="n">
        <f aca="false">COUNTIF(AZ42:BC77,BF43)</f>
        <v>0</v>
      </c>
      <c r="BH43" s="169" t="n">
        <f aca="false">COUNTIF(AZ42:AZ77,BF43)</f>
        <v>0</v>
      </c>
      <c r="BI43" s="169" t="n">
        <f aca="false">COUNTIF(BA42:BB77,BF43)</f>
        <v>0</v>
      </c>
      <c r="BJ43" s="169" t="n">
        <f aca="false">COUNTIF(BC42:BC77,BF43)</f>
        <v>0</v>
      </c>
      <c r="BK43" s="169" t="n">
        <f aca="false">SUMIFS(AW42:AW77,AU42:AU77,BF43)+SUMIFS(AX42:AX77,AV42:AV77,BF43)</f>
        <v>0</v>
      </c>
      <c r="BL43" s="169" t="n">
        <f aca="false">SUMIFS(AX42:AX77,AU42:AU77,BF43)+SUMIFS(AW42:AW77,AV42:AV77,BF43)</f>
        <v>0</v>
      </c>
      <c r="BM43" s="169" t="n">
        <f aca="false">BK43-BL43</f>
        <v>0</v>
      </c>
      <c r="BN43" s="168" t="n">
        <f aca="false">BH43*3+BI43*1</f>
        <v>0</v>
      </c>
      <c r="BO43" s="168" t="str">
        <f aca="false">IF(BG43=0,"-",_xlfn.RANK.EQ(BN43,BN42:BN45))</f>
        <v>-</v>
      </c>
      <c r="BP43" s="168" t="str">
        <f aca="false">IF(BG43=0,"-",_xlfn.RANK.EQ(BM43,BM42:BM45))</f>
        <v>-</v>
      </c>
      <c r="BQ43" s="168" t="str">
        <f aca="false">IF(BG43=0,"-",_xlfn.RANK.EQ(BK43,BK42:BK45))</f>
        <v>-</v>
      </c>
      <c r="BR43" s="168" t="str">
        <f aca="false">IF(BG43=0,"-",SUM(BO43:BQ43))</f>
        <v>-</v>
      </c>
      <c r="BS43" s="167" t="n">
        <f aca="false">(COUNTIF(BF42:BF45,"&lt;"&amp;BF43)+1)/1000</f>
        <v>0.004</v>
      </c>
      <c r="BT43" s="167" t="n">
        <f aca="false">IF(BG43=0,1000+BS43,IF(COUNTIF(BR42:BR45,BR43)&gt;1,BR43+BS43,100))</f>
        <v>1000.004</v>
      </c>
      <c r="BV43" s="167" t="n">
        <f aca="false">IF(AA43=BV41,Q43)</f>
        <v>0</v>
      </c>
      <c r="BX43" s="168" t="n">
        <f aca="false">COUNTIF(BV42:BV45,K43)</f>
        <v>0</v>
      </c>
      <c r="BY43" s="168" t="n">
        <f aca="false">COUNTIF(BV42:BV45,L43)</f>
        <v>0</v>
      </c>
      <c r="BZ43" s="168" t="n">
        <f aca="false">COUNTIF(BV42:BV45,M43)</f>
        <v>0</v>
      </c>
      <c r="CA43" s="168" t="n">
        <f aca="false">COUNTIF(BV42:BV45,N43)</f>
        <v>0</v>
      </c>
      <c r="CB43" s="168" t="n">
        <f aca="false">SUM(BX43:CA43)</f>
        <v>0</v>
      </c>
      <c r="CD43" s="168" t="str">
        <f aca="false">IF(CB43=2,B43,"")</f>
        <v/>
      </c>
      <c r="CE43" s="168" t="str">
        <f aca="false">IF(CB43=2,D43,"")</f>
        <v/>
      </c>
      <c r="CF43" s="168" t="str">
        <f aca="false">IF(CB43=2,E43,"")</f>
        <v/>
      </c>
      <c r="CG43" s="168" t="str">
        <f aca="false">IF(CB43=2,G43,"")</f>
        <v/>
      </c>
      <c r="CI43" s="168" t="str">
        <f aca="false">IF(CB43=2,IF(CF43&gt;CG43,CD43,IF(CG43&gt;CF43,CE43,"")),"")</f>
        <v/>
      </c>
      <c r="CJ43" s="168" t="str">
        <f aca="false">IF(CB43=2,IF(CF43=CG43,CD43,""),"")</f>
        <v/>
      </c>
      <c r="CK43" s="168" t="str">
        <f aca="false">IF(CB43=2,IF(CF43=CG43,CE43,""),"")</f>
        <v/>
      </c>
      <c r="CL43" s="168" t="str">
        <f aca="false">IF(CB43=2,IF(CF43&gt;CG43,CE43,IF(CG43&gt;CF43,CD43,"")),"")</f>
        <v/>
      </c>
      <c r="CN43" s="168" t="n">
        <f aca="false">_xlfn.RANK.EQ(DC43,DC42:DC45,1)</f>
        <v>4</v>
      </c>
      <c r="CO43" s="170" t="str">
        <f aca="false">Q43</f>
        <v>Russland</v>
      </c>
      <c r="CP43" s="169" t="n">
        <f aca="false">COUNTIF(CI42:CL77,CO43)</f>
        <v>0</v>
      </c>
      <c r="CQ43" s="169" t="n">
        <f aca="false">COUNTIF(CI42:CI77,CO43)</f>
        <v>0</v>
      </c>
      <c r="CR43" s="169" t="n">
        <f aca="false">COUNTIF(CJ42:CK77,CO43)</f>
        <v>0</v>
      </c>
      <c r="CS43" s="169" t="n">
        <f aca="false">COUNTIF(CL42:CL77,CO43)</f>
        <v>0</v>
      </c>
      <c r="CT43" s="169" t="n">
        <f aca="false">SUMIFS(CF42:CF77,CD42:CD77,CO43)+SUMIFS(CG42:CG77,CE42:CE77,CO43)</f>
        <v>0</v>
      </c>
      <c r="CU43" s="169" t="n">
        <f aca="false">SUMIFS(CG42:CG77,CD42:CD77,CO43)+SUMIFS(CF42:CF77,CE42:CE77,CO43)</f>
        <v>0</v>
      </c>
      <c r="CV43" s="169" t="n">
        <f aca="false">CT43-CU43</f>
        <v>0</v>
      </c>
      <c r="CW43" s="168" t="n">
        <f aca="false">CQ43*3+CR43*1</f>
        <v>0</v>
      </c>
      <c r="CX43" s="168" t="str">
        <f aca="false">IF(CP43=0,"-",_xlfn.RANK.EQ(CW43,CW42:CW45))</f>
        <v>-</v>
      </c>
      <c r="CY43" s="168" t="str">
        <f aca="false">IF(CP43=0,"-",_xlfn.RANK.EQ(CV43,CV42:CV45))</f>
        <v>-</v>
      </c>
      <c r="CZ43" s="168" t="str">
        <f aca="false">IF(CP43=0,"-",_xlfn.RANK.EQ(CT43,CT42:CT45))</f>
        <v>-</v>
      </c>
      <c r="DA43" s="168" t="str">
        <f aca="false">IF(CP43=0,"-",SUM(CX43:CZ43))</f>
        <v>-</v>
      </c>
      <c r="DB43" s="167" t="n">
        <f aca="false">(COUNTIF(CO42:CO45,"&lt;"&amp;CO43)+1)/1000</f>
        <v>0.004</v>
      </c>
      <c r="DC43" s="167" t="n">
        <f aca="false">IF(CP43=0,1000+DB43,IF(COUNTIF(DA42:DA45,DA43)&gt;1,DA43+DB43,100))</f>
        <v>1000.004</v>
      </c>
      <c r="DE43" s="167" t="str">
        <f aca="false">IF(AA43=DE41,Q43)</f>
        <v>Russland</v>
      </c>
      <c r="DG43" s="168" t="n">
        <f aca="false">COUNTIF(DE42:DE45,K43)</f>
        <v>0</v>
      </c>
      <c r="DH43" s="168" t="n">
        <f aca="false">COUNTIF(DE42:DE45,L43)</f>
        <v>0</v>
      </c>
      <c r="DI43" s="168" t="n">
        <f aca="false">COUNTIF(DE42:DE45,M43)</f>
        <v>0</v>
      </c>
      <c r="DJ43" s="168" t="n">
        <f aca="false">COUNTIF(DE42:DE45,N43)</f>
        <v>0</v>
      </c>
      <c r="DK43" s="168" t="n">
        <f aca="false">SUM(DG43:DJ43)</f>
        <v>0</v>
      </c>
      <c r="DM43" s="168" t="str">
        <f aca="false">IF(DK43=2,B43,"")</f>
        <v/>
      </c>
      <c r="DN43" s="168" t="str">
        <f aca="false">IF(DK43=2,D43,"")</f>
        <v/>
      </c>
      <c r="DO43" s="168" t="str">
        <f aca="false">IF(DK43=2,E43,"")</f>
        <v/>
      </c>
      <c r="DP43" s="168" t="str">
        <f aca="false">IF(DK43=2,G43,"")</f>
        <v/>
      </c>
      <c r="DR43" s="168" t="str">
        <f aca="false">IF(DK43=2,IF(DO43&gt;DP43,DM43,IF(DP43&gt;DO43,DN43,"")),"")</f>
        <v/>
      </c>
      <c r="DS43" s="168" t="str">
        <f aca="false">IF(DK43=2,IF(DO43=DP43,DM43,""),"")</f>
        <v/>
      </c>
      <c r="DT43" s="168" t="str">
        <f aca="false">IF(DK43=2,IF(DO43=DP43,DN43,""),"")</f>
        <v/>
      </c>
      <c r="DU43" s="168" t="str">
        <f aca="false">IF(DK43=2,IF(DO43&gt;DP43,DN43,IF(DP43&gt;DO43,DM43,"")),"")</f>
        <v/>
      </c>
      <c r="DW43" s="168" t="n">
        <f aca="false">_xlfn.RANK.EQ(EL43,EL42:EL45,1)</f>
        <v>4</v>
      </c>
      <c r="DX43" s="170" t="str">
        <f aca="false">Q43</f>
        <v>Russland</v>
      </c>
      <c r="DY43" s="169" t="n">
        <f aca="false">COUNTIF(DR42:DU77,DX43)</f>
        <v>0</v>
      </c>
      <c r="DZ43" s="169" t="n">
        <f aca="false">COUNTIF(DR42:DR77,DX43)</f>
        <v>0</v>
      </c>
      <c r="EA43" s="169" t="n">
        <f aca="false">COUNTIF(DS42:DT77,DX43)</f>
        <v>0</v>
      </c>
      <c r="EB43" s="169" t="n">
        <f aca="false">COUNTIF(DU42:DU77,DX43)</f>
        <v>0</v>
      </c>
      <c r="EC43" s="169" t="n">
        <f aca="false">SUMIFS(DO42:DO77,DM42:DM77,DX43)+SUMIFS(DP42:DP77,DN42:DN77,DX43)</f>
        <v>0</v>
      </c>
      <c r="ED43" s="169" t="n">
        <f aca="false">SUMIFS(DP42:DP77,DM42:DM77,DX43)+SUMIFS(DO42:DO77,DN42:DN77,DX43)</f>
        <v>0</v>
      </c>
      <c r="EE43" s="169" t="n">
        <f aca="false">EC43-ED43</f>
        <v>0</v>
      </c>
      <c r="EF43" s="168" t="n">
        <f aca="false">DZ43*3+EA43*1</f>
        <v>0</v>
      </c>
      <c r="EG43" s="168" t="str">
        <f aca="false">IF(DY43=0,"-",_xlfn.RANK.EQ(EF43,EF42:EF45))</f>
        <v>-</v>
      </c>
      <c r="EH43" s="168" t="str">
        <f aca="false">IF(DY43=0,"-",_xlfn.RANK.EQ(EE43,EE42:EE45))</f>
        <v>-</v>
      </c>
      <c r="EI43" s="168" t="str">
        <f aca="false">IF(DY43=0,"-",_xlfn.RANK.EQ(EC43,EC42:EC45))</f>
        <v>-</v>
      </c>
      <c r="EJ43" s="168" t="str">
        <f aca="false">IF(DY43=0,"-",SUM(EG43:EI43))</f>
        <v>-</v>
      </c>
      <c r="EK43" s="167" t="n">
        <f aca="false">(COUNTIF(DX42:DX45,"&lt;"&amp;DX43)+1)/1000</f>
        <v>0.004</v>
      </c>
      <c r="EL43" s="167" t="n">
        <f aca="false">IF(DY43=0,1000+EK43,IF(COUNTIF(EJ42:EJ45,EJ43)&gt;1,EJ43+EK43,100))</f>
        <v>1000.004</v>
      </c>
    </row>
    <row r="44" customFormat="false" ht="13" hidden="false" customHeight="false" outlineLevel="0" collapsed="false">
      <c r="B44" s="168" t="str">
        <f aca="false">Utfylles!$E$12</f>
        <v>Danmark</v>
      </c>
      <c r="C44" s="168" t="s">
        <v>55</v>
      </c>
      <c r="D44" s="168" t="str">
        <f aca="false">Utfylles!$G$12</f>
        <v>Finland</v>
      </c>
      <c r="E44" s="168" t="n">
        <f aca="false">Utfylles!$H$12</f>
        <v>2</v>
      </c>
      <c r="F44" s="168" t="s">
        <v>55</v>
      </c>
      <c r="G44" s="168" t="n">
        <f aca="false">Utfylles!$J$12</f>
        <v>0</v>
      </c>
      <c r="H44" s="168"/>
      <c r="I44" s="168" t="str">
        <f aca="false">Utfylles!$K$12</f>
        <v>H</v>
      </c>
      <c r="K44" s="168" t="str">
        <f aca="false">IF(I44="H",B44,IF(I44="B",D44,""))</f>
        <v>Danmark</v>
      </c>
      <c r="L44" s="168" t="str">
        <f aca="false">IF(I44="U",B44,"")</f>
        <v/>
      </c>
      <c r="M44" s="168" t="str">
        <f aca="false">IF(I44="U",D44,"")</f>
        <v/>
      </c>
      <c r="N44" s="168" t="str">
        <f aca="false">IF(I44="B",B44,IF(I44="H",D44,""))</f>
        <v>Finland</v>
      </c>
      <c r="P44" s="167" t="n">
        <f aca="false">_xlfn.RANK.EQ(AK51,AK49:AK52,1)</f>
        <v>1</v>
      </c>
      <c r="Q44" s="170" t="str">
        <f aca="false">Ark2!B12</f>
        <v>Belgia</v>
      </c>
      <c r="R44" s="169" t="n">
        <f aca="false">COUNTIF(K42:N77,Q44)</f>
        <v>3</v>
      </c>
      <c r="S44" s="169" t="n">
        <f aca="false">COUNTIF(K42:K77,Q44)</f>
        <v>3</v>
      </c>
      <c r="T44" s="169" t="n">
        <f aca="false">COUNTIF(L42:M77,Q44)</f>
        <v>0</v>
      </c>
      <c r="U44" s="169" t="n">
        <f aca="false">COUNTIF(N42:N77,Q44)</f>
        <v>0</v>
      </c>
      <c r="V44" s="169" t="n">
        <f aca="false">SUMIFS(E42:E77,B42:B77,Q44)+SUMIFS(G42:G77,D42:D77,Q44)</f>
        <v>5</v>
      </c>
      <c r="W44" s="169" t="n">
        <f aca="false">SUMIFS(G42:G77,B42:B77,Q44)+SUMIFS(E42:E77,D42:D77,Q44)</f>
        <v>0</v>
      </c>
      <c r="X44" s="169" t="n">
        <f aca="false">V44-W44</f>
        <v>5</v>
      </c>
      <c r="Y44" s="168" t="n">
        <f aca="false">S44*3+T44*1</f>
        <v>9</v>
      </c>
      <c r="Z44" s="168"/>
      <c r="AA44" s="168" t="n">
        <f aca="false">_xlfn.RANK.EQ(Y44,Y42:Y45,0)</f>
        <v>1</v>
      </c>
      <c r="AB44" s="168" t="n">
        <f aca="false">IF(COUNTIF(AA42:AA45,AA44)=1,0,IF(AA44=1,_xlfn.RANK.EQ(BN44,BN42:BN45,0),IF(AA44=2,_xlfn.RANK.EQ(CW44,CW42:CW45,0),IF(AA44=3,_xlfn.RANK.EQ(EF44,EF42:EF45,0)))))</f>
        <v>0</v>
      </c>
      <c r="AC44" s="168" t="n">
        <f aca="false">IF(COUNTIF(AA42:AA45,AA44)=1,0,IF(AA44=1,_xlfn.RANK.EQ(BM44,BM42:BM45,0),IF(AA44=2,_xlfn.RANK.EQ(CV44,CV42:CV45,0),IF(AA44=3,_xlfn.RANK.EQ(EE44,EE42:EE45,0)))))</f>
        <v>0</v>
      </c>
      <c r="AD44" s="168" t="n">
        <f aca="false">IF(COUNTIF(AA42:AA45,AA44)=1,0,IF(AA44=1,_xlfn.RANK.EQ(BK44,BK42:BK45,0),IF(AA44=2,_xlfn.RANK.EQ(CT44,CT42:CT45,0),IF(AA44=3,_xlfn.RANK.EQ(EC44,EC42:EC45,0)))))</f>
        <v>0</v>
      </c>
      <c r="AE44" s="169" t="n">
        <f aca="false">SUM(AA51:AD51)</f>
        <v>1</v>
      </c>
      <c r="AF44" s="168" t="n">
        <f aca="false">IF(COUNTIF(AE42:AE45,AE44)=3,1,IF(COUNTIF(AA42:AA45,AA44)=1,0,IF(COUNTIF(AE42:AE45,AE44)=1,0,IF(AA44=1,VLOOKUP(Q44,BF48:BI51,4,0),IF(AA44=2,VLOOKUP(Q44,CO48:CR51,4,0),IF(AA44=3,VLOOKUP(Q44,DX48:EA51,4,0)))))))</f>
        <v>0</v>
      </c>
      <c r="AG44" s="168" t="n">
        <f aca="false">_xlfn.RANK.EQ(X44,X42:X45,)</f>
        <v>1</v>
      </c>
      <c r="AH44" s="168" t="n">
        <f aca="false">_xlfn.RANK.EQ(V44,V42:V45,0)</f>
        <v>1</v>
      </c>
      <c r="AI44" s="168" t="n">
        <f aca="false">_xlfn.RANK.EQ(S44,S42:S45,0)</f>
        <v>1</v>
      </c>
      <c r="AJ44" s="167" t="n">
        <f aca="false">(COUNTIF(Q42:Q45,"&lt;"&amp;Q44)+1)</f>
        <v>1</v>
      </c>
      <c r="AK44" s="168"/>
      <c r="AM44" s="167" t="str">
        <f aca="false">IF(AA44=AM41,Q44)</f>
        <v>Belgia</v>
      </c>
      <c r="AO44" s="168" t="n">
        <f aca="false">COUNTIF(AM42:AM45,K44)</f>
        <v>0</v>
      </c>
      <c r="AP44" s="168" t="n">
        <f aca="false">COUNTIF(AM42:AM45,L44)</f>
        <v>0</v>
      </c>
      <c r="AQ44" s="168" t="n">
        <f aca="false">COUNTIF(AM42:AM45,M44)</f>
        <v>0</v>
      </c>
      <c r="AR44" s="168" t="n">
        <f aca="false">COUNTIF(AM42:AM45,N44)</f>
        <v>0</v>
      </c>
      <c r="AS44" s="168" t="n">
        <f aca="false">SUM(AO44:AR44)</f>
        <v>0</v>
      </c>
      <c r="AU44" s="168" t="str">
        <f aca="false">IF(AS44=2,B44,"")</f>
        <v/>
      </c>
      <c r="AV44" s="168" t="str">
        <f aca="false">IF(AS44=2,D44,"")</f>
        <v/>
      </c>
      <c r="AW44" s="168" t="str">
        <f aca="false">IF(AS44=2,E44,"")</f>
        <v/>
      </c>
      <c r="AX44" s="168" t="str">
        <f aca="false">IF(AS44=2,G44,"")</f>
        <v/>
      </c>
      <c r="AZ44" s="168" t="str">
        <f aca="false">IF(AS44=2,IF(AW44&gt;AX44,AU44,IF(AX44&gt;AW44,AV44,"")),"")</f>
        <v/>
      </c>
      <c r="BA44" s="168" t="str">
        <f aca="false">IF(AS44=2,IF(AW44=AX44,AU44,""),"")</f>
        <v/>
      </c>
      <c r="BB44" s="168" t="str">
        <f aca="false">IF(AS44=2,IF(AW44=AX44,AV44,""),"")</f>
        <v/>
      </c>
      <c r="BC44" s="168" t="str">
        <f aca="false">IF(AS44=2,IF(AW44&gt;AX44,AV44,IF(AX44&gt;AW44,AU44,"")),"")</f>
        <v/>
      </c>
      <c r="BE44" s="168" t="n">
        <f aca="false">_xlfn.RANK.EQ(BT44,BT42:BT45,1)</f>
        <v>1</v>
      </c>
      <c r="BF44" s="170" t="str">
        <f aca="false">Q44</f>
        <v>Belgia</v>
      </c>
      <c r="BG44" s="169" t="n">
        <f aca="false">COUNTIF(AZ42:BC77,BF44)</f>
        <v>0</v>
      </c>
      <c r="BH44" s="169" t="n">
        <f aca="false">COUNTIF(AZ42:AZ77,BF44)</f>
        <v>0</v>
      </c>
      <c r="BI44" s="169" t="n">
        <f aca="false">COUNTIF(BA42:BB77,BF44)</f>
        <v>0</v>
      </c>
      <c r="BJ44" s="169" t="n">
        <f aca="false">COUNTIF(BC42:BC77,BF44)</f>
        <v>0</v>
      </c>
      <c r="BK44" s="169" t="n">
        <f aca="false">SUMIFS(AW42:AW77,AU42:AU77,BF44)+SUMIFS(AX42:AX77,AV42:AV77,BF44)</f>
        <v>0</v>
      </c>
      <c r="BL44" s="169" t="n">
        <f aca="false">SUMIFS(AX42:AX77,AU42:AU77,BF44)+SUMIFS(AW42:AW77,AV42:AV77,BF44)</f>
        <v>0</v>
      </c>
      <c r="BM44" s="169" t="n">
        <f aca="false">BK44-BL44</f>
        <v>0</v>
      </c>
      <c r="BN44" s="168" t="n">
        <f aca="false">BH44*3+BI44*1</f>
        <v>0</v>
      </c>
      <c r="BO44" s="168" t="str">
        <f aca="false">IF(BG44=0,"-",_xlfn.RANK.EQ(BN44,BN42:BN45))</f>
        <v>-</v>
      </c>
      <c r="BP44" s="168" t="str">
        <f aca="false">IF(BG44=0,"-",_xlfn.RANK.EQ(BM44,BM42:BM45))</f>
        <v>-</v>
      </c>
      <c r="BQ44" s="168" t="str">
        <f aca="false">IF(BG44=0,"-",_xlfn.RANK.EQ(BK44,BK42:BK45))</f>
        <v>-</v>
      </c>
      <c r="BR44" s="168" t="str">
        <f aca="false">IF(BG44=0,"-",SUM(BO44:BQ44))</f>
        <v>-</v>
      </c>
      <c r="BS44" s="167" t="n">
        <f aca="false">(COUNTIF(BF42:BF45,"&lt;"&amp;BF44)+1)/1000</f>
        <v>0.001</v>
      </c>
      <c r="BT44" s="167" t="n">
        <f aca="false">IF(BG44=0,1000+BS44,IF(COUNTIF(BR42:BR45,BR44)&gt;1,BR44+BS44,100))</f>
        <v>1000.001</v>
      </c>
      <c r="BV44" s="167" t="n">
        <f aca="false">IF(AA44=BV41,Q44)</f>
        <v>0</v>
      </c>
      <c r="BX44" s="168" t="n">
        <f aca="false">COUNTIF(BV42:BV45,K44)</f>
        <v>1</v>
      </c>
      <c r="BY44" s="168" t="n">
        <f aca="false">COUNTIF(BV42:BV45,L44)</f>
        <v>0</v>
      </c>
      <c r="BZ44" s="168" t="n">
        <f aca="false">COUNTIF(BV42:BV45,M44)</f>
        <v>0</v>
      </c>
      <c r="CA44" s="168" t="n">
        <f aca="false">COUNTIF(BV42:BV45,N44)</f>
        <v>0</v>
      </c>
      <c r="CB44" s="168" t="n">
        <f aca="false">SUM(BX44:CA44)</f>
        <v>1</v>
      </c>
      <c r="CD44" s="168" t="str">
        <f aca="false">IF(CB44=2,B44,"")</f>
        <v/>
      </c>
      <c r="CE44" s="168" t="str">
        <f aca="false">IF(CB44=2,D44,"")</f>
        <v/>
      </c>
      <c r="CF44" s="168" t="str">
        <f aca="false">IF(CB44=2,E44,"")</f>
        <v/>
      </c>
      <c r="CG44" s="168" t="str">
        <f aca="false">IF(CB44=2,G44,"")</f>
        <v/>
      </c>
      <c r="CI44" s="168" t="str">
        <f aca="false">IF(CB44=2,IF(CF44&gt;CG44,CD44,IF(CG44&gt;CF44,CE44,"")),"")</f>
        <v/>
      </c>
      <c r="CJ44" s="168" t="str">
        <f aca="false">IF(CB44=2,IF(CF44=CG44,CD44,""),"")</f>
        <v/>
      </c>
      <c r="CK44" s="168" t="str">
        <f aca="false">IF(CB44=2,IF(CF44=CG44,CE44,""),"")</f>
        <v/>
      </c>
      <c r="CL44" s="168" t="str">
        <f aca="false">IF(CB44=2,IF(CF44&gt;CG44,CE44,IF(CG44&gt;CF44,CD44,"")),"")</f>
        <v/>
      </c>
      <c r="CN44" s="168" t="n">
        <f aca="false">_xlfn.RANK.EQ(DC44,DC42:DC45,1)</f>
        <v>1</v>
      </c>
      <c r="CO44" s="170" t="str">
        <f aca="false">Q44</f>
        <v>Belgia</v>
      </c>
      <c r="CP44" s="169" t="n">
        <f aca="false">COUNTIF(CI42:CL77,CO44)</f>
        <v>0</v>
      </c>
      <c r="CQ44" s="169" t="n">
        <f aca="false">COUNTIF(CI42:CI77,CO44)</f>
        <v>0</v>
      </c>
      <c r="CR44" s="169" t="n">
        <f aca="false">COUNTIF(CJ42:CK77,CO44)</f>
        <v>0</v>
      </c>
      <c r="CS44" s="169" t="n">
        <f aca="false">COUNTIF(CL42:CL77,CO44)</f>
        <v>0</v>
      </c>
      <c r="CT44" s="169" t="n">
        <f aca="false">SUMIFS(CF42:CF77,CD42:CD77,CO44)+SUMIFS(CG42:CG77,CE42:CE77,CO44)</f>
        <v>0</v>
      </c>
      <c r="CU44" s="169" t="n">
        <f aca="false">SUMIFS(CG42:CG77,CD42:CD77,CO44)+SUMIFS(CF42:CF77,CE42:CE77,CO44)</f>
        <v>0</v>
      </c>
      <c r="CV44" s="169" t="n">
        <f aca="false">CT44-CU44</f>
        <v>0</v>
      </c>
      <c r="CW44" s="168" t="n">
        <f aca="false">CQ44*3+CR44*1</f>
        <v>0</v>
      </c>
      <c r="CX44" s="168" t="str">
        <f aca="false">IF(CP44=0,"-",_xlfn.RANK.EQ(CW44,CW42:CW45))</f>
        <v>-</v>
      </c>
      <c r="CY44" s="168" t="str">
        <f aca="false">IF(CP44=0,"-",_xlfn.RANK.EQ(CV44,CV42:CV45))</f>
        <v>-</v>
      </c>
      <c r="CZ44" s="168" t="str">
        <f aca="false">IF(CP44=0,"-",_xlfn.RANK.EQ(CT44,CT42:CT45))</f>
        <v>-</v>
      </c>
      <c r="DA44" s="168" t="str">
        <f aca="false">IF(CP44=0,"-",SUM(CX44:CZ44))</f>
        <v>-</v>
      </c>
      <c r="DB44" s="167" t="n">
        <f aca="false">(COUNTIF(CO42:CO45,"&lt;"&amp;CO44)+1)/1000</f>
        <v>0.001</v>
      </c>
      <c r="DC44" s="167" t="n">
        <f aca="false">IF(CP44=0,1000+DB44,IF(COUNTIF(DA42:DA45,DA44)&gt;1,DA44+DB44,100))</f>
        <v>1000.001</v>
      </c>
      <c r="DE44" s="167" t="n">
        <f aca="false">IF(AA44=DE41,Q44)</f>
        <v>0</v>
      </c>
      <c r="DG44" s="168" t="n">
        <f aca="false">COUNTIF(DE42:DE45,K44)</f>
        <v>0</v>
      </c>
      <c r="DH44" s="168" t="n">
        <f aca="false">COUNTIF(DE42:DE45,L44)</f>
        <v>0</v>
      </c>
      <c r="DI44" s="168" t="n">
        <f aca="false">COUNTIF(DE42:DE45,M44)</f>
        <v>0</v>
      </c>
      <c r="DJ44" s="168" t="n">
        <f aca="false">COUNTIF(DE42:DE45,N44)</f>
        <v>0</v>
      </c>
      <c r="DK44" s="168" t="n">
        <f aca="false">SUM(DG44:DJ44)</f>
        <v>0</v>
      </c>
      <c r="DM44" s="168" t="str">
        <f aca="false">IF(DK44=2,B44,"")</f>
        <v/>
      </c>
      <c r="DN44" s="168" t="str">
        <f aca="false">IF(DK44=2,D44,"")</f>
        <v/>
      </c>
      <c r="DO44" s="168" t="str">
        <f aca="false">IF(DK44=2,E44,"")</f>
        <v/>
      </c>
      <c r="DP44" s="168" t="str">
        <f aca="false">IF(DK44=2,G44,"")</f>
        <v/>
      </c>
      <c r="DR44" s="168" t="str">
        <f aca="false">IF(DK44=2,IF(DO44&gt;DP44,DM44,IF(DP44&gt;DO44,DN44,"")),"")</f>
        <v/>
      </c>
      <c r="DS44" s="168" t="str">
        <f aca="false">IF(DK44=2,IF(DO44=DP44,DM44,""),"")</f>
        <v/>
      </c>
      <c r="DT44" s="168" t="str">
        <f aca="false">IF(DK44=2,IF(DO44=DP44,DN44,""),"")</f>
        <v/>
      </c>
      <c r="DU44" s="168" t="str">
        <f aca="false">IF(DK44=2,IF(DO44&gt;DP44,DN44,IF(DP44&gt;DO44,DM44,"")),"")</f>
        <v/>
      </c>
      <c r="DW44" s="168" t="n">
        <f aca="false">_xlfn.RANK.EQ(EL44,EL42:EL45,1)</f>
        <v>1</v>
      </c>
      <c r="DX44" s="170" t="str">
        <f aca="false">Q44</f>
        <v>Belgia</v>
      </c>
      <c r="DY44" s="169" t="n">
        <f aca="false">COUNTIF(DR42:DU77,DX44)</f>
        <v>0</v>
      </c>
      <c r="DZ44" s="169" t="n">
        <f aca="false">COUNTIF(DR42:DR77,DX44)</f>
        <v>0</v>
      </c>
      <c r="EA44" s="169" t="n">
        <f aca="false">COUNTIF(DS42:DT77,DX44)</f>
        <v>0</v>
      </c>
      <c r="EB44" s="169" t="n">
        <f aca="false">COUNTIF(DU42:DU77,DX44)</f>
        <v>0</v>
      </c>
      <c r="EC44" s="169" t="n">
        <f aca="false">SUMIFS(DO42:DO77,DM42:DM77,DX44)+SUMIFS(DP42:DP77,DN42:DN77,DX44)</f>
        <v>0</v>
      </c>
      <c r="ED44" s="169" t="n">
        <f aca="false">SUMIFS(DP42:DP77,DM42:DM77,DX44)+SUMIFS(DO42:DO77,DN42:DN77,DX44)</f>
        <v>0</v>
      </c>
      <c r="EE44" s="169" t="n">
        <f aca="false">EC44-ED44</f>
        <v>0</v>
      </c>
      <c r="EF44" s="168" t="n">
        <f aca="false">DZ44*3+EA44*1</f>
        <v>0</v>
      </c>
      <c r="EG44" s="168" t="str">
        <f aca="false">IF(DY44=0,"-",_xlfn.RANK.EQ(EF44,EF42:EF45))</f>
        <v>-</v>
      </c>
      <c r="EH44" s="168" t="str">
        <f aca="false">IF(DY44=0,"-",_xlfn.RANK.EQ(EE44,EE42:EE45))</f>
        <v>-</v>
      </c>
      <c r="EI44" s="168" t="str">
        <f aca="false">IF(DY44=0,"-",_xlfn.RANK.EQ(EC44,EC42:EC45))</f>
        <v>-</v>
      </c>
      <c r="EJ44" s="168" t="str">
        <f aca="false">IF(DY44=0,"-",SUM(EG44:EI44))</f>
        <v>-</v>
      </c>
      <c r="EK44" s="167" t="n">
        <f aca="false">(COUNTIF(DX42:DX45,"&lt;"&amp;DX44)+1)/1000</f>
        <v>0.001</v>
      </c>
      <c r="EL44" s="167" t="n">
        <f aca="false">IF(DY44=0,1000+EK44,IF(COUNTIF(EJ42:EJ45,EJ44)&gt;1,EJ44+EK44,100))</f>
        <v>1000.001</v>
      </c>
    </row>
    <row r="45" customFormat="false" ht="13" hidden="false" customHeight="false" outlineLevel="0" collapsed="false">
      <c r="B45" s="168" t="str">
        <f aca="false">Utfylles!$E$13</f>
        <v>Belgia</v>
      </c>
      <c r="C45" s="168" t="s">
        <v>55</v>
      </c>
      <c r="D45" s="168" t="str">
        <f aca="false">Utfylles!$G$13</f>
        <v>Russland</v>
      </c>
      <c r="E45" s="168" t="n">
        <f aca="false">Utfylles!$H$13</f>
        <v>2</v>
      </c>
      <c r="F45" s="168" t="s">
        <v>55</v>
      </c>
      <c r="G45" s="168" t="n">
        <f aca="false">Utfylles!$J$13</f>
        <v>0</v>
      </c>
      <c r="H45" s="168"/>
      <c r="I45" s="168" t="str">
        <f aca="false">Utfylles!$K$13</f>
        <v>H</v>
      </c>
      <c r="K45" s="168" t="str">
        <f aca="false">IF(I45="H",B45,IF(I45="B",D45,""))</f>
        <v>Belgia</v>
      </c>
      <c r="L45" s="168" t="str">
        <f aca="false">IF(I45="U",B45,"")</f>
        <v/>
      </c>
      <c r="M45" s="168" t="str">
        <f aca="false">IF(I45="U",D45,"")</f>
        <v/>
      </c>
      <c r="N45" s="168" t="str">
        <f aca="false">IF(I45="B",B45,IF(I45="H",D45,""))</f>
        <v>Russland</v>
      </c>
      <c r="P45" s="167" t="n">
        <f aca="false">_xlfn.RANK.EQ(AK52,AK49:AK52,1)</f>
        <v>4</v>
      </c>
      <c r="Q45" s="170" t="str">
        <f aca="false">Ark2!B13</f>
        <v>Finland</v>
      </c>
      <c r="R45" s="169" t="n">
        <f aca="false">COUNTIF(K42:N77,Q45)</f>
        <v>3</v>
      </c>
      <c r="S45" s="169" t="n">
        <f aca="false">COUNTIF(K42:K77,Q45)</f>
        <v>0</v>
      </c>
      <c r="T45" s="169" t="n">
        <f aca="false">COUNTIF(L42:M77,Q45)</f>
        <v>0</v>
      </c>
      <c r="U45" s="169" t="n">
        <f aca="false">COUNTIF(N42:N77,Q45)</f>
        <v>3</v>
      </c>
      <c r="V45" s="169" t="n">
        <f aca="false">SUMIFS(E42:E77,B42:B77,Q45)+SUMIFS(G42:G77,D42:D77,Q45)</f>
        <v>0</v>
      </c>
      <c r="W45" s="169" t="n">
        <f aca="false">SUMIFS(G42:G77,B42:B77,Q45)+SUMIFS(E42:E77,D42:D77,Q45)</f>
        <v>5</v>
      </c>
      <c r="X45" s="169" t="n">
        <f aca="false">V45-W45</f>
        <v>-5</v>
      </c>
      <c r="Y45" s="168" t="n">
        <f aca="false">S45*3+T45*1</f>
        <v>0</v>
      </c>
      <c r="Z45" s="168"/>
      <c r="AA45" s="168" t="n">
        <f aca="false">_xlfn.RANK.EQ(Y45,Y42:Y45,0)</f>
        <v>4</v>
      </c>
      <c r="AB45" s="168" t="n">
        <f aca="false">IF(COUNTIF(AA42:AA45,AA45)=1,0,IF(AA45=1,_xlfn.RANK.EQ(BN45,BN42:BN45,0),IF(AA45=2,_xlfn.RANK.EQ(CW45,CW42:CW45,0),IF(AA45=3,_xlfn.RANK.EQ(EF45,EF42:EF45,0)))))</f>
        <v>0</v>
      </c>
      <c r="AC45" s="168" t="n">
        <f aca="false">IF(COUNTIF(AA42:AA45,AA45)=1,0,IF(AA45=1,_xlfn.RANK.EQ(BM45,BM42:BM45,0),IF(AA45=2,_xlfn.RANK.EQ(CV45,CV42:CV45,0),IF(AA45=3,_xlfn.RANK.EQ(EE45,EE42:EE45,0)))))</f>
        <v>0</v>
      </c>
      <c r="AD45" s="168" t="n">
        <f aca="false">IF(COUNTIF(AA42:AA45,AA45)=1,0,IF(AA45=1,_xlfn.RANK.EQ(BK45,BK42:BK45,0),IF(AA45=2,_xlfn.RANK.EQ(CT45,CT42:CT45,0),IF(AA45=3,_xlfn.RANK.EQ(EC45,EC42:EC45,0)))))</f>
        <v>0</v>
      </c>
      <c r="AE45" s="169" t="n">
        <f aca="false">SUM(AA52:AD52)</f>
        <v>4</v>
      </c>
      <c r="AF45" s="168" t="n">
        <f aca="false">IF(COUNTIF(AE42:AE45,AE45)=3,1,IF(COUNTIF(AA42:AA45,AA45)=1,0,IF(COUNTIF(AE42:AE45,AE45)=1,0,IF(AA45=1,VLOOKUP(Q45,BF48:BI51,4,0),IF(AA45=2,VLOOKUP(Q45,CO48:CR51,4,0),IF(AA45=3,VLOOKUP(Q45,DX48:EA51,4,0)))))))</f>
        <v>0</v>
      </c>
      <c r="AG45" s="168" t="n">
        <f aca="false">_xlfn.RANK.EQ(X45,X42:X45,)</f>
        <v>4</v>
      </c>
      <c r="AH45" s="168" t="n">
        <f aca="false">_xlfn.RANK.EQ(V45,V42:V45,0)</f>
        <v>4</v>
      </c>
      <c r="AI45" s="168" t="n">
        <f aca="false">_xlfn.RANK.EQ(S45,S42:S45,0)</f>
        <v>4</v>
      </c>
      <c r="AJ45" s="167" t="n">
        <f aca="false">(COUNTIF(Q42:Q45,"&lt;"&amp;Q45)+1)</f>
        <v>3</v>
      </c>
      <c r="AK45" s="168"/>
      <c r="AM45" s="167" t="n">
        <f aca="false">IF(AA45=AM41,Q45)</f>
        <v>0</v>
      </c>
      <c r="AO45" s="168" t="n">
        <f aca="false">COUNTIF(AM42:AM45,K45)</f>
        <v>1</v>
      </c>
      <c r="AP45" s="168" t="n">
        <f aca="false">COUNTIF(AM42:AM45,L45)</f>
        <v>0</v>
      </c>
      <c r="AQ45" s="168" t="n">
        <f aca="false">COUNTIF(AM42:AM45,M45)</f>
        <v>0</v>
      </c>
      <c r="AR45" s="168" t="n">
        <f aca="false">COUNTIF(AM42:AM45,N45)</f>
        <v>0</v>
      </c>
      <c r="AS45" s="168" t="n">
        <f aca="false">SUM(AO45:AR45)</f>
        <v>1</v>
      </c>
      <c r="AU45" s="168" t="str">
        <f aca="false">IF(AS45=2,B45,"")</f>
        <v/>
      </c>
      <c r="AV45" s="168" t="str">
        <f aca="false">IF(AS45=2,D45,"")</f>
        <v/>
      </c>
      <c r="AW45" s="168" t="str">
        <f aca="false">IF(AS45=2,E45,"")</f>
        <v/>
      </c>
      <c r="AX45" s="168" t="str">
        <f aca="false">IF(AS45=2,G45,"")</f>
        <v/>
      </c>
      <c r="AZ45" s="168" t="str">
        <f aca="false">IF(AS45=2,IF(AW45&gt;AX45,AU45,IF(AX45&gt;AW45,AV45,"")),"")</f>
        <v/>
      </c>
      <c r="BA45" s="168" t="str">
        <f aca="false">IF(AS45=2,IF(AW45=AX45,AU45,""),"")</f>
        <v/>
      </c>
      <c r="BB45" s="168" t="str">
        <f aca="false">IF(AS45=2,IF(AW45=AX45,AV45,""),"")</f>
        <v/>
      </c>
      <c r="BC45" s="168" t="str">
        <f aca="false">IF(AS45=2,IF(AW45&gt;AX45,AV45,IF(AX45&gt;AW45,AU45,"")),"")</f>
        <v/>
      </c>
      <c r="BE45" s="168" t="n">
        <f aca="false">_xlfn.RANK.EQ(BT45,BT42:BT45,1)</f>
        <v>3</v>
      </c>
      <c r="BF45" s="170" t="str">
        <f aca="false">Q45</f>
        <v>Finland</v>
      </c>
      <c r="BG45" s="169" t="n">
        <f aca="false">COUNTIF(AZ42:BC77,BF45)</f>
        <v>0</v>
      </c>
      <c r="BH45" s="169" t="n">
        <f aca="false">COUNTIF(AZ42:AZ77,BF45)</f>
        <v>0</v>
      </c>
      <c r="BI45" s="169" t="n">
        <f aca="false">COUNTIF(BA42:BB77,BF45)</f>
        <v>0</v>
      </c>
      <c r="BJ45" s="169" t="n">
        <f aca="false">COUNTIF(BC42:BC77,BF45)</f>
        <v>0</v>
      </c>
      <c r="BK45" s="169" t="n">
        <f aca="false">SUMIFS(AW42:AW77,AU42:AU77,BF45)+SUMIFS(AX42:AX77,AV42:AV77,BF45)</f>
        <v>0</v>
      </c>
      <c r="BL45" s="169" t="n">
        <f aca="false">SUMIFS(AX42:AX77,AU42:AU77,BF45)+SUMIFS(AW42:AW77,AV42:AV77,BF45)</f>
        <v>0</v>
      </c>
      <c r="BM45" s="169" t="n">
        <f aca="false">BK45-BL45</f>
        <v>0</v>
      </c>
      <c r="BN45" s="168" t="n">
        <f aca="false">BH45*3+BI45*1</f>
        <v>0</v>
      </c>
      <c r="BO45" s="168" t="str">
        <f aca="false">IF(BG45=0,"-",_xlfn.RANK.EQ(BN45,BN42:BN45))</f>
        <v>-</v>
      </c>
      <c r="BP45" s="168" t="str">
        <f aca="false">IF(BG45=0,"-",_xlfn.RANK.EQ(BM45,BM42:BM45))</f>
        <v>-</v>
      </c>
      <c r="BQ45" s="168" t="str">
        <f aca="false">IF(BG45=0,"-",_xlfn.RANK.EQ(BK45,BK42:BK45))</f>
        <v>-</v>
      </c>
      <c r="BR45" s="168" t="str">
        <f aca="false">IF(BG45=0,"-",SUM(BO45:BQ45))</f>
        <v>-</v>
      </c>
      <c r="BS45" s="167" t="n">
        <f aca="false">(COUNTIF(BF42:BF45,"&lt;"&amp;BF45)+1)/1000</f>
        <v>0.003</v>
      </c>
      <c r="BT45" s="167" t="n">
        <f aca="false">IF(BG45=0,1000+BS45,IF(COUNTIF(BR42:BR45,BR45)&gt;1,BR45+BS45,100))</f>
        <v>1000.003</v>
      </c>
      <c r="BV45" s="167" t="n">
        <f aca="false">IF(AA45=BV41,Q45)</f>
        <v>0</v>
      </c>
      <c r="BX45" s="168" t="n">
        <f aca="false">COUNTIF(BV42:BV45,K45)</f>
        <v>0</v>
      </c>
      <c r="BY45" s="168" t="n">
        <f aca="false">COUNTIF(BV42:BV45,L45)</f>
        <v>0</v>
      </c>
      <c r="BZ45" s="168" t="n">
        <f aca="false">COUNTIF(BV42:BV45,M45)</f>
        <v>0</v>
      </c>
      <c r="CA45" s="168" t="n">
        <f aca="false">COUNTIF(BV42:BV45,N45)</f>
        <v>0</v>
      </c>
      <c r="CB45" s="168" t="n">
        <f aca="false">SUM(BX45:CA45)</f>
        <v>0</v>
      </c>
      <c r="CD45" s="168" t="str">
        <f aca="false">IF(CB45=2,B45,"")</f>
        <v/>
      </c>
      <c r="CE45" s="168" t="str">
        <f aca="false">IF(CB45=2,D45,"")</f>
        <v/>
      </c>
      <c r="CF45" s="168" t="str">
        <f aca="false">IF(CB45=2,E45,"")</f>
        <v/>
      </c>
      <c r="CG45" s="168" t="str">
        <f aca="false">IF(CB45=2,G45,"")</f>
        <v/>
      </c>
      <c r="CI45" s="168" t="str">
        <f aca="false">IF(CB45=2,IF(CF45&gt;CG45,CD45,IF(CG45&gt;CF45,CE45,"")),"")</f>
        <v/>
      </c>
      <c r="CJ45" s="168" t="str">
        <f aca="false">IF(CB45=2,IF(CF45=CG45,CD45,""),"")</f>
        <v/>
      </c>
      <c r="CK45" s="168" t="str">
        <f aca="false">IF(CB45=2,IF(CF45=CG45,CE45,""),"")</f>
        <v/>
      </c>
      <c r="CL45" s="168" t="str">
        <f aca="false">IF(CB45=2,IF(CF45&gt;CG45,CE45,IF(CG45&gt;CF45,CD45,"")),"")</f>
        <v/>
      </c>
      <c r="CN45" s="168" t="n">
        <f aca="false">_xlfn.RANK.EQ(DC45,DC42:DC45,1)</f>
        <v>3</v>
      </c>
      <c r="CO45" s="170" t="str">
        <f aca="false">Q45</f>
        <v>Finland</v>
      </c>
      <c r="CP45" s="169" t="n">
        <f aca="false">COUNTIF(CI42:CL77,CO45)</f>
        <v>0</v>
      </c>
      <c r="CQ45" s="169" t="n">
        <f aca="false">COUNTIF(CI42:CI77,CO45)</f>
        <v>0</v>
      </c>
      <c r="CR45" s="169" t="n">
        <f aca="false">COUNTIF(CJ42:CK77,CO45)</f>
        <v>0</v>
      </c>
      <c r="CS45" s="169" t="n">
        <f aca="false">COUNTIF(CL42:CL77,CO45)</f>
        <v>0</v>
      </c>
      <c r="CT45" s="169" t="n">
        <f aca="false">SUMIFS(CF42:CF77,CD42:CD77,CO45)+SUMIFS(CG42:CG77,CE42:CE77,CO45)</f>
        <v>0</v>
      </c>
      <c r="CU45" s="169" t="n">
        <f aca="false">SUMIFS(CG42:CG77,CD42:CD77,CO45)+SUMIFS(CF42:CF77,CE42:CE77,CO45)</f>
        <v>0</v>
      </c>
      <c r="CV45" s="169" t="n">
        <f aca="false">CT45-CU45</f>
        <v>0</v>
      </c>
      <c r="CW45" s="168" t="n">
        <f aca="false">CQ45*3+CR45*1</f>
        <v>0</v>
      </c>
      <c r="CX45" s="168" t="str">
        <f aca="false">IF(CP45=0,"-",_xlfn.RANK.EQ(CW45,CW42:CW45))</f>
        <v>-</v>
      </c>
      <c r="CY45" s="168" t="str">
        <f aca="false">IF(CP45=0,"-",_xlfn.RANK.EQ(CV45,CV42:CV45))</f>
        <v>-</v>
      </c>
      <c r="CZ45" s="168" t="str">
        <f aca="false">IF(CP45=0,"-",_xlfn.RANK.EQ(CT45,CT42:CT45))</f>
        <v>-</v>
      </c>
      <c r="DA45" s="168" t="str">
        <f aca="false">IF(CP45=0,"-",SUM(CX45:CZ45))</f>
        <v>-</v>
      </c>
      <c r="DB45" s="167" t="n">
        <f aca="false">(COUNTIF(CO42:CO45,"&lt;"&amp;CO45)+1)/1000</f>
        <v>0.003</v>
      </c>
      <c r="DC45" s="167" t="n">
        <f aca="false">IF(CP45=0,1000+DB45,IF(COUNTIF(DA42:DA45,DA45)&gt;1,DA45+DB45,100))</f>
        <v>1000.003</v>
      </c>
      <c r="DE45" s="167" t="n">
        <f aca="false">IF(AA45=DE41,Q45)</f>
        <v>0</v>
      </c>
      <c r="DG45" s="168" t="n">
        <f aca="false">COUNTIF(DE42:DE45,K45)</f>
        <v>0</v>
      </c>
      <c r="DH45" s="168" t="n">
        <f aca="false">COUNTIF(DE42:DE45,L45)</f>
        <v>0</v>
      </c>
      <c r="DI45" s="168" t="n">
        <f aca="false">COUNTIF(DE42:DE45,M45)</f>
        <v>0</v>
      </c>
      <c r="DJ45" s="168" t="n">
        <f aca="false">COUNTIF(DE42:DE45,N45)</f>
        <v>1</v>
      </c>
      <c r="DK45" s="168" t="n">
        <f aca="false">SUM(DG45:DJ45)</f>
        <v>1</v>
      </c>
      <c r="DM45" s="168" t="str">
        <f aca="false">IF(DK45=2,B45,"")</f>
        <v/>
      </c>
      <c r="DN45" s="168" t="str">
        <f aca="false">IF(DK45=2,D45,"")</f>
        <v/>
      </c>
      <c r="DO45" s="168" t="str">
        <f aca="false">IF(DK45=2,E45,"")</f>
        <v/>
      </c>
      <c r="DP45" s="168" t="str">
        <f aca="false">IF(DK45=2,G45,"")</f>
        <v/>
      </c>
      <c r="DR45" s="168" t="str">
        <f aca="false">IF(DK45=2,IF(DO45&gt;DP45,DM45,IF(DP45&gt;DO45,DN45,"")),"")</f>
        <v/>
      </c>
      <c r="DS45" s="168" t="str">
        <f aca="false">IF(DK45=2,IF(DO45=DP45,DM45,""),"")</f>
        <v/>
      </c>
      <c r="DT45" s="168" t="str">
        <f aca="false">IF(DK45=2,IF(DO45=DP45,DN45,""),"")</f>
        <v/>
      </c>
      <c r="DU45" s="168" t="str">
        <f aca="false">IF(DK45=2,IF(DO45&gt;DP45,DN45,IF(DP45&gt;DO45,DM45,"")),"")</f>
        <v/>
      </c>
      <c r="DW45" s="168" t="n">
        <f aca="false">_xlfn.RANK.EQ(EL45,EL42:EL45,1)</f>
        <v>3</v>
      </c>
      <c r="DX45" s="170" t="str">
        <f aca="false">Q45</f>
        <v>Finland</v>
      </c>
      <c r="DY45" s="169" t="n">
        <f aca="false">COUNTIF(DR42:DU77,DX45)</f>
        <v>0</v>
      </c>
      <c r="DZ45" s="169" t="n">
        <f aca="false">COUNTIF(DR42:DR77,DX45)</f>
        <v>0</v>
      </c>
      <c r="EA45" s="169" t="n">
        <f aca="false">COUNTIF(DS42:DT77,DX45)</f>
        <v>0</v>
      </c>
      <c r="EB45" s="169" t="n">
        <f aca="false">COUNTIF(DU42:DU77,DX45)</f>
        <v>0</v>
      </c>
      <c r="EC45" s="169" t="n">
        <f aca="false">SUMIFS(DO42:DO77,DM42:DM77,DX45)+SUMIFS(DP42:DP77,DN42:DN77,DX45)</f>
        <v>0</v>
      </c>
      <c r="ED45" s="169" t="n">
        <f aca="false">SUMIFS(DP42:DP77,DM42:DM77,DX45)+SUMIFS(DO42:DO77,DN42:DN77,DX45)</f>
        <v>0</v>
      </c>
      <c r="EE45" s="169" t="n">
        <f aca="false">EC45-ED45</f>
        <v>0</v>
      </c>
      <c r="EF45" s="168" t="n">
        <f aca="false">DZ45*3+EA45*1</f>
        <v>0</v>
      </c>
      <c r="EG45" s="168" t="str">
        <f aca="false">IF(DY45=0,"-",_xlfn.RANK.EQ(EF45,EF42:EF45))</f>
        <v>-</v>
      </c>
      <c r="EH45" s="168" t="str">
        <f aca="false">IF(DY45=0,"-",_xlfn.RANK.EQ(EE45,EE42:EE45))</f>
        <v>-</v>
      </c>
      <c r="EI45" s="168" t="str">
        <f aca="false">IF(DY45=0,"-",_xlfn.RANK.EQ(EC45,EC42:EC45))</f>
        <v>-</v>
      </c>
      <c r="EJ45" s="168" t="str">
        <f aca="false">IF(DY45=0,"-",SUM(EG45:EI45))</f>
        <v>-</v>
      </c>
      <c r="EK45" s="167" t="n">
        <f aca="false">(COUNTIF(DX42:DX45,"&lt;"&amp;DX45)+1)/1000</f>
        <v>0.003</v>
      </c>
      <c r="EL45" s="167" t="n">
        <f aca="false">IF(DY45=0,1000+EK45,IF(COUNTIF(EJ42:EJ45,EJ45)&gt;1,EJ45+EK45,100))</f>
        <v>1000.003</v>
      </c>
    </row>
    <row r="46" customFormat="false" ht="13" hidden="false" customHeight="false" outlineLevel="0" collapsed="false">
      <c r="B46" s="168" t="str">
        <f aca="false">Utfylles!$E$14</f>
        <v>England</v>
      </c>
      <c r="C46" s="168" t="s">
        <v>55</v>
      </c>
      <c r="D46" s="168" t="str">
        <f aca="false">Utfylles!$G$14</f>
        <v>Kroatia</v>
      </c>
      <c r="E46" s="168" t="n">
        <f aca="false">Utfylles!$H$14</f>
        <v>1</v>
      </c>
      <c r="F46" s="168" t="s">
        <v>55</v>
      </c>
      <c r="G46" s="168" t="n">
        <f aca="false">Utfylles!$J$14</f>
        <v>0</v>
      </c>
      <c r="H46" s="168"/>
      <c r="I46" s="168" t="str">
        <f aca="false">Utfylles!$K$14</f>
        <v>H</v>
      </c>
      <c r="K46" s="168" t="str">
        <f aca="false">IF(I46="H",B46,IF(I46="B",D46,""))</f>
        <v>England</v>
      </c>
      <c r="L46" s="168" t="str">
        <f aca="false">IF(I46="U",B46,"")</f>
        <v/>
      </c>
      <c r="M46" s="168" t="str">
        <f aca="false">IF(I46="U",D46,"")</f>
        <v/>
      </c>
      <c r="N46" s="168" t="str">
        <f aca="false">IF(I46="B",B46,IF(I46="H",D46,""))</f>
        <v>Kroatia</v>
      </c>
      <c r="AO46" s="168" t="n">
        <f aca="false">COUNTIF(AM42:AM45,K46)</f>
        <v>0</v>
      </c>
      <c r="AP46" s="168" t="n">
        <f aca="false">COUNTIF(AM42:AM45,L46)</f>
        <v>0</v>
      </c>
      <c r="AQ46" s="168" t="n">
        <f aca="false">COUNTIF(AM42:AM45,M46)</f>
        <v>0</v>
      </c>
      <c r="AR46" s="168" t="n">
        <f aca="false">COUNTIF(AM42:AM45,N46)</f>
        <v>0</v>
      </c>
      <c r="AS46" s="168" t="n">
        <f aca="false">SUM(AO46:AR46)</f>
        <v>0</v>
      </c>
      <c r="AU46" s="168" t="str">
        <f aca="false">IF(AS46=2,B46,"")</f>
        <v/>
      </c>
      <c r="AV46" s="168" t="str">
        <f aca="false">IF(AS46=2,D46,"")</f>
        <v/>
      </c>
      <c r="AW46" s="168" t="str">
        <f aca="false">IF(AS46=2,E46,"")</f>
        <v/>
      </c>
      <c r="AX46" s="168" t="str">
        <f aca="false">IF(AS46=2,G46,"")</f>
        <v/>
      </c>
      <c r="AZ46" s="168" t="str">
        <f aca="false">IF(AS46=2,IF(AW46&gt;AX46,AU46,IF(AX46&gt;AW46,AV46,"")),"")</f>
        <v/>
      </c>
      <c r="BA46" s="168" t="str">
        <f aca="false">IF(AS46=2,IF(AW46=AX46,AU46,""),"")</f>
        <v/>
      </c>
      <c r="BB46" s="168" t="str">
        <f aca="false">IF(AS46=2,IF(AW46=AX46,AV46,""),"")</f>
        <v/>
      </c>
      <c r="BC46" s="168" t="str">
        <f aca="false">IF(AS46=2,IF(AW46&gt;AX46,AV46,IF(AX46&gt;AW46,AU46,"")),"")</f>
        <v/>
      </c>
      <c r="BE46" s="168"/>
      <c r="BX46" s="168" t="n">
        <f aca="false">COUNTIF(BV42:BV45,K46)</f>
        <v>0</v>
      </c>
      <c r="BY46" s="168" t="n">
        <f aca="false">COUNTIF(BV42:BV45,L46)</f>
        <v>0</v>
      </c>
      <c r="BZ46" s="168" t="n">
        <f aca="false">COUNTIF(BV42:BV45,M46)</f>
        <v>0</v>
      </c>
      <c r="CA46" s="168" t="n">
        <f aca="false">COUNTIF(BV42:BV45,N46)</f>
        <v>0</v>
      </c>
      <c r="CB46" s="168" t="n">
        <f aca="false">SUM(BX46:CA46)</f>
        <v>0</v>
      </c>
      <c r="CD46" s="168" t="str">
        <f aca="false">IF(CB46=2,B46,"")</f>
        <v/>
      </c>
      <c r="CE46" s="168" t="str">
        <f aca="false">IF(CB46=2,D46,"")</f>
        <v/>
      </c>
      <c r="CF46" s="168" t="str">
        <f aca="false">IF(CB46=2,E46,"")</f>
        <v/>
      </c>
      <c r="CG46" s="168" t="str">
        <f aca="false">IF(CB46=2,G46,"")</f>
        <v/>
      </c>
      <c r="CI46" s="168" t="str">
        <f aca="false">IF(CB46=2,IF(CF46&gt;CG46,CD46,IF(CG46&gt;CF46,CE46,"")),"")</f>
        <v/>
      </c>
      <c r="CJ46" s="168" t="str">
        <f aca="false">IF(CB46=2,IF(CF46=CG46,CD46,""),"")</f>
        <v/>
      </c>
      <c r="CK46" s="168" t="str">
        <f aca="false">IF(CB46=2,IF(CF46=CG46,CE46,""),"")</f>
        <v/>
      </c>
      <c r="CL46" s="168" t="str">
        <f aca="false">IF(CB46=2,IF(CF46&gt;CG46,CE46,IF(CG46&gt;CF46,CD46,"")),"")</f>
        <v/>
      </c>
      <c r="CN46" s="168"/>
      <c r="DG46" s="168" t="n">
        <f aca="false">COUNTIF(DE42:DE45,K46)</f>
        <v>0</v>
      </c>
      <c r="DH46" s="168" t="n">
        <f aca="false">COUNTIF(DE42:DE45,L46)</f>
        <v>0</v>
      </c>
      <c r="DI46" s="168" t="n">
        <f aca="false">COUNTIF(DE42:DE45,M46)</f>
        <v>0</v>
      </c>
      <c r="DJ46" s="168" t="n">
        <f aca="false">COUNTIF(DE42:DE45,N46)</f>
        <v>0</v>
      </c>
      <c r="DK46" s="168" t="n">
        <f aca="false">SUM(DG46:DJ46)</f>
        <v>0</v>
      </c>
      <c r="DM46" s="168" t="str">
        <f aca="false">IF(DK46=2,B46,"")</f>
        <v/>
      </c>
      <c r="DN46" s="168" t="str">
        <f aca="false">IF(DK46=2,D46,"")</f>
        <v/>
      </c>
      <c r="DO46" s="168" t="str">
        <f aca="false">IF(DK46=2,E46,"")</f>
        <v/>
      </c>
      <c r="DP46" s="168" t="str">
        <f aca="false">IF(DK46=2,G46,"")</f>
        <v/>
      </c>
      <c r="DR46" s="168" t="str">
        <f aca="false">IF(DK46=2,IF(DO46&gt;DP46,DM46,IF(DP46&gt;DO46,DN46,"")),"")</f>
        <v/>
      </c>
      <c r="DS46" s="168" t="str">
        <f aca="false">IF(DK46=2,IF(DO46=DP46,DM46,""),"")</f>
        <v/>
      </c>
      <c r="DT46" s="168" t="str">
        <f aca="false">IF(DK46=2,IF(DO46=DP46,DN46,""),"")</f>
        <v/>
      </c>
      <c r="DU46" s="168" t="str">
        <f aca="false">IF(DK46=2,IF(DO46&gt;DP46,DN46,IF(DP46&gt;DO46,DM46,"")),"")</f>
        <v/>
      </c>
      <c r="DW46" s="168"/>
    </row>
    <row r="47" customFormat="false" ht="13" hidden="false" customHeight="false" outlineLevel="0" collapsed="false">
      <c r="B47" s="168" t="str">
        <f aca="false">Utfylles!$E$15</f>
        <v>Østerrike</v>
      </c>
      <c r="C47" s="168" t="s">
        <v>55</v>
      </c>
      <c r="D47" s="168" t="str">
        <f aca="false">Utfylles!$G$15</f>
        <v>Nord-Makedonia</v>
      </c>
      <c r="E47" s="168" t="n">
        <f aca="false">Utfylles!$H$15</f>
        <v>1</v>
      </c>
      <c r="F47" s="168" t="s">
        <v>55</v>
      </c>
      <c r="G47" s="168" t="n">
        <f aca="false">Utfylles!$J$15</f>
        <v>0</v>
      </c>
      <c r="H47" s="168"/>
      <c r="I47" s="168" t="str">
        <f aca="false">Utfylles!$K$15</f>
        <v>H</v>
      </c>
      <c r="K47" s="168" t="str">
        <f aca="false">IF(I47="H",B47,IF(I47="B",D47,""))</f>
        <v>Østerrike</v>
      </c>
      <c r="L47" s="168" t="str">
        <f aca="false">IF(I47="U",B47,"")</f>
        <v/>
      </c>
      <c r="M47" s="168" t="str">
        <f aca="false">IF(I47="U",D47,"")</f>
        <v/>
      </c>
      <c r="N47" s="168" t="str">
        <f aca="false">IF(I47="B",B47,IF(I47="H",D47,""))</f>
        <v>Nord-Makedonia</v>
      </c>
      <c r="AA47" s="167" t="n">
        <v>1</v>
      </c>
      <c r="AB47" s="171" t="n">
        <v>10</v>
      </c>
      <c r="AC47" s="171" t="n">
        <f aca="false">AB47*10</f>
        <v>100</v>
      </c>
      <c r="AD47" s="171" t="n">
        <f aca="false">AC47*10</f>
        <v>1000</v>
      </c>
      <c r="AE47" s="171"/>
      <c r="AF47" s="171" t="n">
        <f aca="false">AD47*10</f>
        <v>10000</v>
      </c>
      <c r="AG47" s="171" t="n">
        <f aca="false">AF47*10</f>
        <v>100000</v>
      </c>
      <c r="AH47" s="171" t="n">
        <f aca="false">AG47*10</f>
        <v>1000000</v>
      </c>
      <c r="AI47" s="171" t="n">
        <f aca="false">AH47*10</f>
        <v>10000000</v>
      </c>
      <c r="AJ47" s="171" t="n">
        <f aca="false">AI47*10</f>
        <v>100000000</v>
      </c>
      <c r="AK47" s="171"/>
      <c r="AO47" s="168" t="n">
        <f aca="false">COUNTIF(AM42:AM45,K47)</f>
        <v>0</v>
      </c>
      <c r="AP47" s="168" t="n">
        <f aca="false">COUNTIF(AM42:AM45,L47)</f>
        <v>0</v>
      </c>
      <c r="AQ47" s="168" t="n">
        <f aca="false">COUNTIF(AM42:AM45,M47)</f>
        <v>0</v>
      </c>
      <c r="AR47" s="168" t="n">
        <f aca="false">COUNTIF(AM42:AM45,N47)</f>
        <v>0</v>
      </c>
      <c r="AS47" s="168" t="n">
        <f aca="false">SUM(AO47:AR47)</f>
        <v>0</v>
      </c>
      <c r="AU47" s="168" t="str">
        <f aca="false">IF(AS47=2,B47,"")</f>
        <v/>
      </c>
      <c r="AV47" s="168" t="str">
        <f aca="false">IF(AS47=2,D47,"")</f>
        <v/>
      </c>
      <c r="AW47" s="168" t="str">
        <f aca="false">IF(AS47=2,E47,"")</f>
        <v/>
      </c>
      <c r="AX47" s="168" t="str">
        <f aca="false">IF(AS47=2,G47,"")</f>
        <v/>
      </c>
      <c r="AZ47" s="168" t="str">
        <f aca="false">IF(AS47=2,IF(AW47&gt;AX47,AU47,IF(AX47&gt;AW47,AV47,"")),"")</f>
        <v/>
      </c>
      <c r="BA47" s="168" t="str">
        <f aca="false">IF(AS47=2,IF(AW47=AX47,AU47,""),"")</f>
        <v/>
      </c>
      <c r="BB47" s="168" t="str">
        <f aca="false">IF(AS47=2,IF(AW47=AX47,AV47,""),"")</f>
        <v/>
      </c>
      <c r="BC47" s="168" t="str">
        <f aca="false">IF(AS47=2,IF(AW47&gt;AX47,AV47,IF(AX47&gt;AW47,AU47,"")),"")</f>
        <v/>
      </c>
      <c r="BE47" s="168"/>
      <c r="BH47" s="168" t="s">
        <v>44</v>
      </c>
      <c r="BI47" s="168" t="s">
        <v>118</v>
      </c>
      <c r="BX47" s="168" t="n">
        <f aca="false">COUNTIF(BV42:BV45,K47)</f>
        <v>0</v>
      </c>
      <c r="BY47" s="168" t="n">
        <f aca="false">COUNTIF(BV42:BV45,L47)</f>
        <v>0</v>
      </c>
      <c r="BZ47" s="168" t="n">
        <f aca="false">COUNTIF(BV42:BV45,M47)</f>
        <v>0</v>
      </c>
      <c r="CA47" s="168" t="n">
        <f aca="false">COUNTIF(BV42:BV45,N47)</f>
        <v>0</v>
      </c>
      <c r="CB47" s="168" t="n">
        <f aca="false">SUM(BX47:CA47)</f>
        <v>0</v>
      </c>
      <c r="CD47" s="168" t="str">
        <f aca="false">IF(CB47=2,B47,"")</f>
        <v/>
      </c>
      <c r="CE47" s="168" t="str">
        <f aca="false">IF(CB47=2,D47,"")</f>
        <v/>
      </c>
      <c r="CF47" s="168" t="str">
        <f aca="false">IF(CB47=2,E47,"")</f>
        <v/>
      </c>
      <c r="CG47" s="168" t="str">
        <f aca="false">IF(CB47=2,G47,"")</f>
        <v/>
      </c>
      <c r="CI47" s="168" t="str">
        <f aca="false">IF(CB47=2,IF(CF47&gt;CG47,CD47,IF(CG47&gt;CF47,CE47,"")),"")</f>
        <v/>
      </c>
      <c r="CJ47" s="168" t="str">
        <f aca="false">IF(CB47=2,IF(CF47=CG47,CD47,""),"")</f>
        <v/>
      </c>
      <c r="CK47" s="168" t="str">
        <f aca="false">IF(CB47=2,IF(CF47=CG47,CE47,""),"")</f>
        <v/>
      </c>
      <c r="CL47" s="168" t="str">
        <f aca="false">IF(CB47=2,IF(CF47&gt;CG47,CE47,IF(CG47&gt;CF47,CD47,"")),"")</f>
        <v/>
      </c>
      <c r="CN47" s="168"/>
      <c r="CQ47" s="168" t="s">
        <v>44</v>
      </c>
      <c r="CR47" s="168" t="s">
        <v>118</v>
      </c>
      <c r="DG47" s="168" t="n">
        <f aca="false">COUNTIF(DE42:DE45,K47)</f>
        <v>0</v>
      </c>
      <c r="DH47" s="168" t="n">
        <f aca="false">COUNTIF(DE42:DE45,L47)</f>
        <v>0</v>
      </c>
      <c r="DI47" s="168" t="n">
        <f aca="false">COUNTIF(DE42:DE45,M47)</f>
        <v>0</v>
      </c>
      <c r="DJ47" s="168" t="n">
        <f aca="false">COUNTIF(DE42:DE45,N47)</f>
        <v>0</v>
      </c>
      <c r="DK47" s="168" t="n">
        <f aca="false">SUM(DG47:DJ47)</f>
        <v>0</v>
      </c>
      <c r="DM47" s="168" t="str">
        <f aca="false">IF(DK47=2,B47,"")</f>
        <v/>
      </c>
      <c r="DN47" s="168" t="str">
        <f aca="false">IF(DK47=2,D47,"")</f>
        <v/>
      </c>
      <c r="DO47" s="168" t="str">
        <f aca="false">IF(DK47=2,E47,"")</f>
        <v/>
      </c>
      <c r="DP47" s="168" t="str">
        <f aca="false">IF(DK47=2,G47,"")</f>
        <v/>
      </c>
      <c r="DR47" s="168" t="str">
        <f aca="false">IF(DK47=2,IF(DO47&gt;DP47,DM47,IF(DP47&gt;DO47,DN47,"")),"")</f>
        <v/>
      </c>
      <c r="DS47" s="168" t="str">
        <f aca="false">IF(DK47=2,IF(DO47=DP47,DM47,""),"")</f>
        <v/>
      </c>
      <c r="DT47" s="168" t="str">
        <f aca="false">IF(DK47=2,IF(DO47=DP47,DN47,""),"")</f>
        <v/>
      </c>
      <c r="DU47" s="168" t="str">
        <f aca="false">IF(DK47=2,IF(DO47&gt;DP47,DN47,IF(DP47&gt;DO47,DM47,"")),"")</f>
        <v/>
      </c>
      <c r="DW47" s="168"/>
      <c r="DZ47" s="168" t="s">
        <v>44</v>
      </c>
      <c r="EA47" s="168" t="s">
        <v>118</v>
      </c>
    </row>
    <row r="48" customFormat="false" ht="13" hidden="false" customHeight="false" outlineLevel="0" collapsed="false">
      <c r="B48" s="168" t="str">
        <f aca="false">Utfylles!$E$16</f>
        <v>Nederland</v>
      </c>
      <c r="C48" s="168" t="s">
        <v>55</v>
      </c>
      <c r="D48" s="168" t="str">
        <f aca="false">Utfylles!$G$16</f>
        <v>Ukraina</v>
      </c>
      <c r="E48" s="168" t="n">
        <f aca="false">Utfylles!$H$16</f>
        <v>1</v>
      </c>
      <c r="F48" s="168" t="s">
        <v>55</v>
      </c>
      <c r="G48" s="168" t="n">
        <f aca="false">Utfylles!$J$16</f>
        <v>0</v>
      </c>
      <c r="H48" s="168"/>
      <c r="I48" s="168" t="str">
        <f aca="false">Utfylles!$K$16</f>
        <v>H</v>
      </c>
      <c r="K48" s="168" t="str">
        <f aca="false">IF(I48="H",B48,IF(I48="B",D48,""))</f>
        <v>Nederland</v>
      </c>
      <c r="L48" s="168" t="str">
        <f aca="false">IF(I48="U",B48,"")</f>
        <v/>
      </c>
      <c r="M48" s="168" t="str">
        <f aca="false">IF(I48="U",D48,"")</f>
        <v/>
      </c>
      <c r="N48" s="168" t="str">
        <f aca="false">IF(I48="B",B48,IF(I48="H",D48,""))</f>
        <v>Ukraina</v>
      </c>
      <c r="Q48" s="167" t="n">
        <v>2</v>
      </c>
      <c r="R48" s="167" t="n">
        <v>3</v>
      </c>
      <c r="S48" s="167" t="n">
        <v>4</v>
      </c>
      <c r="T48" s="167" t="n">
        <v>5</v>
      </c>
      <c r="U48" s="167" t="n">
        <v>6</v>
      </c>
      <c r="V48" s="167" t="n">
        <v>7</v>
      </c>
      <c r="W48" s="167" t="n">
        <v>8</v>
      </c>
      <c r="X48" s="167" t="n">
        <v>9</v>
      </c>
      <c r="Y48" s="167" t="n">
        <v>10</v>
      </c>
      <c r="AO48" s="168" t="n">
        <f aca="false">COUNTIF(AM42:AM45,K48)</f>
        <v>0</v>
      </c>
      <c r="AP48" s="168" t="n">
        <f aca="false">COUNTIF(AM42:AM45,L48)</f>
        <v>0</v>
      </c>
      <c r="AQ48" s="168" t="n">
        <f aca="false">COUNTIF(AM42:AM45,M48)</f>
        <v>0</v>
      </c>
      <c r="AR48" s="168" t="n">
        <f aca="false">COUNTIF(AM42:AM45,N48)</f>
        <v>0</v>
      </c>
      <c r="AS48" s="168" t="n">
        <f aca="false">SUM(AO48:AR48)</f>
        <v>0</v>
      </c>
      <c r="AU48" s="168" t="str">
        <f aca="false">IF(AS48=2,B48,"")</f>
        <v/>
      </c>
      <c r="AV48" s="168" t="str">
        <f aca="false">IF(AS48=2,D48,"")</f>
        <v/>
      </c>
      <c r="AW48" s="168" t="str">
        <f aca="false">IF(AS48=2,E48,"")</f>
        <v/>
      </c>
      <c r="AX48" s="168" t="str">
        <f aca="false">IF(AS48=2,G48,"")</f>
        <v/>
      </c>
      <c r="AZ48" s="168" t="str">
        <f aca="false">IF(AS48=2,IF(AW48&gt;AX48,AU48,IF(AX48&gt;AW48,AV48,"")),"")</f>
        <v/>
      </c>
      <c r="BA48" s="168" t="str">
        <f aca="false">IF(AS48=2,IF(AW48=AX48,AU48,""),"")</f>
        <v/>
      </c>
      <c r="BB48" s="168" t="str">
        <f aca="false">IF(AS48=2,IF(AW48=AX48,AV48,""),"")</f>
        <v/>
      </c>
      <c r="BC48" s="168" t="str">
        <f aca="false">IF(AS48=2,IF(AW48&gt;AX48,AV48,IF(AX48&gt;AW48,AU48,"")),"")</f>
        <v/>
      </c>
      <c r="BE48" s="168" t="n">
        <v>1</v>
      </c>
      <c r="BF48" s="167" t="str">
        <f aca="false">VLOOKUP(BE48,BE42:BF45,2,0)</f>
        <v>Belgia</v>
      </c>
      <c r="BH48" s="168" t="n">
        <f aca="false">COUNTIFS(AZ42:AZ77,BF48,BC42:BC77,BF49)</f>
        <v>0</v>
      </c>
      <c r="BI48" s="167" t="n">
        <f aca="false">_xlfn.RANK.EQ(BH48,BH48:BH51,0)</f>
        <v>1</v>
      </c>
      <c r="BX48" s="168" t="n">
        <f aca="false">COUNTIF(BV42:BV45,K48)</f>
        <v>0</v>
      </c>
      <c r="BY48" s="168" t="n">
        <f aca="false">COUNTIF(BV42:BV45,L48)</f>
        <v>0</v>
      </c>
      <c r="BZ48" s="168" t="n">
        <f aca="false">COUNTIF(BV42:BV45,M48)</f>
        <v>0</v>
      </c>
      <c r="CA48" s="168" t="n">
        <f aca="false">COUNTIF(BV42:BV45,N48)</f>
        <v>0</v>
      </c>
      <c r="CB48" s="168" t="n">
        <f aca="false">SUM(BX48:CA48)</f>
        <v>0</v>
      </c>
      <c r="CD48" s="168" t="str">
        <f aca="false">IF(CB48=2,B48,"")</f>
        <v/>
      </c>
      <c r="CE48" s="168" t="str">
        <f aca="false">IF(CB48=2,D48,"")</f>
        <v/>
      </c>
      <c r="CF48" s="168" t="str">
        <f aca="false">IF(CB48=2,E48,"")</f>
        <v/>
      </c>
      <c r="CG48" s="168" t="str">
        <f aca="false">IF(CB48=2,G48,"")</f>
        <v/>
      </c>
      <c r="CI48" s="168" t="str">
        <f aca="false">IF(CB48=2,IF(CF48&gt;CG48,CD48,IF(CG48&gt;CF48,CE48,"")),"")</f>
        <v/>
      </c>
      <c r="CJ48" s="168" t="str">
        <f aca="false">IF(CB48=2,IF(CF48=CG48,CD48,""),"")</f>
        <v/>
      </c>
      <c r="CK48" s="168" t="str">
        <f aca="false">IF(CB48=2,IF(CF48=CG48,CE48,""),"")</f>
        <v/>
      </c>
      <c r="CL48" s="168" t="str">
        <f aca="false">IF(CB48=2,IF(CF48&gt;CG48,CE48,IF(CG48&gt;CF48,CD48,"")),"")</f>
        <v/>
      </c>
      <c r="CN48" s="168" t="n">
        <v>1</v>
      </c>
      <c r="CO48" s="167" t="str">
        <f aca="false">VLOOKUP(CN48,CN42:CO45,2,0)</f>
        <v>Belgia</v>
      </c>
      <c r="CQ48" s="168" t="n">
        <f aca="false">COUNTIFS(CI42:CI77,CO48,CL42:CL77,CO49)</f>
        <v>0</v>
      </c>
      <c r="CR48" s="167" t="n">
        <f aca="false">_xlfn.RANK.EQ(CQ48,CQ48:CQ51,0)</f>
        <v>1</v>
      </c>
      <c r="DG48" s="168" t="n">
        <f aca="false">COUNTIF(DE42:DE45,K48)</f>
        <v>0</v>
      </c>
      <c r="DH48" s="168" t="n">
        <f aca="false">COUNTIF(DE42:DE45,L48)</f>
        <v>0</v>
      </c>
      <c r="DI48" s="168" t="n">
        <f aca="false">COUNTIF(DE42:DE45,M48)</f>
        <v>0</v>
      </c>
      <c r="DJ48" s="168" t="n">
        <f aca="false">COUNTIF(DE42:DE45,N48)</f>
        <v>0</v>
      </c>
      <c r="DK48" s="168" t="n">
        <f aca="false">SUM(DG48:DJ48)</f>
        <v>0</v>
      </c>
      <c r="DM48" s="168" t="str">
        <f aca="false">IF(DK48=2,B48,"")</f>
        <v/>
      </c>
      <c r="DN48" s="168" t="str">
        <f aca="false">IF(DK48=2,D48,"")</f>
        <v/>
      </c>
      <c r="DO48" s="168" t="str">
        <f aca="false">IF(DK48=2,E48,"")</f>
        <v/>
      </c>
      <c r="DP48" s="168" t="str">
        <f aca="false">IF(DK48=2,G48,"")</f>
        <v/>
      </c>
      <c r="DR48" s="168" t="str">
        <f aca="false">IF(DK48=2,IF(DO48&gt;DP48,DM48,IF(DP48&gt;DO48,DN48,"")),"")</f>
        <v/>
      </c>
      <c r="DS48" s="168" t="str">
        <f aca="false">IF(DK48=2,IF(DO48=DP48,DM48,""),"")</f>
        <v/>
      </c>
      <c r="DT48" s="168" t="str">
        <f aca="false">IF(DK48=2,IF(DO48=DP48,DN48,""),"")</f>
        <v/>
      </c>
      <c r="DU48" s="168" t="str">
        <f aca="false">IF(DK48=2,IF(DO48&gt;DP48,DN48,IF(DP48&gt;DO48,DM48,"")),"")</f>
        <v/>
      </c>
      <c r="DW48" s="168" t="n">
        <v>1</v>
      </c>
      <c r="DX48" s="167" t="str">
        <f aca="false">VLOOKUP(DW48,DW42:DX45,2,0)</f>
        <v>Belgia</v>
      </c>
      <c r="DZ48" s="168" t="n">
        <f aca="false">COUNTIFS(DR42:DR77,DX48,DU42:DU77,DX49)</f>
        <v>0</v>
      </c>
      <c r="EA48" s="167" t="n">
        <f aca="false">_xlfn.RANK.EQ(DZ48,DZ48:DZ51,0)</f>
        <v>1</v>
      </c>
    </row>
    <row r="49" customFormat="false" ht="13" hidden="false" customHeight="false" outlineLevel="0" collapsed="false">
      <c r="B49" s="168" t="str">
        <f aca="false">Utfylles!$E$17</f>
        <v>Skottland</v>
      </c>
      <c r="C49" s="168" t="s">
        <v>55</v>
      </c>
      <c r="D49" s="168" t="str">
        <f aca="false">Utfylles!$G$17</f>
        <v>Tsjekkia</v>
      </c>
      <c r="E49" s="168" t="n">
        <f aca="false">Utfylles!$H$17</f>
        <v>1</v>
      </c>
      <c r="F49" s="168" t="s">
        <v>55</v>
      </c>
      <c r="G49" s="168" t="n">
        <f aca="false">Utfylles!$J$17</f>
        <v>1</v>
      </c>
      <c r="H49" s="168"/>
      <c r="I49" s="168" t="str">
        <f aca="false">Utfylles!$K$17</f>
        <v>U</v>
      </c>
      <c r="K49" s="168" t="str">
        <f aca="false">IF(I49="H",B49,IF(I49="B",D49,""))</f>
        <v/>
      </c>
      <c r="L49" s="168" t="str">
        <f aca="false">IF(I49="U",B49,"")</f>
        <v>Skottland</v>
      </c>
      <c r="M49" s="168" t="str">
        <f aca="false">IF(I49="U",D49,"")</f>
        <v>Tsjekkia</v>
      </c>
      <c r="N49" s="168" t="str">
        <f aca="false">IF(I49="B",B49,IF(I49="H",D49,""))</f>
        <v/>
      </c>
      <c r="AA49" s="168" t="n">
        <f aca="false">AA42/AA47</f>
        <v>2</v>
      </c>
      <c r="AB49" s="168" t="n">
        <f aca="false">AB42/AB47</f>
        <v>0</v>
      </c>
      <c r="AC49" s="168" t="n">
        <f aca="false">AC42/AC47</f>
        <v>0</v>
      </c>
      <c r="AD49" s="168" t="n">
        <f aca="false">AD42/AD47</f>
        <v>0</v>
      </c>
      <c r="AE49" s="168"/>
      <c r="AF49" s="168" t="n">
        <f aca="false">AF42/AF47</f>
        <v>0</v>
      </c>
      <c r="AG49" s="168" t="n">
        <f aca="false">AG42/AG47</f>
        <v>2E-005</v>
      </c>
      <c r="AH49" s="168" t="n">
        <f aca="false">AH42/AH47</f>
        <v>2E-006</v>
      </c>
      <c r="AI49" s="168" t="n">
        <f aca="false">AI42/AI47</f>
        <v>2E-007</v>
      </c>
      <c r="AJ49" s="168" t="n">
        <f aca="false">AJ42/AJ47</f>
        <v>2E-008</v>
      </c>
      <c r="AK49" s="167" t="n">
        <f aca="false">SUM(AA49:AJ49)</f>
        <v>2.00002222</v>
      </c>
      <c r="AO49" s="168" t="n">
        <f aca="false">COUNTIF(AM42:AM45,K49)</f>
        <v>0</v>
      </c>
      <c r="AP49" s="168" t="n">
        <f aca="false">COUNTIF(AM42:AM45,L49)</f>
        <v>0</v>
      </c>
      <c r="AQ49" s="168" t="n">
        <f aca="false">COUNTIF(AM42:AM45,M49)</f>
        <v>0</v>
      </c>
      <c r="AR49" s="168" t="n">
        <f aca="false">COUNTIF(AM42:AM45,N49)</f>
        <v>0</v>
      </c>
      <c r="AS49" s="168" t="n">
        <f aca="false">SUM(AO49:AR49)</f>
        <v>0</v>
      </c>
      <c r="AU49" s="168" t="str">
        <f aca="false">IF(AS49=2,B49,"")</f>
        <v/>
      </c>
      <c r="AV49" s="168" t="str">
        <f aca="false">IF(AS49=2,D49,"")</f>
        <v/>
      </c>
      <c r="AW49" s="168" t="str">
        <f aca="false">IF(AS49=2,E49,"")</f>
        <v/>
      </c>
      <c r="AX49" s="168" t="str">
        <f aca="false">IF(AS49=2,G49,"")</f>
        <v/>
      </c>
      <c r="AZ49" s="168" t="str">
        <f aca="false">IF(AS49=2,IF(AW49&gt;AX49,AU49,IF(AX49&gt;AW49,AV49,"")),"")</f>
        <v/>
      </c>
      <c r="BA49" s="168" t="str">
        <f aca="false">IF(AS49=2,IF(AW49=AX49,AU49,""),"")</f>
        <v/>
      </c>
      <c r="BB49" s="168" t="str">
        <f aca="false">IF(AS49=2,IF(AW49=AX49,AV49,""),"")</f>
        <v/>
      </c>
      <c r="BC49" s="168" t="str">
        <f aca="false">IF(AS49=2,IF(AW49&gt;AX49,AV49,IF(AX49&gt;AW49,AU49,"")),"")</f>
        <v/>
      </c>
      <c r="BE49" s="168" t="n">
        <v>2</v>
      </c>
      <c r="BF49" s="167" t="str">
        <f aca="false">VLOOKUP(BE49,BE42:BF45,2,0)</f>
        <v>Danmark</v>
      </c>
      <c r="BH49" s="168" t="n">
        <f aca="false">COUNTIFS(AZ42:AZ77,BF49,BC42:BC77,BF48)</f>
        <v>0</v>
      </c>
      <c r="BI49" s="167" t="n">
        <f aca="false">_xlfn.RANK.EQ(BH49,BH48:BH51,0)</f>
        <v>1</v>
      </c>
      <c r="BX49" s="168" t="n">
        <f aca="false">COUNTIF(BV42:BV45,K49)</f>
        <v>0</v>
      </c>
      <c r="BY49" s="168" t="n">
        <f aca="false">COUNTIF(BV42:BV45,L49)</f>
        <v>0</v>
      </c>
      <c r="BZ49" s="168" t="n">
        <f aca="false">COUNTIF(BV42:BV45,M49)</f>
        <v>0</v>
      </c>
      <c r="CA49" s="168" t="n">
        <f aca="false">COUNTIF(BV42:BV45,N49)</f>
        <v>0</v>
      </c>
      <c r="CB49" s="168" t="n">
        <f aca="false">SUM(BX49:CA49)</f>
        <v>0</v>
      </c>
      <c r="CD49" s="168" t="str">
        <f aca="false">IF(CB49=2,B49,"")</f>
        <v/>
      </c>
      <c r="CE49" s="168" t="str">
        <f aca="false">IF(CB49=2,D49,"")</f>
        <v/>
      </c>
      <c r="CF49" s="168" t="str">
        <f aca="false">IF(CB49=2,E49,"")</f>
        <v/>
      </c>
      <c r="CG49" s="168" t="str">
        <f aca="false">IF(CB49=2,G49,"")</f>
        <v/>
      </c>
      <c r="CI49" s="168" t="str">
        <f aca="false">IF(CB49=2,IF(CF49&gt;CG49,CD49,IF(CG49&gt;CF49,CE49,"")),"")</f>
        <v/>
      </c>
      <c r="CJ49" s="168" t="str">
        <f aca="false">IF(CB49=2,IF(CF49=CG49,CD49,""),"")</f>
        <v/>
      </c>
      <c r="CK49" s="168" t="str">
        <f aca="false">IF(CB49=2,IF(CF49=CG49,CE49,""),"")</f>
        <v/>
      </c>
      <c r="CL49" s="168" t="str">
        <f aca="false">IF(CB49=2,IF(CF49&gt;CG49,CE49,IF(CG49&gt;CF49,CD49,"")),"")</f>
        <v/>
      </c>
      <c r="CN49" s="168" t="n">
        <v>2</v>
      </c>
      <c r="CO49" s="167" t="str">
        <f aca="false">VLOOKUP(CN49,CN42:CO45,2,0)</f>
        <v>Danmark</v>
      </c>
      <c r="CQ49" s="168" t="n">
        <f aca="false">COUNTIFS(CI42:CI77,CO49,CL42:CL77,CO48)</f>
        <v>0</v>
      </c>
      <c r="CR49" s="167" t="n">
        <f aca="false">_xlfn.RANK.EQ(CQ49,CQ48:CQ51,0)</f>
        <v>1</v>
      </c>
      <c r="DG49" s="168" t="n">
        <f aca="false">COUNTIF(DE42:DE45,K49)</f>
        <v>0</v>
      </c>
      <c r="DH49" s="168" t="n">
        <f aca="false">COUNTIF(DE42:DE45,L49)</f>
        <v>0</v>
      </c>
      <c r="DI49" s="168" t="n">
        <f aca="false">COUNTIF(DE42:DE45,M49)</f>
        <v>0</v>
      </c>
      <c r="DJ49" s="168" t="n">
        <f aca="false">COUNTIF(DE42:DE45,N49)</f>
        <v>0</v>
      </c>
      <c r="DK49" s="168" t="n">
        <f aca="false">SUM(DG49:DJ49)</f>
        <v>0</v>
      </c>
      <c r="DM49" s="168" t="str">
        <f aca="false">IF(DK49=2,B49,"")</f>
        <v/>
      </c>
      <c r="DN49" s="168" t="str">
        <f aca="false">IF(DK49=2,D49,"")</f>
        <v/>
      </c>
      <c r="DO49" s="168" t="str">
        <f aca="false">IF(DK49=2,E49,"")</f>
        <v/>
      </c>
      <c r="DP49" s="168" t="str">
        <f aca="false">IF(DK49=2,G49,"")</f>
        <v/>
      </c>
      <c r="DR49" s="168" t="str">
        <f aca="false">IF(DK49=2,IF(DO49&gt;DP49,DM49,IF(DP49&gt;DO49,DN49,"")),"")</f>
        <v/>
      </c>
      <c r="DS49" s="168" t="str">
        <f aca="false">IF(DK49=2,IF(DO49=DP49,DM49,""),"")</f>
        <v/>
      </c>
      <c r="DT49" s="168" t="str">
        <f aca="false">IF(DK49=2,IF(DO49=DP49,DN49,""),"")</f>
        <v/>
      </c>
      <c r="DU49" s="168" t="str">
        <f aca="false">IF(DK49=2,IF(DO49&gt;DP49,DN49,IF(DP49&gt;DO49,DM49,"")),"")</f>
        <v/>
      </c>
      <c r="DW49" s="168" t="n">
        <v>2</v>
      </c>
      <c r="DX49" s="167" t="str">
        <f aca="false">VLOOKUP(DW49,DW42:DX45,2,0)</f>
        <v>Danmark</v>
      </c>
      <c r="DZ49" s="168" t="n">
        <f aca="false">COUNTIFS(DR42:DR77,DX49,DU42:DU77,DX48)</f>
        <v>0</v>
      </c>
      <c r="EA49" s="167" t="n">
        <f aca="false">_xlfn.RANK.EQ(DZ49,DZ48:DZ51,0)</f>
        <v>1</v>
      </c>
    </row>
    <row r="50" customFormat="false" ht="13" hidden="false" customHeight="false" outlineLevel="0" collapsed="false">
      <c r="B50" s="168" t="str">
        <f aca="false">Utfylles!$E$18</f>
        <v>Polen</v>
      </c>
      <c r="C50" s="168" t="s">
        <v>55</v>
      </c>
      <c r="D50" s="168" t="str">
        <f aca="false">Utfylles!$G$18</f>
        <v>Slovakia</v>
      </c>
      <c r="E50" s="168" t="n">
        <f aca="false">Utfylles!$H$18</f>
        <v>1</v>
      </c>
      <c r="F50" s="168" t="s">
        <v>55</v>
      </c>
      <c r="G50" s="168" t="n">
        <f aca="false">Utfylles!$J$18</f>
        <v>0</v>
      </c>
      <c r="H50" s="168"/>
      <c r="I50" s="168" t="str">
        <f aca="false">Utfylles!$K$18</f>
        <v>H</v>
      </c>
      <c r="K50" s="168" t="str">
        <f aca="false">IF(I50="H",B50,IF(I50="B",D50,""))</f>
        <v>Polen</v>
      </c>
      <c r="L50" s="168" t="str">
        <f aca="false">IF(I50="U",B50,"")</f>
        <v/>
      </c>
      <c r="M50" s="168" t="str">
        <f aca="false">IF(I50="U",D50,"")</f>
        <v/>
      </c>
      <c r="N50" s="168" t="str">
        <f aca="false">IF(I50="B",B50,IF(I50="H",D50,""))</f>
        <v>Slovakia</v>
      </c>
      <c r="P50" s="167" t="n">
        <v>1</v>
      </c>
      <c r="Q50" s="170" t="str">
        <f aca="false">VLOOKUP(P50,P42:Y45,Q48,0)</f>
        <v>Belgia</v>
      </c>
      <c r="R50" s="169" t="n">
        <f aca="false">VLOOKUP(P50,P42:Y45,R48,0)</f>
        <v>3</v>
      </c>
      <c r="S50" s="169" t="n">
        <f aca="false">VLOOKUP(P50,P42:Y45,S48,0)</f>
        <v>3</v>
      </c>
      <c r="T50" s="169" t="n">
        <f aca="false">VLOOKUP(P50,P42:Y45,T48,0)</f>
        <v>0</v>
      </c>
      <c r="U50" s="169" t="n">
        <f aca="false">VLOOKUP(P50,P42:Y45,U48,0)</f>
        <v>0</v>
      </c>
      <c r="V50" s="169" t="n">
        <f aca="false">VLOOKUP(P50,P42:Y45,V48,0)</f>
        <v>5</v>
      </c>
      <c r="W50" s="169" t="n">
        <f aca="false">VLOOKUP(P50,P42:Y45,W48,0)</f>
        <v>0</v>
      </c>
      <c r="X50" s="169" t="n">
        <f aca="false">VLOOKUP(P50,P42:Y45,X48,0)</f>
        <v>5</v>
      </c>
      <c r="Y50" s="168" t="n">
        <f aca="false">VLOOKUP(P50,P42:Y45,Y48,0)</f>
        <v>9</v>
      </c>
      <c r="AA50" s="168" t="n">
        <f aca="false">AA43/AA47</f>
        <v>3</v>
      </c>
      <c r="AB50" s="168" t="n">
        <f aca="false">AB43/AB47</f>
        <v>0</v>
      </c>
      <c r="AC50" s="168" t="n">
        <f aca="false">AC43/AC47</f>
        <v>0</v>
      </c>
      <c r="AD50" s="168" t="n">
        <f aca="false">AD43/AD47</f>
        <v>0</v>
      </c>
      <c r="AE50" s="168"/>
      <c r="AF50" s="168" t="n">
        <f aca="false">AF43/AF47</f>
        <v>0</v>
      </c>
      <c r="AG50" s="168" t="n">
        <f aca="false">AG43/AG47</f>
        <v>3E-005</v>
      </c>
      <c r="AH50" s="168" t="n">
        <f aca="false">AH43/AH47</f>
        <v>3E-006</v>
      </c>
      <c r="AI50" s="168" t="n">
        <f aca="false">AI43/AI47</f>
        <v>3E-007</v>
      </c>
      <c r="AJ50" s="168" t="n">
        <f aca="false">AJ43/AJ47</f>
        <v>4E-008</v>
      </c>
      <c r="AK50" s="167" t="n">
        <f aca="false">SUM(AA50:AJ50)</f>
        <v>3.00003334</v>
      </c>
      <c r="AO50" s="168" t="n">
        <f aca="false">COUNTIF(AM42:AM45,K50)</f>
        <v>0</v>
      </c>
      <c r="AP50" s="168" t="n">
        <f aca="false">COUNTIF(AM42:AM45,L50)</f>
        <v>0</v>
      </c>
      <c r="AQ50" s="168" t="n">
        <f aca="false">COUNTIF(AM42:AM45,M50)</f>
        <v>0</v>
      </c>
      <c r="AR50" s="168" t="n">
        <f aca="false">COUNTIF(AM42:AM45,N50)</f>
        <v>0</v>
      </c>
      <c r="AS50" s="168" t="n">
        <f aca="false">SUM(AO50:AR50)</f>
        <v>0</v>
      </c>
      <c r="AU50" s="168" t="str">
        <f aca="false">IF(AS50=2,B50,"")</f>
        <v/>
      </c>
      <c r="AV50" s="168" t="str">
        <f aca="false">IF(AS50=2,D50,"")</f>
        <v/>
      </c>
      <c r="AW50" s="168" t="str">
        <f aca="false">IF(AS50=2,E50,"")</f>
        <v/>
      </c>
      <c r="AX50" s="168" t="str">
        <f aca="false">IF(AS50=2,G50,"")</f>
        <v/>
      </c>
      <c r="AZ50" s="168" t="str">
        <f aca="false">IF(AS50=2,IF(AW50&gt;AX50,AU50,IF(AX50&gt;AW50,AV50,"")),"")</f>
        <v/>
      </c>
      <c r="BA50" s="168" t="str">
        <f aca="false">IF(AS50=2,IF(AW50=AX50,AU50,""),"")</f>
        <v/>
      </c>
      <c r="BB50" s="168" t="str">
        <f aca="false">IF(AS50=2,IF(AW50=AX50,AV50,""),"")</f>
        <v/>
      </c>
      <c r="BC50" s="168" t="str">
        <f aca="false">IF(AS50=2,IF(AW50&gt;AX50,AV50,IF(AX50&gt;AW50,AU50,"")),"")</f>
        <v/>
      </c>
      <c r="BE50" s="168" t="n">
        <v>3</v>
      </c>
      <c r="BF50" s="167" t="str">
        <f aca="false">VLOOKUP(BE50,BE42:BF45,2,0)</f>
        <v>Finland</v>
      </c>
      <c r="BH50" s="168" t="n">
        <f aca="false">COUNTIFS(AZ42:AZ77,BF50,BC42:BC77,BF49)</f>
        <v>0</v>
      </c>
      <c r="BI50" s="167" t="n">
        <f aca="false">_xlfn.RANK.EQ(BH50,BH48:BH51,0)</f>
        <v>1</v>
      </c>
      <c r="BX50" s="168" t="n">
        <f aca="false">COUNTIF(BV42:BV45,K50)</f>
        <v>0</v>
      </c>
      <c r="BY50" s="168" t="n">
        <f aca="false">COUNTIF(BV42:BV45,L50)</f>
        <v>0</v>
      </c>
      <c r="BZ50" s="168" t="n">
        <f aca="false">COUNTIF(BV42:BV45,M50)</f>
        <v>0</v>
      </c>
      <c r="CA50" s="168" t="n">
        <f aca="false">COUNTIF(BV42:BV45,N50)</f>
        <v>0</v>
      </c>
      <c r="CB50" s="168" t="n">
        <f aca="false">SUM(BX50:CA50)</f>
        <v>0</v>
      </c>
      <c r="CD50" s="168" t="str">
        <f aca="false">IF(CB50=2,B50,"")</f>
        <v/>
      </c>
      <c r="CE50" s="168" t="str">
        <f aca="false">IF(CB50=2,D50,"")</f>
        <v/>
      </c>
      <c r="CF50" s="168" t="str">
        <f aca="false">IF(CB50=2,E50,"")</f>
        <v/>
      </c>
      <c r="CG50" s="168" t="str">
        <f aca="false">IF(CB50=2,G50,"")</f>
        <v/>
      </c>
      <c r="CI50" s="168" t="str">
        <f aca="false">IF(CB50=2,IF(CF50&gt;CG50,CD50,IF(CG50&gt;CF50,CE50,"")),"")</f>
        <v/>
      </c>
      <c r="CJ50" s="168" t="str">
        <f aca="false">IF(CB50=2,IF(CF50=CG50,CD50,""),"")</f>
        <v/>
      </c>
      <c r="CK50" s="168" t="str">
        <f aca="false">IF(CB50=2,IF(CF50=CG50,CE50,""),"")</f>
        <v/>
      </c>
      <c r="CL50" s="168" t="str">
        <f aca="false">IF(CB50=2,IF(CF50&gt;CG50,CE50,IF(CG50&gt;CF50,CD50,"")),"")</f>
        <v/>
      </c>
      <c r="CN50" s="168" t="n">
        <v>3</v>
      </c>
      <c r="CO50" s="167" t="str">
        <f aca="false">VLOOKUP(CN50,CN42:CO45,2,0)</f>
        <v>Finland</v>
      </c>
      <c r="CQ50" s="168" t="n">
        <f aca="false">COUNTIFS(CI42:CI77,CO50,CL42:CL77,CO49)</f>
        <v>0</v>
      </c>
      <c r="CR50" s="167" t="n">
        <f aca="false">_xlfn.RANK.EQ(CQ50,CQ48:CQ51,0)</f>
        <v>1</v>
      </c>
      <c r="DG50" s="168" t="n">
        <f aca="false">COUNTIF(DE42:DE45,K50)</f>
        <v>0</v>
      </c>
      <c r="DH50" s="168" t="n">
        <f aca="false">COUNTIF(DE42:DE45,L50)</f>
        <v>0</v>
      </c>
      <c r="DI50" s="168" t="n">
        <f aca="false">COUNTIF(DE42:DE45,M50)</f>
        <v>0</v>
      </c>
      <c r="DJ50" s="168" t="n">
        <f aca="false">COUNTIF(DE42:DE45,N50)</f>
        <v>0</v>
      </c>
      <c r="DK50" s="168" t="n">
        <f aca="false">SUM(DG50:DJ50)</f>
        <v>0</v>
      </c>
      <c r="DM50" s="168" t="str">
        <f aca="false">IF(DK50=2,B50,"")</f>
        <v/>
      </c>
      <c r="DN50" s="168" t="str">
        <f aca="false">IF(DK50=2,D50,"")</f>
        <v/>
      </c>
      <c r="DO50" s="168" t="str">
        <f aca="false">IF(DK50=2,E50,"")</f>
        <v/>
      </c>
      <c r="DP50" s="168" t="str">
        <f aca="false">IF(DK50=2,G50,"")</f>
        <v/>
      </c>
      <c r="DR50" s="168" t="str">
        <f aca="false">IF(DK50=2,IF(DO50&gt;DP50,DM50,IF(DP50&gt;DO50,DN50,"")),"")</f>
        <v/>
      </c>
      <c r="DS50" s="168" t="str">
        <f aca="false">IF(DK50=2,IF(DO50=DP50,DM50,""),"")</f>
        <v/>
      </c>
      <c r="DT50" s="168" t="str">
        <f aca="false">IF(DK50=2,IF(DO50=DP50,DN50,""),"")</f>
        <v/>
      </c>
      <c r="DU50" s="168" t="str">
        <f aca="false">IF(DK50=2,IF(DO50&gt;DP50,DN50,IF(DP50&gt;DO50,DM50,"")),"")</f>
        <v/>
      </c>
      <c r="DW50" s="168" t="n">
        <v>3</v>
      </c>
      <c r="DX50" s="167" t="str">
        <f aca="false">VLOOKUP(DW50,DW42:DX45,2,0)</f>
        <v>Finland</v>
      </c>
      <c r="DZ50" s="168" t="n">
        <f aca="false">COUNTIFS(DR42:DR77,DX50,DU42:DU77,DX49)</f>
        <v>0</v>
      </c>
      <c r="EA50" s="167" t="n">
        <f aca="false">_xlfn.RANK.EQ(DZ50,DZ48:DZ51,0)</f>
        <v>1</v>
      </c>
    </row>
    <row r="51" customFormat="false" ht="13" hidden="false" customHeight="false" outlineLevel="0" collapsed="false">
      <c r="B51" s="168" t="str">
        <f aca="false">Utfylles!$E$19</f>
        <v>Spania</v>
      </c>
      <c r="C51" s="168" t="s">
        <v>55</v>
      </c>
      <c r="D51" s="168" t="str">
        <f aca="false">Utfylles!$G$19</f>
        <v>Sverige</v>
      </c>
      <c r="E51" s="168" t="n">
        <f aca="false">Utfylles!$H$19</f>
        <v>2</v>
      </c>
      <c r="F51" s="168" t="s">
        <v>55</v>
      </c>
      <c r="G51" s="168" t="n">
        <f aca="false">Utfylles!$J$19</f>
        <v>0</v>
      </c>
      <c r="H51" s="168"/>
      <c r="I51" s="168" t="str">
        <f aca="false">Utfylles!$K$19</f>
        <v>H</v>
      </c>
      <c r="K51" s="168" t="str">
        <f aca="false">IF(I51="H",B51,IF(I51="B",D51,""))</f>
        <v>Spania</v>
      </c>
      <c r="L51" s="168" t="str">
        <f aca="false">IF(I51="U",B51,"")</f>
        <v/>
      </c>
      <c r="M51" s="168" t="str">
        <f aca="false">IF(I51="U",D51,"")</f>
        <v/>
      </c>
      <c r="N51" s="168" t="str">
        <f aca="false">IF(I51="B",B51,IF(I51="H",D51,""))</f>
        <v>Sverige</v>
      </c>
      <c r="P51" s="167" t="n">
        <v>2</v>
      </c>
      <c r="Q51" s="170" t="str">
        <f aca="false">VLOOKUP(P51,P42:Y45,Q48,0)</f>
        <v>Danmark</v>
      </c>
      <c r="R51" s="169" t="n">
        <f aca="false">VLOOKUP(P51,P42:Y45,R48,0)</f>
        <v>3</v>
      </c>
      <c r="S51" s="169" t="n">
        <f aca="false">VLOOKUP(P51,P42:Y45,S48,0)</f>
        <v>2</v>
      </c>
      <c r="T51" s="169" t="n">
        <f aca="false">VLOOKUP(P51,P42:Y45,T48,0)</f>
        <v>0</v>
      </c>
      <c r="U51" s="169" t="n">
        <f aca="false">VLOOKUP(P51,P42:Y45,U48,0)</f>
        <v>1</v>
      </c>
      <c r="V51" s="169" t="n">
        <f aca="false">VLOOKUP(P51,P42:Y45,V48,0)</f>
        <v>3</v>
      </c>
      <c r="W51" s="169" t="n">
        <f aca="false">VLOOKUP(P51,P42:Y45,W48,0)</f>
        <v>1</v>
      </c>
      <c r="X51" s="169" t="n">
        <f aca="false">VLOOKUP(P51,P42:Y45,X48,0)</f>
        <v>2</v>
      </c>
      <c r="Y51" s="168" t="n">
        <f aca="false">VLOOKUP(P51,P42:Y45,Y48,0)</f>
        <v>6</v>
      </c>
      <c r="AA51" s="168" t="n">
        <f aca="false">AA44/AA47</f>
        <v>1</v>
      </c>
      <c r="AB51" s="168" t="n">
        <f aca="false">AB44/AB47</f>
        <v>0</v>
      </c>
      <c r="AC51" s="168" t="n">
        <f aca="false">AC44/AC47</f>
        <v>0</v>
      </c>
      <c r="AD51" s="168" t="n">
        <f aca="false">AD44/AD47</f>
        <v>0</v>
      </c>
      <c r="AE51" s="168"/>
      <c r="AF51" s="168" t="n">
        <f aca="false">AF44/AF47</f>
        <v>0</v>
      </c>
      <c r="AG51" s="168" t="n">
        <f aca="false">AG44/AG47</f>
        <v>1E-005</v>
      </c>
      <c r="AH51" s="168" t="n">
        <f aca="false">AH44/AH47</f>
        <v>1E-006</v>
      </c>
      <c r="AI51" s="168" t="n">
        <f aca="false">AI44/AI47</f>
        <v>1E-007</v>
      </c>
      <c r="AJ51" s="168" t="n">
        <f aca="false">AJ44/AJ47</f>
        <v>1E-008</v>
      </c>
      <c r="AK51" s="167" t="n">
        <f aca="false">SUM(AA51:AJ51)</f>
        <v>1.00001111</v>
      </c>
      <c r="AO51" s="168" t="n">
        <f aca="false">COUNTIF(AM42:AM45,K51)</f>
        <v>0</v>
      </c>
      <c r="AP51" s="168" t="n">
        <f aca="false">COUNTIF(AM42:AM45,L51)</f>
        <v>0</v>
      </c>
      <c r="AQ51" s="168" t="n">
        <f aca="false">COUNTIF(AM42:AM45,M51)</f>
        <v>0</v>
      </c>
      <c r="AR51" s="168" t="n">
        <f aca="false">COUNTIF(AM42:AM45,N51)</f>
        <v>0</v>
      </c>
      <c r="AS51" s="168" t="n">
        <f aca="false">SUM(AO51:AR51)</f>
        <v>0</v>
      </c>
      <c r="AU51" s="168" t="str">
        <f aca="false">IF(AS51=2,B51,"")</f>
        <v/>
      </c>
      <c r="AV51" s="168" t="str">
        <f aca="false">IF(AS51=2,D51,"")</f>
        <v/>
      </c>
      <c r="AW51" s="168" t="str">
        <f aca="false">IF(AS51=2,E51,"")</f>
        <v/>
      </c>
      <c r="AX51" s="168" t="str">
        <f aca="false">IF(AS51=2,G51,"")</f>
        <v/>
      </c>
      <c r="AZ51" s="168" t="str">
        <f aca="false">IF(AS51=2,IF(AW51&gt;AX51,AU51,IF(AX51&gt;AW51,AV51,"")),"")</f>
        <v/>
      </c>
      <c r="BA51" s="168" t="str">
        <f aca="false">IF(AS51=2,IF(AW51=AX51,AU51,""),"")</f>
        <v/>
      </c>
      <c r="BB51" s="168" t="str">
        <f aca="false">IF(AS51=2,IF(AW51=AX51,AV51,""),"")</f>
        <v/>
      </c>
      <c r="BC51" s="168" t="str">
        <f aca="false">IF(AS51=2,IF(AW51&gt;AX51,AV51,IF(AX51&gt;AW51,AU51,"")),"")</f>
        <v/>
      </c>
      <c r="BE51" s="168" t="n">
        <v>4</v>
      </c>
      <c r="BF51" s="167" t="str">
        <f aca="false">VLOOKUP(BE51,BE42:BF45,2,0)</f>
        <v>Russland</v>
      </c>
      <c r="BH51" s="168" t="n">
        <f aca="false">COUNTIFS(AZ42:AZ77,BF51,BC42:BC77,BF50)</f>
        <v>0</v>
      </c>
      <c r="BI51" s="167" t="n">
        <f aca="false">_xlfn.RANK.EQ(BH51,BH48:BH51,0)</f>
        <v>1</v>
      </c>
      <c r="BX51" s="168" t="n">
        <f aca="false">COUNTIF(BV42:BV45,K51)</f>
        <v>0</v>
      </c>
      <c r="BY51" s="168" t="n">
        <f aca="false">COUNTIF(BV42:BV45,L51)</f>
        <v>0</v>
      </c>
      <c r="BZ51" s="168" t="n">
        <f aca="false">COUNTIF(BV42:BV45,M51)</f>
        <v>0</v>
      </c>
      <c r="CA51" s="168" t="n">
        <f aca="false">COUNTIF(BV42:BV45,N51)</f>
        <v>0</v>
      </c>
      <c r="CB51" s="168" t="n">
        <f aca="false">SUM(BX51:CA51)</f>
        <v>0</v>
      </c>
      <c r="CD51" s="168" t="str">
        <f aca="false">IF(CB51=2,B51,"")</f>
        <v/>
      </c>
      <c r="CE51" s="168" t="str">
        <f aca="false">IF(CB51=2,D51,"")</f>
        <v/>
      </c>
      <c r="CF51" s="168" t="str">
        <f aca="false">IF(CB51=2,E51,"")</f>
        <v/>
      </c>
      <c r="CG51" s="168" t="str">
        <f aca="false">IF(CB51=2,G51,"")</f>
        <v/>
      </c>
      <c r="CI51" s="168" t="str">
        <f aca="false">IF(CB51=2,IF(CF51&gt;CG51,CD51,IF(CG51&gt;CF51,CE51,"")),"")</f>
        <v/>
      </c>
      <c r="CJ51" s="168" t="str">
        <f aca="false">IF(CB51=2,IF(CF51=CG51,CD51,""),"")</f>
        <v/>
      </c>
      <c r="CK51" s="168" t="str">
        <f aca="false">IF(CB51=2,IF(CF51=CG51,CE51,""),"")</f>
        <v/>
      </c>
      <c r="CL51" s="168" t="str">
        <f aca="false">IF(CB51=2,IF(CF51&gt;CG51,CE51,IF(CG51&gt;CF51,CD51,"")),"")</f>
        <v/>
      </c>
      <c r="CN51" s="168" t="n">
        <v>4</v>
      </c>
      <c r="CO51" s="167" t="str">
        <f aca="false">VLOOKUP(CN51,CN42:CO45,2,0)</f>
        <v>Russland</v>
      </c>
      <c r="CQ51" s="168" t="n">
        <f aca="false">COUNTIFS(CI42:CI77,CO51,CL42:CL77,CO50)</f>
        <v>0</v>
      </c>
      <c r="CR51" s="167" t="n">
        <f aca="false">_xlfn.RANK.EQ(CQ51,CQ48:CQ51,0)</f>
        <v>1</v>
      </c>
      <c r="DG51" s="168" t="n">
        <f aca="false">COUNTIF(DE42:DE45,K51)</f>
        <v>0</v>
      </c>
      <c r="DH51" s="168" t="n">
        <f aca="false">COUNTIF(DE42:DE45,L51)</f>
        <v>0</v>
      </c>
      <c r="DI51" s="168" t="n">
        <f aca="false">COUNTIF(DE42:DE45,M51)</f>
        <v>0</v>
      </c>
      <c r="DJ51" s="168" t="n">
        <f aca="false">COUNTIF(DE42:DE45,N51)</f>
        <v>0</v>
      </c>
      <c r="DK51" s="168" t="n">
        <f aca="false">SUM(DG51:DJ51)</f>
        <v>0</v>
      </c>
      <c r="DM51" s="168" t="str">
        <f aca="false">IF(DK51=2,B51,"")</f>
        <v/>
      </c>
      <c r="DN51" s="168" t="str">
        <f aca="false">IF(DK51=2,D51,"")</f>
        <v/>
      </c>
      <c r="DO51" s="168" t="str">
        <f aca="false">IF(DK51=2,E51,"")</f>
        <v/>
      </c>
      <c r="DP51" s="168" t="str">
        <f aca="false">IF(DK51=2,G51,"")</f>
        <v/>
      </c>
      <c r="DR51" s="168" t="str">
        <f aca="false">IF(DK51=2,IF(DO51&gt;DP51,DM51,IF(DP51&gt;DO51,DN51,"")),"")</f>
        <v/>
      </c>
      <c r="DS51" s="168" t="str">
        <f aca="false">IF(DK51=2,IF(DO51=DP51,DM51,""),"")</f>
        <v/>
      </c>
      <c r="DT51" s="168" t="str">
        <f aca="false">IF(DK51=2,IF(DO51=DP51,DN51,""),"")</f>
        <v/>
      </c>
      <c r="DU51" s="168" t="str">
        <f aca="false">IF(DK51=2,IF(DO51&gt;DP51,DN51,IF(DP51&gt;DO51,DM51,"")),"")</f>
        <v/>
      </c>
      <c r="DW51" s="168" t="n">
        <v>4</v>
      </c>
      <c r="DX51" s="167" t="str">
        <f aca="false">VLOOKUP(DW51,DW42:DX45,2,0)</f>
        <v>Russland</v>
      </c>
      <c r="DZ51" s="168" t="n">
        <f aca="false">COUNTIFS(DR42:DR77,DX51,DU42:DU77,DX50)</f>
        <v>0</v>
      </c>
      <c r="EA51" s="167" t="n">
        <f aca="false">_xlfn.RANK.EQ(DZ51,DZ48:DZ51,0)</f>
        <v>1</v>
      </c>
    </row>
    <row r="52" customFormat="false" ht="13" hidden="false" customHeight="false" outlineLevel="0" collapsed="false">
      <c r="B52" s="168" t="str">
        <f aca="false">Utfylles!$E$20</f>
        <v>Ungarn</v>
      </c>
      <c r="C52" s="168" t="s">
        <v>55</v>
      </c>
      <c r="D52" s="168" t="str">
        <f aca="false">Utfylles!$G$20</f>
        <v>Portugal</v>
      </c>
      <c r="E52" s="168" t="n">
        <f aca="false">Utfylles!$H$20</f>
        <v>0</v>
      </c>
      <c r="F52" s="168" t="s">
        <v>55</v>
      </c>
      <c r="G52" s="168" t="n">
        <f aca="false">Utfylles!$J$20</f>
        <v>2</v>
      </c>
      <c r="H52" s="168"/>
      <c r="I52" s="168" t="str">
        <f aca="false">Utfylles!$K$20</f>
        <v>B</v>
      </c>
      <c r="K52" s="168" t="str">
        <f aca="false">IF(I52="H",B52,IF(I52="B",D52,""))</f>
        <v>Portugal</v>
      </c>
      <c r="L52" s="168" t="str">
        <f aca="false">IF(I52="U",B52,"")</f>
        <v/>
      </c>
      <c r="M52" s="168" t="str">
        <f aca="false">IF(I52="U",D52,"")</f>
        <v/>
      </c>
      <c r="N52" s="168" t="str">
        <f aca="false">IF(I52="B",B52,IF(I52="H",D52,""))</f>
        <v>Ungarn</v>
      </c>
      <c r="P52" s="167" t="n">
        <v>3</v>
      </c>
      <c r="Q52" s="170" t="str">
        <f aca="false">VLOOKUP(P52,P42:Y45,Q48,0)</f>
        <v>Russland</v>
      </c>
      <c r="R52" s="169" t="n">
        <f aca="false">VLOOKUP(P52,P42:Y45,R48,0)</f>
        <v>3</v>
      </c>
      <c r="S52" s="169" t="n">
        <f aca="false">VLOOKUP(P52,P42:Y45,S48,0)</f>
        <v>1</v>
      </c>
      <c r="T52" s="169" t="n">
        <f aca="false">VLOOKUP(P52,P42:Y45,T48,0)</f>
        <v>0</v>
      </c>
      <c r="U52" s="169" t="n">
        <f aca="false">VLOOKUP(P52,P42:Y45,U48,0)</f>
        <v>2</v>
      </c>
      <c r="V52" s="169" t="n">
        <f aca="false">VLOOKUP(P52,P42:Y45,V48,0)</f>
        <v>1</v>
      </c>
      <c r="W52" s="169" t="n">
        <f aca="false">VLOOKUP(P52,P42:Y45,W48,0)</f>
        <v>3</v>
      </c>
      <c r="X52" s="169" t="n">
        <f aca="false">VLOOKUP(P52,P42:Y45,X48,0)</f>
        <v>-2</v>
      </c>
      <c r="Y52" s="168" t="n">
        <f aca="false">VLOOKUP(P52,P42:Y45,Y48,0)</f>
        <v>3</v>
      </c>
      <c r="AA52" s="168" t="n">
        <f aca="false">AA45/AA47</f>
        <v>4</v>
      </c>
      <c r="AB52" s="168" t="n">
        <f aca="false">AB45/AB47</f>
        <v>0</v>
      </c>
      <c r="AC52" s="168" t="n">
        <f aca="false">AC45/AC47</f>
        <v>0</v>
      </c>
      <c r="AD52" s="168" t="n">
        <f aca="false">AD45/AD47</f>
        <v>0</v>
      </c>
      <c r="AE52" s="168"/>
      <c r="AF52" s="168" t="n">
        <f aca="false">AF45/AF47</f>
        <v>0</v>
      </c>
      <c r="AG52" s="168" t="n">
        <f aca="false">AG45/AG47</f>
        <v>4E-005</v>
      </c>
      <c r="AH52" s="168" t="n">
        <f aca="false">AH45/AH47</f>
        <v>4E-006</v>
      </c>
      <c r="AI52" s="168" t="n">
        <f aca="false">AI45/AI47</f>
        <v>4E-007</v>
      </c>
      <c r="AJ52" s="168" t="n">
        <f aca="false">AJ45/AJ47</f>
        <v>3E-008</v>
      </c>
      <c r="AK52" s="167" t="n">
        <f aca="false">SUM(AA52:AJ52)</f>
        <v>4.00004443</v>
      </c>
      <c r="AO52" s="168" t="n">
        <f aca="false">COUNTIF(AM42:AM45,K52)</f>
        <v>0</v>
      </c>
      <c r="AP52" s="168" t="n">
        <f aca="false">COUNTIF(AM42:AM45,L52)</f>
        <v>0</v>
      </c>
      <c r="AQ52" s="168" t="n">
        <f aca="false">COUNTIF(AM42:AM45,M52)</f>
        <v>0</v>
      </c>
      <c r="AR52" s="168" t="n">
        <f aca="false">COUNTIF(AM42:AM45,N52)</f>
        <v>0</v>
      </c>
      <c r="AS52" s="168" t="n">
        <f aca="false">SUM(AO52:AR52)</f>
        <v>0</v>
      </c>
      <c r="AU52" s="168" t="str">
        <f aca="false">IF(AS52=2,B52,"")</f>
        <v/>
      </c>
      <c r="AV52" s="168" t="str">
        <f aca="false">IF(AS52=2,D52,"")</f>
        <v/>
      </c>
      <c r="AW52" s="168" t="str">
        <f aca="false">IF(AS52=2,E52,"")</f>
        <v/>
      </c>
      <c r="AX52" s="168" t="str">
        <f aca="false">IF(AS52=2,G52,"")</f>
        <v/>
      </c>
      <c r="AZ52" s="168" t="str">
        <f aca="false">IF(AS52=2,IF(AW52&gt;AX52,AU52,IF(AX52&gt;AW52,AV52,"")),"")</f>
        <v/>
      </c>
      <c r="BA52" s="168" t="str">
        <f aca="false">IF(AS52=2,IF(AW52=AX52,AU52,""),"")</f>
        <v/>
      </c>
      <c r="BB52" s="168" t="str">
        <f aca="false">IF(AS52=2,IF(AW52=AX52,AV52,""),"")</f>
        <v/>
      </c>
      <c r="BC52" s="168" t="str">
        <f aca="false">IF(AS52=2,IF(AW52&gt;AX52,AV52,IF(AX52&gt;AW52,AU52,"")),"")</f>
        <v/>
      </c>
      <c r="BX52" s="168" t="n">
        <f aca="false">COUNTIF(BV42:BV45,K52)</f>
        <v>0</v>
      </c>
      <c r="BY52" s="168" t="n">
        <f aca="false">COUNTIF(BV42:BV45,L52)</f>
        <v>0</v>
      </c>
      <c r="BZ52" s="168" t="n">
        <f aca="false">COUNTIF(BV42:BV45,M52)</f>
        <v>0</v>
      </c>
      <c r="CA52" s="168" t="n">
        <f aca="false">COUNTIF(BV42:BV45,N52)</f>
        <v>0</v>
      </c>
      <c r="CB52" s="168" t="n">
        <f aca="false">SUM(BX52:CA52)</f>
        <v>0</v>
      </c>
      <c r="CD52" s="168" t="str">
        <f aca="false">IF(CB52=2,B52,"")</f>
        <v/>
      </c>
      <c r="CE52" s="168" t="str">
        <f aca="false">IF(CB52=2,D52,"")</f>
        <v/>
      </c>
      <c r="CF52" s="168" t="str">
        <f aca="false">IF(CB52=2,E52,"")</f>
        <v/>
      </c>
      <c r="CG52" s="168" t="str">
        <f aca="false">IF(CB52=2,G52,"")</f>
        <v/>
      </c>
      <c r="CI52" s="168" t="str">
        <f aca="false">IF(CB52=2,IF(CF52&gt;CG52,CD52,IF(CG52&gt;CF52,CE52,"")),"")</f>
        <v/>
      </c>
      <c r="CJ52" s="168" t="str">
        <f aca="false">IF(CB52=2,IF(CF52=CG52,CD52,""),"")</f>
        <v/>
      </c>
      <c r="CK52" s="168" t="str">
        <f aca="false">IF(CB52=2,IF(CF52=CG52,CE52,""),"")</f>
        <v/>
      </c>
      <c r="CL52" s="168" t="str">
        <f aca="false">IF(CB52=2,IF(CF52&gt;CG52,CE52,IF(CG52&gt;CF52,CD52,"")),"")</f>
        <v/>
      </c>
      <c r="DG52" s="168" t="n">
        <f aca="false">COUNTIF(DE42:DE45,K52)</f>
        <v>0</v>
      </c>
      <c r="DH52" s="168" t="n">
        <f aca="false">COUNTIF(DE42:DE45,L52)</f>
        <v>0</v>
      </c>
      <c r="DI52" s="168" t="n">
        <f aca="false">COUNTIF(DE42:DE45,M52)</f>
        <v>0</v>
      </c>
      <c r="DJ52" s="168" t="n">
        <f aca="false">COUNTIF(DE42:DE45,N52)</f>
        <v>0</v>
      </c>
      <c r="DK52" s="168" t="n">
        <f aca="false">SUM(DG52:DJ52)</f>
        <v>0</v>
      </c>
      <c r="DM52" s="168" t="str">
        <f aca="false">IF(DK52=2,B52,"")</f>
        <v/>
      </c>
      <c r="DN52" s="168" t="str">
        <f aca="false">IF(DK52=2,D52,"")</f>
        <v/>
      </c>
      <c r="DO52" s="168" t="str">
        <f aca="false">IF(DK52=2,E52,"")</f>
        <v/>
      </c>
      <c r="DP52" s="168" t="str">
        <f aca="false">IF(DK52=2,G52,"")</f>
        <v/>
      </c>
      <c r="DR52" s="168" t="str">
        <f aca="false">IF(DK52=2,IF(DO52&gt;DP52,DM52,IF(DP52&gt;DO52,DN52,"")),"")</f>
        <v/>
      </c>
      <c r="DS52" s="168" t="str">
        <f aca="false">IF(DK52=2,IF(DO52=DP52,DM52,""),"")</f>
        <v/>
      </c>
      <c r="DT52" s="168" t="str">
        <f aca="false">IF(DK52=2,IF(DO52=DP52,DN52,""),"")</f>
        <v/>
      </c>
      <c r="DU52" s="168" t="str">
        <f aca="false">IF(DK52=2,IF(DO52&gt;DP52,DN52,IF(DP52&gt;DO52,DM52,"")),"")</f>
        <v/>
      </c>
    </row>
    <row r="53" customFormat="false" ht="13" hidden="false" customHeight="false" outlineLevel="0" collapsed="false">
      <c r="B53" s="168" t="str">
        <f aca="false">Utfylles!$E$21</f>
        <v>Frankrike</v>
      </c>
      <c r="C53" s="168" t="s">
        <v>55</v>
      </c>
      <c r="D53" s="168" t="str">
        <f aca="false">Utfylles!$G$21</f>
        <v>Tyskland</v>
      </c>
      <c r="E53" s="168" t="n">
        <f aca="false">Utfylles!$H$21</f>
        <v>1</v>
      </c>
      <c r="F53" s="168" t="s">
        <v>55</v>
      </c>
      <c r="G53" s="168" t="n">
        <f aca="false">Utfylles!$J$21</f>
        <v>1</v>
      </c>
      <c r="H53" s="168"/>
      <c r="I53" s="168" t="str">
        <f aca="false">Utfylles!$K$21</f>
        <v>U</v>
      </c>
      <c r="K53" s="168" t="str">
        <f aca="false">IF(I53="H",B53,IF(I53="B",D53,""))</f>
        <v/>
      </c>
      <c r="L53" s="168" t="str">
        <f aca="false">IF(I53="U",B53,"")</f>
        <v>Frankrike</v>
      </c>
      <c r="M53" s="168" t="str">
        <f aca="false">IF(I53="U",D53,"")</f>
        <v>Tyskland</v>
      </c>
      <c r="N53" s="168" t="str">
        <f aca="false">IF(I53="B",B53,IF(I53="H",D53,""))</f>
        <v/>
      </c>
      <c r="P53" s="167" t="n">
        <v>4</v>
      </c>
      <c r="Q53" s="170" t="str">
        <f aca="false">VLOOKUP(P53,P42:Y45,Q48,0)</f>
        <v>Finland</v>
      </c>
      <c r="R53" s="169" t="n">
        <f aca="false">VLOOKUP(P53,P42:Y45,R48,0)</f>
        <v>3</v>
      </c>
      <c r="S53" s="169" t="n">
        <f aca="false">VLOOKUP(P53,P42:Y45,S48,0)</f>
        <v>0</v>
      </c>
      <c r="T53" s="169" t="n">
        <f aca="false">VLOOKUP(P53,P42:Y45,T48,0)</f>
        <v>0</v>
      </c>
      <c r="U53" s="169" t="n">
        <f aca="false">VLOOKUP(P53,P42:Y45,U48,0)</f>
        <v>3</v>
      </c>
      <c r="V53" s="169" t="n">
        <f aca="false">VLOOKUP(P53,P42:Y45,V48,0)</f>
        <v>0</v>
      </c>
      <c r="W53" s="169" t="n">
        <f aca="false">VLOOKUP(P53,P42:Y45,W48,0)</f>
        <v>5</v>
      </c>
      <c r="X53" s="169" t="n">
        <f aca="false">VLOOKUP(P53,P42:Y45,X48,0)</f>
        <v>-5</v>
      </c>
      <c r="Y53" s="168" t="n">
        <f aca="false">VLOOKUP(P53,P42:Y45,Y48,0)</f>
        <v>0</v>
      </c>
      <c r="AO53" s="168" t="n">
        <f aca="false">COUNTIF(AM42:AM45,K53)</f>
        <v>0</v>
      </c>
      <c r="AP53" s="168" t="n">
        <f aca="false">COUNTIF(AM42:AM45,L53)</f>
        <v>0</v>
      </c>
      <c r="AQ53" s="168" t="n">
        <f aca="false">COUNTIF(AM42:AM45,M53)</f>
        <v>0</v>
      </c>
      <c r="AR53" s="168" t="n">
        <f aca="false">COUNTIF(AM42:AM45,N53)</f>
        <v>0</v>
      </c>
      <c r="AS53" s="168" t="n">
        <f aca="false">SUM(AO53:AR53)</f>
        <v>0</v>
      </c>
      <c r="AU53" s="168" t="str">
        <f aca="false">IF(AS53=2,B53,"")</f>
        <v/>
      </c>
      <c r="AV53" s="168" t="str">
        <f aca="false">IF(AS53=2,D53,"")</f>
        <v/>
      </c>
      <c r="AW53" s="168" t="str">
        <f aca="false">IF(AS53=2,E53,"")</f>
        <v/>
      </c>
      <c r="AX53" s="168" t="str">
        <f aca="false">IF(AS53=2,G53,"")</f>
        <v/>
      </c>
      <c r="AZ53" s="168" t="str">
        <f aca="false">IF(AS53=2,IF(AW53&gt;AX53,AU53,IF(AX53&gt;AW53,AV53,"")),"")</f>
        <v/>
      </c>
      <c r="BA53" s="168" t="str">
        <f aca="false">IF(AS53=2,IF(AW53=AX53,AU53,""),"")</f>
        <v/>
      </c>
      <c r="BB53" s="168" t="str">
        <f aca="false">IF(AS53=2,IF(AW53=AX53,AV53,""),"")</f>
        <v/>
      </c>
      <c r="BC53" s="168" t="str">
        <f aca="false">IF(AS53=2,IF(AW53&gt;AX53,AV53,IF(AX53&gt;AW53,AU53,"")),"")</f>
        <v/>
      </c>
      <c r="BX53" s="168" t="n">
        <f aca="false">COUNTIF(BV42:BV45,K53)</f>
        <v>0</v>
      </c>
      <c r="BY53" s="168" t="n">
        <f aca="false">COUNTIF(BV42:BV45,L53)</f>
        <v>0</v>
      </c>
      <c r="BZ53" s="168" t="n">
        <f aca="false">COUNTIF(BV42:BV45,M53)</f>
        <v>0</v>
      </c>
      <c r="CA53" s="168" t="n">
        <f aca="false">COUNTIF(BV42:BV45,N53)</f>
        <v>0</v>
      </c>
      <c r="CB53" s="168" t="n">
        <f aca="false">SUM(BX53:CA53)</f>
        <v>0</v>
      </c>
      <c r="CD53" s="168" t="str">
        <f aca="false">IF(CB53=2,B53,"")</f>
        <v/>
      </c>
      <c r="CE53" s="168" t="str">
        <f aca="false">IF(CB53=2,D53,"")</f>
        <v/>
      </c>
      <c r="CF53" s="168" t="str">
        <f aca="false">IF(CB53=2,E53,"")</f>
        <v/>
      </c>
      <c r="CG53" s="168" t="str">
        <f aca="false">IF(CB53=2,G53,"")</f>
        <v/>
      </c>
      <c r="CI53" s="168" t="str">
        <f aca="false">IF(CB53=2,IF(CF53&gt;CG53,CD53,IF(CG53&gt;CF53,CE53,"")),"")</f>
        <v/>
      </c>
      <c r="CJ53" s="168" t="str">
        <f aca="false">IF(CB53=2,IF(CF53=CG53,CD53,""),"")</f>
        <v/>
      </c>
      <c r="CK53" s="168" t="str">
        <f aca="false">IF(CB53=2,IF(CF53=CG53,CE53,""),"")</f>
        <v/>
      </c>
      <c r="CL53" s="168" t="str">
        <f aca="false">IF(CB53=2,IF(CF53&gt;CG53,CE53,IF(CG53&gt;CF53,CD53,"")),"")</f>
        <v/>
      </c>
      <c r="DG53" s="168" t="n">
        <f aca="false">COUNTIF(DE42:DE45,K53)</f>
        <v>0</v>
      </c>
      <c r="DH53" s="168" t="n">
        <f aca="false">COUNTIF(DE42:DE45,L53)</f>
        <v>0</v>
      </c>
      <c r="DI53" s="168" t="n">
        <f aca="false">COUNTIF(DE42:DE45,M53)</f>
        <v>0</v>
      </c>
      <c r="DJ53" s="168" t="n">
        <f aca="false">COUNTIF(DE42:DE45,N53)</f>
        <v>0</v>
      </c>
      <c r="DK53" s="168" t="n">
        <f aca="false">SUM(DG53:DJ53)</f>
        <v>0</v>
      </c>
      <c r="DM53" s="168" t="str">
        <f aca="false">IF(DK53=2,B53,"")</f>
        <v/>
      </c>
      <c r="DN53" s="168" t="str">
        <f aca="false">IF(DK53=2,D53,"")</f>
        <v/>
      </c>
      <c r="DO53" s="168" t="str">
        <f aca="false">IF(DK53=2,E53,"")</f>
        <v/>
      </c>
      <c r="DP53" s="168" t="str">
        <f aca="false">IF(DK53=2,G53,"")</f>
        <v/>
      </c>
      <c r="DR53" s="168" t="str">
        <f aca="false">IF(DK53=2,IF(DO53&gt;DP53,DM53,IF(DP53&gt;DO53,DN53,"")),"")</f>
        <v/>
      </c>
      <c r="DS53" s="168" t="str">
        <f aca="false">IF(DK53=2,IF(DO53=DP53,DM53,""),"")</f>
        <v/>
      </c>
      <c r="DT53" s="168" t="str">
        <f aca="false">IF(DK53=2,IF(DO53=DP53,DN53,""),"")</f>
        <v/>
      </c>
      <c r="DU53" s="168" t="str">
        <f aca="false">IF(DK53=2,IF(DO53&gt;DP53,DN53,IF(DP53&gt;DO53,DM53,"")),"")</f>
        <v/>
      </c>
    </row>
    <row r="54" customFormat="false" ht="13" hidden="false" customHeight="false" outlineLevel="0" collapsed="false">
      <c r="B54" s="168" t="str">
        <f aca="false">Utfylles!$E$22</f>
        <v>Finland</v>
      </c>
      <c r="C54" s="168" t="s">
        <v>55</v>
      </c>
      <c r="D54" s="168" t="str">
        <f aca="false">Utfylles!$G$22</f>
        <v>Russland</v>
      </c>
      <c r="E54" s="168" t="n">
        <f aca="false">Utfylles!$H$22</f>
        <v>0</v>
      </c>
      <c r="F54" s="168" t="s">
        <v>55</v>
      </c>
      <c r="G54" s="168" t="n">
        <f aca="false">Utfylles!$J$22</f>
        <v>1</v>
      </c>
      <c r="H54" s="168"/>
      <c r="I54" s="168" t="str">
        <f aca="false">Utfylles!$K$22</f>
        <v>B</v>
      </c>
      <c r="K54" s="168" t="str">
        <f aca="false">IF(I54="H",B54,IF(I54="B",D54,""))</f>
        <v>Russland</v>
      </c>
      <c r="L54" s="168" t="str">
        <f aca="false">IF(I54="U",B54,"")</f>
        <v/>
      </c>
      <c r="M54" s="168" t="str">
        <f aca="false">IF(I54="U",D54,"")</f>
        <v/>
      </c>
      <c r="N54" s="168" t="str">
        <f aca="false">IF(I54="B",B54,IF(I54="H",D54,""))</f>
        <v>Finland</v>
      </c>
      <c r="AO54" s="168" t="n">
        <f aca="false">COUNTIF(AM42:AM45,K54)</f>
        <v>0</v>
      </c>
      <c r="AP54" s="168" t="n">
        <f aca="false">COUNTIF(AM42:AM45,L54)</f>
        <v>0</v>
      </c>
      <c r="AQ54" s="168" t="n">
        <f aca="false">COUNTIF(AM42:AM45,M54)</f>
        <v>0</v>
      </c>
      <c r="AR54" s="168" t="n">
        <f aca="false">COUNTIF(AM42:AM45,N54)</f>
        <v>0</v>
      </c>
      <c r="AS54" s="168" t="n">
        <f aca="false">SUM(AO54:AR54)</f>
        <v>0</v>
      </c>
      <c r="AU54" s="168" t="str">
        <f aca="false">IF(AS54=2,B54,"")</f>
        <v/>
      </c>
      <c r="AV54" s="168" t="str">
        <f aca="false">IF(AS54=2,D54,"")</f>
        <v/>
      </c>
      <c r="AW54" s="168" t="str">
        <f aca="false">IF(AS54=2,E54,"")</f>
        <v/>
      </c>
      <c r="AX54" s="168" t="str">
        <f aca="false">IF(AS54=2,G54,"")</f>
        <v/>
      </c>
      <c r="AZ54" s="168" t="str">
        <f aca="false">IF(AS54=2,IF(AW54&gt;AX54,AU54,IF(AX54&gt;AW54,AV54,"")),"")</f>
        <v/>
      </c>
      <c r="BA54" s="168" t="str">
        <f aca="false">IF(AS54=2,IF(AW54=AX54,AU54,""),"")</f>
        <v/>
      </c>
      <c r="BB54" s="168" t="str">
        <f aca="false">IF(AS54=2,IF(AW54=AX54,AV54,""),"")</f>
        <v/>
      </c>
      <c r="BC54" s="168" t="str">
        <f aca="false">IF(AS54=2,IF(AW54&gt;AX54,AV54,IF(AX54&gt;AW54,AU54,"")),"")</f>
        <v/>
      </c>
      <c r="BX54" s="168" t="n">
        <f aca="false">COUNTIF(BV42:BV45,K54)</f>
        <v>0</v>
      </c>
      <c r="BY54" s="168" t="n">
        <f aca="false">COUNTIF(BV42:BV45,L54)</f>
        <v>0</v>
      </c>
      <c r="BZ54" s="168" t="n">
        <f aca="false">COUNTIF(BV42:BV45,M54)</f>
        <v>0</v>
      </c>
      <c r="CA54" s="168" t="n">
        <f aca="false">COUNTIF(BV42:BV45,N54)</f>
        <v>0</v>
      </c>
      <c r="CB54" s="168" t="n">
        <f aca="false">SUM(BX54:CA54)</f>
        <v>0</v>
      </c>
      <c r="CD54" s="168" t="str">
        <f aca="false">IF(CB54=2,B54,"")</f>
        <v/>
      </c>
      <c r="CE54" s="168" t="str">
        <f aca="false">IF(CB54=2,D54,"")</f>
        <v/>
      </c>
      <c r="CF54" s="168" t="str">
        <f aca="false">IF(CB54=2,E54,"")</f>
        <v/>
      </c>
      <c r="CG54" s="168" t="str">
        <f aca="false">IF(CB54=2,G54,"")</f>
        <v/>
      </c>
      <c r="CI54" s="168" t="str">
        <f aca="false">IF(CB54=2,IF(CF54&gt;CG54,CD54,IF(CG54&gt;CF54,CE54,"")),"")</f>
        <v/>
      </c>
      <c r="CJ54" s="168" t="str">
        <f aca="false">IF(CB54=2,IF(CF54=CG54,CD54,""),"")</f>
        <v/>
      </c>
      <c r="CK54" s="168" t="str">
        <f aca="false">IF(CB54=2,IF(CF54=CG54,CE54,""),"")</f>
        <v/>
      </c>
      <c r="CL54" s="168" t="str">
        <f aca="false">IF(CB54=2,IF(CF54&gt;CG54,CE54,IF(CG54&gt;CF54,CD54,"")),"")</f>
        <v/>
      </c>
      <c r="DG54" s="168" t="n">
        <f aca="false">COUNTIF(DE42:DE45,K54)</f>
        <v>1</v>
      </c>
      <c r="DH54" s="168" t="n">
        <f aca="false">COUNTIF(DE42:DE45,L54)</f>
        <v>0</v>
      </c>
      <c r="DI54" s="168" t="n">
        <f aca="false">COUNTIF(DE42:DE45,M54)</f>
        <v>0</v>
      </c>
      <c r="DJ54" s="168" t="n">
        <f aca="false">COUNTIF(DE42:DE45,N54)</f>
        <v>0</v>
      </c>
      <c r="DK54" s="168" t="n">
        <f aca="false">SUM(DG54:DJ54)</f>
        <v>1</v>
      </c>
      <c r="DM54" s="168" t="str">
        <f aca="false">IF(DK54=2,B54,"")</f>
        <v/>
      </c>
      <c r="DN54" s="168" t="str">
        <f aca="false">IF(DK54=2,D54,"")</f>
        <v/>
      </c>
      <c r="DO54" s="168" t="str">
        <f aca="false">IF(DK54=2,E54,"")</f>
        <v/>
      </c>
      <c r="DP54" s="168" t="str">
        <f aca="false">IF(DK54=2,G54,"")</f>
        <v/>
      </c>
      <c r="DR54" s="168" t="str">
        <f aca="false">IF(DK54=2,IF(DO54&gt;DP54,DM54,IF(DP54&gt;DO54,DN54,"")),"")</f>
        <v/>
      </c>
      <c r="DS54" s="168" t="str">
        <f aca="false">IF(DK54=2,IF(DO54=DP54,DM54,""),"")</f>
        <v/>
      </c>
      <c r="DT54" s="168" t="str">
        <f aca="false">IF(DK54=2,IF(DO54=DP54,DN54,""),"")</f>
        <v/>
      </c>
      <c r="DU54" s="168" t="str">
        <f aca="false">IF(DK54=2,IF(DO54&gt;DP54,DN54,IF(DP54&gt;DO54,DM54,"")),"")</f>
        <v/>
      </c>
    </row>
    <row r="55" customFormat="false" ht="13" hidden="false" customHeight="false" outlineLevel="0" collapsed="false">
      <c r="B55" s="168" t="str">
        <f aca="false">Utfylles!$E$23</f>
        <v>Tyrkia</v>
      </c>
      <c r="C55" s="168" t="s">
        <v>55</v>
      </c>
      <c r="D55" s="168" t="str">
        <f aca="false">Utfylles!$G$23</f>
        <v>Wales</v>
      </c>
      <c r="E55" s="168" t="n">
        <f aca="false">Utfylles!$H$23</f>
        <v>1</v>
      </c>
      <c r="F55" s="168" t="s">
        <v>55</v>
      </c>
      <c r="G55" s="168" t="n">
        <f aca="false">Utfylles!$J$23</f>
        <v>1</v>
      </c>
      <c r="H55" s="168"/>
      <c r="I55" s="168" t="str">
        <f aca="false">Utfylles!$K$23</f>
        <v>U</v>
      </c>
      <c r="K55" s="168" t="str">
        <f aca="false">IF(I55="H",B55,IF(I55="B",D55,""))</f>
        <v/>
      </c>
      <c r="L55" s="168" t="str">
        <f aca="false">IF(I55="U",B55,"")</f>
        <v>Tyrkia</v>
      </c>
      <c r="M55" s="168" t="str">
        <f aca="false">IF(I55="U",D55,"")</f>
        <v>Wales</v>
      </c>
      <c r="N55" s="168" t="str">
        <f aca="false">IF(I55="B",B55,IF(I55="H",D55,""))</f>
        <v/>
      </c>
      <c r="AO55" s="168" t="n">
        <f aca="false">COUNTIF(AM42:AM45,K55)</f>
        <v>0</v>
      </c>
      <c r="AP55" s="168" t="n">
        <f aca="false">COUNTIF(AM42:AM45,L55)</f>
        <v>0</v>
      </c>
      <c r="AQ55" s="168" t="n">
        <f aca="false">COUNTIF(AM42:AM45,M55)</f>
        <v>0</v>
      </c>
      <c r="AR55" s="168" t="n">
        <f aca="false">COUNTIF(AM42:AM45,N55)</f>
        <v>0</v>
      </c>
      <c r="AS55" s="168" t="n">
        <f aca="false">SUM(AO55:AR55)</f>
        <v>0</v>
      </c>
      <c r="AU55" s="168" t="str">
        <f aca="false">IF(AS55=2,B55,"")</f>
        <v/>
      </c>
      <c r="AV55" s="168" t="str">
        <f aca="false">IF(AS55=2,D55,"")</f>
        <v/>
      </c>
      <c r="AW55" s="168" t="str">
        <f aca="false">IF(AS55=2,E55,"")</f>
        <v/>
      </c>
      <c r="AX55" s="168" t="str">
        <f aca="false">IF(AS55=2,G55,"")</f>
        <v/>
      </c>
      <c r="AZ55" s="168" t="str">
        <f aca="false">IF(AS55=2,IF(AW55&gt;AX55,AU55,IF(AX55&gt;AW55,AV55,"")),"")</f>
        <v/>
      </c>
      <c r="BA55" s="168" t="str">
        <f aca="false">IF(AS55=2,IF(AW55=AX55,AU55,""),"")</f>
        <v/>
      </c>
      <c r="BB55" s="168" t="str">
        <f aca="false">IF(AS55=2,IF(AW55=AX55,AV55,""),"")</f>
        <v/>
      </c>
      <c r="BC55" s="168" t="str">
        <f aca="false">IF(AS55=2,IF(AW55&gt;AX55,AV55,IF(AX55&gt;AW55,AU55,"")),"")</f>
        <v/>
      </c>
      <c r="BX55" s="168" t="n">
        <f aca="false">COUNTIF(BV42:BV45,K55)</f>
        <v>0</v>
      </c>
      <c r="BY55" s="168" t="n">
        <f aca="false">COUNTIF(BV42:BV45,L55)</f>
        <v>0</v>
      </c>
      <c r="BZ55" s="168" t="n">
        <f aca="false">COUNTIF(BV42:BV45,M55)</f>
        <v>0</v>
      </c>
      <c r="CA55" s="168" t="n">
        <f aca="false">COUNTIF(BV42:BV45,N55)</f>
        <v>0</v>
      </c>
      <c r="CB55" s="168" t="n">
        <f aca="false">SUM(BX55:CA55)</f>
        <v>0</v>
      </c>
      <c r="CD55" s="168" t="str">
        <f aca="false">IF(CB55=2,B55,"")</f>
        <v/>
      </c>
      <c r="CE55" s="168" t="str">
        <f aca="false">IF(CB55=2,D55,"")</f>
        <v/>
      </c>
      <c r="CF55" s="168" t="str">
        <f aca="false">IF(CB55=2,E55,"")</f>
        <v/>
      </c>
      <c r="CG55" s="168" t="str">
        <f aca="false">IF(CB55=2,G55,"")</f>
        <v/>
      </c>
      <c r="CI55" s="168" t="str">
        <f aca="false">IF(CB55=2,IF(CF55&gt;CG55,CD55,IF(CG55&gt;CF55,CE55,"")),"")</f>
        <v/>
      </c>
      <c r="CJ55" s="168" t="str">
        <f aca="false">IF(CB55=2,IF(CF55=CG55,CD55,""),"")</f>
        <v/>
      </c>
      <c r="CK55" s="168" t="str">
        <f aca="false">IF(CB55=2,IF(CF55=CG55,CE55,""),"")</f>
        <v/>
      </c>
      <c r="CL55" s="168" t="str">
        <f aca="false">IF(CB55=2,IF(CF55&gt;CG55,CE55,IF(CG55&gt;CF55,CD55,"")),"")</f>
        <v/>
      </c>
      <c r="DG55" s="168" t="n">
        <f aca="false">COUNTIF(DE42:DE45,K55)</f>
        <v>0</v>
      </c>
      <c r="DH55" s="168" t="n">
        <f aca="false">COUNTIF(DE42:DE45,L55)</f>
        <v>0</v>
      </c>
      <c r="DI55" s="168" t="n">
        <f aca="false">COUNTIF(DE42:DE45,M55)</f>
        <v>0</v>
      </c>
      <c r="DJ55" s="168" t="n">
        <f aca="false">COUNTIF(DE42:DE45,N55)</f>
        <v>0</v>
      </c>
      <c r="DK55" s="168" t="n">
        <f aca="false">SUM(DG55:DJ55)</f>
        <v>0</v>
      </c>
      <c r="DM55" s="168" t="str">
        <f aca="false">IF(DK55=2,B55,"")</f>
        <v/>
      </c>
      <c r="DN55" s="168" t="str">
        <f aca="false">IF(DK55=2,D55,"")</f>
        <v/>
      </c>
      <c r="DO55" s="168" t="str">
        <f aca="false">IF(DK55=2,E55,"")</f>
        <v/>
      </c>
      <c r="DP55" s="168" t="str">
        <f aca="false">IF(DK55=2,G55,"")</f>
        <v/>
      </c>
      <c r="DR55" s="168" t="str">
        <f aca="false">IF(DK55=2,IF(DO55&gt;DP55,DM55,IF(DP55&gt;DO55,DN55,"")),"")</f>
        <v/>
      </c>
      <c r="DS55" s="168" t="str">
        <f aca="false">IF(DK55=2,IF(DO55=DP55,DM55,""),"")</f>
        <v/>
      </c>
      <c r="DT55" s="168" t="str">
        <f aca="false">IF(DK55=2,IF(DO55=DP55,DN55,""),"")</f>
        <v/>
      </c>
      <c r="DU55" s="168" t="str">
        <f aca="false">IF(DK55=2,IF(DO55&gt;DP55,DN55,IF(DP55&gt;DO55,DM55,"")),"")</f>
        <v/>
      </c>
    </row>
    <row r="56" customFormat="false" ht="13" hidden="false" customHeight="false" outlineLevel="0" collapsed="false">
      <c r="B56" s="168" t="str">
        <f aca="false">Utfylles!$E$24</f>
        <v>Italia</v>
      </c>
      <c r="C56" s="168" t="s">
        <v>55</v>
      </c>
      <c r="D56" s="168" t="str">
        <f aca="false">Utfylles!$G$24</f>
        <v>Sveits</v>
      </c>
      <c r="E56" s="168" t="n">
        <f aca="false">Utfylles!$H$24</f>
        <v>1</v>
      </c>
      <c r="F56" s="168" t="s">
        <v>55</v>
      </c>
      <c r="G56" s="168" t="n">
        <f aca="false">Utfylles!$J$24</f>
        <v>0</v>
      </c>
      <c r="H56" s="168"/>
      <c r="I56" s="168" t="str">
        <f aca="false">Utfylles!$K$24</f>
        <v>H</v>
      </c>
      <c r="K56" s="168" t="str">
        <f aca="false">IF(I56="H",B56,IF(I56="B",D56,""))</f>
        <v>Italia</v>
      </c>
      <c r="L56" s="168" t="str">
        <f aca="false">IF(I56="U",B56,"")</f>
        <v/>
      </c>
      <c r="M56" s="168" t="str">
        <f aca="false">IF(I56="U",D56,"")</f>
        <v/>
      </c>
      <c r="N56" s="168" t="str">
        <f aca="false">IF(I56="B",B56,IF(I56="H",D56,""))</f>
        <v>Sveits</v>
      </c>
      <c r="AO56" s="168" t="n">
        <f aca="false">COUNTIF(AM42:AM45,K56)</f>
        <v>0</v>
      </c>
      <c r="AP56" s="168" t="n">
        <f aca="false">COUNTIF(AM42:AM45,L56)</f>
        <v>0</v>
      </c>
      <c r="AQ56" s="168" t="n">
        <f aca="false">COUNTIF(AM42:AM45,M56)</f>
        <v>0</v>
      </c>
      <c r="AR56" s="168" t="n">
        <f aca="false">COUNTIF(AM42:AM45,N56)</f>
        <v>0</v>
      </c>
      <c r="AS56" s="168" t="n">
        <f aca="false">SUM(AO56:AR56)</f>
        <v>0</v>
      </c>
      <c r="AU56" s="168" t="str">
        <f aca="false">IF(AS56=2,B56,"")</f>
        <v/>
      </c>
      <c r="AV56" s="168" t="str">
        <f aca="false">IF(AS56=2,D56,"")</f>
        <v/>
      </c>
      <c r="AW56" s="168" t="str">
        <f aca="false">IF(AS56=2,E56,"")</f>
        <v/>
      </c>
      <c r="AX56" s="168" t="str">
        <f aca="false">IF(AS56=2,G56,"")</f>
        <v/>
      </c>
      <c r="AZ56" s="168" t="str">
        <f aca="false">IF(AS56=2,IF(AW56&gt;AX56,AU56,IF(AX56&gt;AW56,AV56,"")),"")</f>
        <v/>
      </c>
      <c r="BA56" s="168" t="str">
        <f aca="false">IF(AS56=2,IF(AW56=AX56,AU56,""),"")</f>
        <v/>
      </c>
      <c r="BB56" s="168" t="str">
        <f aca="false">IF(AS56=2,IF(AW56=AX56,AV56,""),"")</f>
        <v/>
      </c>
      <c r="BC56" s="168" t="str">
        <f aca="false">IF(AS56=2,IF(AW56&gt;AX56,AV56,IF(AX56&gt;AW56,AU56,"")),"")</f>
        <v/>
      </c>
      <c r="BX56" s="168" t="n">
        <f aca="false">COUNTIF(BV42:BV45,K56)</f>
        <v>0</v>
      </c>
      <c r="BY56" s="168" t="n">
        <f aca="false">COUNTIF(BV42:BV45,L56)</f>
        <v>0</v>
      </c>
      <c r="BZ56" s="168" t="n">
        <f aca="false">COUNTIF(BV42:BV45,M56)</f>
        <v>0</v>
      </c>
      <c r="CA56" s="168" t="n">
        <f aca="false">COUNTIF(BV42:BV45,N56)</f>
        <v>0</v>
      </c>
      <c r="CB56" s="168" t="n">
        <f aca="false">SUM(BX56:CA56)</f>
        <v>0</v>
      </c>
      <c r="CD56" s="168" t="str">
        <f aca="false">IF(CB56=2,B56,"")</f>
        <v/>
      </c>
      <c r="CE56" s="168" t="str">
        <f aca="false">IF(CB56=2,D56,"")</f>
        <v/>
      </c>
      <c r="CF56" s="168" t="str">
        <f aca="false">IF(CB56=2,E56,"")</f>
        <v/>
      </c>
      <c r="CG56" s="168" t="str">
        <f aca="false">IF(CB56=2,G56,"")</f>
        <v/>
      </c>
      <c r="CI56" s="168" t="str">
        <f aca="false">IF(CB56=2,IF(CF56&gt;CG56,CD56,IF(CG56&gt;CF56,CE56,"")),"")</f>
        <v/>
      </c>
      <c r="CJ56" s="168" t="str">
        <f aca="false">IF(CB56=2,IF(CF56=CG56,CD56,""),"")</f>
        <v/>
      </c>
      <c r="CK56" s="168" t="str">
        <f aca="false">IF(CB56=2,IF(CF56=CG56,CE56,""),"")</f>
        <v/>
      </c>
      <c r="CL56" s="168" t="str">
        <f aca="false">IF(CB56=2,IF(CF56&gt;CG56,CE56,IF(CG56&gt;CF56,CD56,"")),"")</f>
        <v/>
      </c>
      <c r="DG56" s="168" t="n">
        <f aca="false">COUNTIF(DE42:DE45,K56)</f>
        <v>0</v>
      </c>
      <c r="DH56" s="168" t="n">
        <f aca="false">COUNTIF(DE42:DE45,L56)</f>
        <v>0</v>
      </c>
      <c r="DI56" s="168" t="n">
        <f aca="false">COUNTIF(DE42:DE45,M56)</f>
        <v>0</v>
      </c>
      <c r="DJ56" s="168" t="n">
        <f aca="false">COUNTIF(DE42:DE45,N56)</f>
        <v>0</v>
      </c>
      <c r="DK56" s="168" t="n">
        <f aca="false">SUM(DG56:DJ56)</f>
        <v>0</v>
      </c>
      <c r="DM56" s="168" t="str">
        <f aca="false">IF(DK56=2,B56,"")</f>
        <v/>
      </c>
      <c r="DN56" s="168" t="str">
        <f aca="false">IF(DK56=2,D56,"")</f>
        <v/>
      </c>
      <c r="DO56" s="168" t="str">
        <f aca="false">IF(DK56=2,E56,"")</f>
        <v/>
      </c>
      <c r="DP56" s="168" t="str">
        <f aca="false">IF(DK56=2,G56,"")</f>
        <v/>
      </c>
      <c r="DR56" s="168" t="str">
        <f aca="false">IF(DK56=2,IF(DO56&gt;DP56,DM56,IF(DP56&gt;DO56,DN56,"")),"")</f>
        <v/>
      </c>
      <c r="DS56" s="168" t="str">
        <f aca="false">IF(DK56=2,IF(DO56=DP56,DM56,""),"")</f>
        <v/>
      </c>
      <c r="DT56" s="168" t="str">
        <f aca="false">IF(DK56=2,IF(DO56=DP56,DN56,""),"")</f>
        <v/>
      </c>
      <c r="DU56" s="168" t="str">
        <f aca="false">IF(DK56=2,IF(DO56&gt;DP56,DN56,IF(DP56&gt;DO56,DM56,"")),"")</f>
        <v/>
      </c>
    </row>
    <row r="57" customFormat="false" ht="13" hidden="false" customHeight="false" outlineLevel="0" collapsed="false">
      <c r="B57" s="168" t="str">
        <f aca="false">Utfylles!$E$25</f>
        <v>Ukraina</v>
      </c>
      <c r="C57" s="168" t="s">
        <v>55</v>
      </c>
      <c r="D57" s="168" t="str">
        <f aca="false">Utfylles!$G$25</f>
        <v>Nord-Makedonia</v>
      </c>
      <c r="E57" s="168" t="n">
        <f aca="false">Utfylles!$H$25</f>
        <v>1</v>
      </c>
      <c r="F57" s="168" t="s">
        <v>55</v>
      </c>
      <c r="G57" s="168" t="n">
        <f aca="false">Utfylles!$J$25</f>
        <v>0</v>
      </c>
      <c r="H57" s="168"/>
      <c r="I57" s="168" t="str">
        <f aca="false">Utfylles!$K$25</f>
        <v>H</v>
      </c>
      <c r="K57" s="168" t="str">
        <f aca="false">IF(I57="H",B57,IF(I57="B",D57,""))</f>
        <v>Ukraina</v>
      </c>
      <c r="L57" s="168" t="str">
        <f aca="false">IF(I57="U",B57,"")</f>
        <v/>
      </c>
      <c r="M57" s="168" t="str">
        <f aca="false">IF(I57="U",D57,"")</f>
        <v/>
      </c>
      <c r="N57" s="168" t="str">
        <f aca="false">IF(I57="B",B57,IF(I57="H",D57,""))</f>
        <v>Nord-Makedonia</v>
      </c>
      <c r="AO57" s="168" t="n">
        <f aca="false">COUNTIF(AM42:AM45,K57)</f>
        <v>0</v>
      </c>
      <c r="AP57" s="168" t="n">
        <f aca="false">COUNTIF(AM42:AM45,L57)</f>
        <v>0</v>
      </c>
      <c r="AQ57" s="168" t="n">
        <f aca="false">COUNTIF(AM42:AM45,M57)</f>
        <v>0</v>
      </c>
      <c r="AR57" s="168" t="n">
        <f aca="false">COUNTIF(AM42:AM45,N57)</f>
        <v>0</v>
      </c>
      <c r="AS57" s="168" t="n">
        <f aca="false">SUM(AO57:AR57)</f>
        <v>0</v>
      </c>
      <c r="AU57" s="168" t="str">
        <f aca="false">IF(AS57=2,B57,"")</f>
        <v/>
      </c>
      <c r="AV57" s="168" t="str">
        <f aca="false">IF(AS57=2,D57,"")</f>
        <v/>
      </c>
      <c r="AW57" s="168" t="str">
        <f aca="false">IF(AS57=2,E57,"")</f>
        <v/>
      </c>
      <c r="AX57" s="168" t="str">
        <f aca="false">IF(AS57=2,G57,"")</f>
        <v/>
      </c>
      <c r="AZ57" s="168" t="str">
        <f aca="false">IF(AS57=2,IF(AW57&gt;AX57,AU57,IF(AX57&gt;AW57,AV57,"")),"")</f>
        <v/>
      </c>
      <c r="BA57" s="168" t="str">
        <f aca="false">IF(AS57=2,IF(AW57=AX57,AU57,""),"")</f>
        <v/>
      </c>
      <c r="BB57" s="168" t="str">
        <f aca="false">IF(AS57=2,IF(AW57=AX57,AV57,""),"")</f>
        <v/>
      </c>
      <c r="BC57" s="168" t="str">
        <f aca="false">IF(AS57=2,IF(AW57&gt;AX57,AV57,IF(AX57&gt;AW57,AU57,"")),"")</f>
        <v/>
      </c>
      <c r="BX57" s="168" t="n">
        <f aca="false">COUNTIF(BV42:BV45,K57)</f>
        <v>0</v>
      </c>
      <c r="BY57" s="168" t="n">
        <f aca="false">COUNTIF(BV42:BV45,L57)</f>
        <v>0</v>
      </c>
      <c r="BZ57" s="168" t="n">
        <f aca="false">COUNTIF(BV42:BV45,M57)</f>
        <v>0</v>
      </c>
      <c r="CA57" s="168" t="n">
        <f aca="false">COUNTIF(BV42:BV45,N57)</f>
        <v>0</v>
      </c>
      <c r="CB57" s="168" t="n">
        <f aca="false">SUM(BX57:CA57)</f>
        <v>0</v>
      </c>
      <c r="CD57" s="168" t="str">
        <f aca="false">IF(CB57=2,B57,"")</f>
        <v/>
      </c>
      <c r="CE57" s="168" t="str">
        <f aca="false">IF(CB57=2,D57,"")</f>
        <v/>
      </c>
      <c r="CF57" s="168" t="str">
        <f aca="false">IF(CB57=2,E57,"")</f>
        <v/>
      </c>
      <c r="CG57" s="168" t="str">
        <f aca="false">IF(CB57=2,G57,"")</f>
        <v/>
      </c>
      <c r="CI57" s="168" t="str">
        <f aca="false">IF(CB57=2,IF(CF57&gt;CG57,CD57,IF(CG57&gt;CF57,CE57,"")),"")</f>
        <v/>
      </c>
      <c r="CJ57" s="168" t="str">
        <f aca="false">IF(CB57=2,IF(CF57=CG57,CD57,""),"")</f>
        <v/>
      </c>
      <c r="CK57" s="168" t="str">
        <f aca="false">IF(CB57=2,IF(CF57=CG57,CE57,""),"")</f>
        <v/>
      </c>
      <c r="CL57" s="168" t="str">
        <f aca="false">IF(CB57=2,IF(CF57&gt;CG57,CE57,IF(CG57&gt;CF57,CD57,"")),"")</f>
        <v/>
      </c>
      <c r="DG57" s="168" t="n">
        <f aca="false">COUNTIF(DE42:DE45,K57)</f>
        <v>0</v>
      </c>
      <c r="DH57" s="168" t="n">
        <f aca="false">COUNTIF(DE42:DE45,L57)</f>
        <v>0</v>
      </c>
      <c r="DI57" s="168" t="n">
        <f aca="false">COUNTIF(DE42:DE45,M57)</f>
        <v>0</v>
      </c>
      <c r="DJ57" s="168" t="n">
        <f aca="false">COUNTIF(DE42:DE45,N57)</f>
        <v>0</v>
      </c>
      <c r="DK57" s="168" t="n">
        <f aca="false">SUM(DG57:DJ57)</f>
        <v>0</v>
      </c>
      <c r="DM57" s="168" t="str">
        <f aca="false">IF(DK57=2,B57,"")</f>
        <v/>
      </c>
      <c r="DN57" s="168" t="str">
        <f aca="false">IF(DK57=2,D57,"")</f>
        <v/>
      </c>
      <c r="DO57" s="168" t="str">
        <f aca="false">IF(DK57=2,E57,"")</f>
        <v/>
      </c>
      <c r="DP57" s="168" t="str">
        <f aca="false">IF(DK57=2,G57,"")</f>
        <v/>
      </c>
      <c r="DR57" s="168" t="str">
        <f aca="false">IF(DK57=2,IF(DO57&gt;DP57,DM57,IF(DP57&gt;DO57,DN57,"")),"")</f>
        <v/>
      </c>
      <c r="DS57" s="168" t="str">
        <f aca="false">IF(DK57=2,IF(DO57=DP57,DM57,""),"")</f>
        <v/>
      </c>
      <c r="DT57" s="168" t="str">
        <f aca="false">IF(DK57=2,IF(DO57=DP57,DN57,""),"")</f>
        <v/>
      </c>
      <c r="DU57" s="168" t="str">
        <f aca="false">IF(DK57=2,IF(DO57&gt;DP57,DN57,IF(DP57&gt;DO57,DM57,"")),"")</f>
        <v/>
      </c>
    </row>
    <row r="58" customFormat="false" ht="13" hidden="false" customHeight="false" outlineLevel="0" collapsed="false">
      <c r="B58" s="168" t="str">
        <f aca="false">Utfylles!$E$26</f>
        <v>Danmark</v>
      </c>
      <c r="C58" s="168" t="s">
        <v>55</v>
      </c>
      <c r="D58" s="168" t="str">
        <f aca="false">Utfylles!$G$26</f>
        <v>Belgia</v>
      </c>
      <c r="E58" s="168" t="n">
        <f aca="false">Utfylles!$H$26</f>
        <v>0</v>
      </c>
      <c r="F58" s="168" t="s">
        <v>55</v>
      </c>
      <c r="G58" s="168" t="n">
        <f aca="false">Utfylles!$J$26</f>
        <v>1</v>
      </c>
      <c r="H58" s="168"/>
      <c r="I58" s="168" t="str">
        <f aca="false">Utfylles!$K$26</f>
        <v>B</v>
      </c>
      <c r="K58" s="168" t="str">
        <f aca="false">IF(I58="H",B58,IF(I58="B",D58,""))</f>
        <v>Belgia</v>
      </c>
      <c r="L58" s="168" t="str">
        <f aca="false">IF(I58="U",B58,"")</f>
        <v/>
      </c>
      <c r="M58" s="168" t="str">
        <f aca="false">IF(I58="U",D58,"")</f>
        <v/>
      </c>
      <c r="N58" s="168" t="str">
        <f aca="false">IF(I58="B",B58,IF(I58="H",D58,""))</f>
        <v>Danmark</v>
      </c>
      <c r="AO58" s="168" t="n">
        <f aca="false">COUNTIF(AM42:AM45,K58)</f>
        <v>1</v>
      </c>
      <c r="AP58" s="168" t="n">
        <f aca="false">COUNTIF(AM42:AM45,L58)</f>
        <v>0</v>
      </c>
      <c r="AQ58" s="168" t="n">
        <f aca="false">COUNTIF(AM42:AM45,M58)</f>
        <v>0</v>
      </c>
      <c r="AR58" s="168" t="n">
        <f aca="false">COUNTIF(AM42:AM45,N58)</f>
        <v>0</v>
      </c>
      <c r="AS58" s="168" t="n">
        <f aca="false">SUM(AO58:AR58)</f>
        <v>1</v>
      </c>
      <c r="AU58" s="168" t="str">
        <f aca="false">IF(AS58=2,B58,"")</f>
        <v/>
      </c>
      <c r="AV58" s="168" t="str">
        <f aca="false">IF(AS58=2,D58,"")</f>
        <v/>
      </c>
      <c r="AW58" s="168" t="str">
        <f aca="false">IF(AS58=2,E58,"")</f>
        <v/>
      </c>
      <c r="AX58" s="168" t="str">
        <f aca="false">IF(AS58=2,G58,"")</f>
        <v/>
      </c>
      <c r="AZ58" s="168" t="str">
        <f aca="false">IF(AS58=2,IF(AW58&gt;AX58,AU58,IF(AX58&gt;AW58,AV58,"")),"")</f>
        <v/>
      </c>
      <c r="BA58" s="168" t="str">
        <f aca="false">IF(AS58=2,IF(AW58=AX58,AU58,""),"")</f>
        <v/>
      </c>
      <c r="BB58" s="168" t="str">
        <f aca="false">IF(AS58=2,IF(AW58=AX58,AV58,""),"")</f>
        <v/>
      </c>
      <c r="BC58" s="168" t="str">
        <f aca="false">IF(AS58=2,IF(AW58&gt;AX58,AV58,IF(AX58&gt;AW58,AU58,"")),"")</f>
        <v/>
      </c>
      <c r="BX58" s="168" t="n">
        <f aca="false">COUNTIF(BV42:BV45,K58)</f>
        <v>0</v>
      </c>
      <c r="BY58" s="168" t="n">
        <f aca="false">COUNTIF(BV42:BV45,L58)</f>
        <v>0</v>
      </c>
      <c r="BZ58" s="168" t="n">
        <f aca="false">COUNTIF(BV42:BV45,M58)</f>
        <v>0</v>
      </c>
      <c r="CA58" s="168" t="n">
        <f aca="false">COUNTIF(BV42:BV45,N58)</f>
        <v>1</v>
      </c>
      <c r="CB58" s="168" t="n">
        <f aca="false">SUM(BX58:CA58)</f>
        <v>1</v>
      </c>
      <c r="CD58" s="168" t="str">
        <f aca="false">IF(CB58=2,B58,"")</f>
        <v/>
      </c>
      <c r="CE58" s="168" t="str">
        <f aca="false">IF(CB58=2,D58,"")</f>
        <v/>
      </c>
      <c r="CF58" s="168" t="str">
        <f aca="false">IF(CB58=2,E58,"")</f>
        <v/>
      </c>
      <c r="CG58" s="168" t="str">
        <f aca="false">IF(CB58=2,G58,"")</f>
        <v/>
      </c>
      <c r="CI58" s="168" t="str">
        <f aca="false">IF(CB58=2,IF(CF58&gt;CG58,CD58,IF(CG58&gt;CF58,CE58,"")),"")</f>
        <v/>
      </c>
      <c r="CJ58" s="168" t="str">
        <f aca="false">IF(CB58=2,IF(CF58=CG58,CD58,""),"")</f>
        <v/>
      </c>
      <c r="CK58" s="168" t="str">
        <f aca="false">IF(CB58=2,IF(CF58=CG58,CE58,""),"")</f>
        <v/>
      </c>
      <c r="CL58" s="168" t="str">
        <f aca="false">IF(CB58=2,IF(CF58&gt;CG58,CE58,IF(CG58&gt;CF58,CD58,"")),"")</f>
        <v/>
      </c>
      <c r="DG58" s="168" t="n">
        <f aca="false">COUNTIF(DE42:DE45,K58)</f>
        <v>0</v>
      </c>
      <c r="DH58" s="168" t="n">
        <f aca="false">COUNTIF(DE42:DE45,L58)</f>
        <v>0</v>
      </c>
      <c r="DI58" s="168" t="n">
        <f aca="false">COUNTIF(DE42:DE45,M58)</f>
        <v>0</v>
      </c>
      <c r="DJ58" s="168" t="n">
        <f aca="false">COUNTIF(DE42:DE45,N58)</f>
        <v>0</v>
      </c>
      <c r="DK58" s="168" t="n">
        <f aca="false">SUM(DG58:DJ58)</f>
        <v>0</v>
      </c>
      <c r="DM58" s="168" t="str">
        <f aca="false">IF(DK58=2,B58,"")</f>
        <v/>
      </c>
      <c r="DN58" s="168" t="str">
        <f aca="false">IF(DK58=2,D58,"")</f>
        <v/>
      </c>
      <c r="DO58" s="168" t="str">
        <f aca="false">IF(DK58=2,E58,"")</f>
        <v/>
      </c>
      <c r="DP58" s="168" t="str">
        <f aca="false">IF(DK58=2,G58,"")</f>
        <v/>
      </c>
      <c r="DR58" s="168" t="str">
        <f aca="false">IF(DK58=2,IF(DO58&gt;DP58,DM58,IF(DP58&gt;DO58,DN58,"")),"")</f>
        <v/>
      </c>
      <c r="DS58" s="168" t="str">
        <f aca="false">IF(DK58=2,IF(DO58=DP58,DM58,""),"")</f>
        <v/>
      </c>
      <c r="DT58" s="168" t="str">
        <f aca="false">IF(DK58=2,IF(DO58=DP58,DN58,""),"")</f>
        <v/>
      </c>
      <c r="DU58" s="168" t="str">
        <f aca="false">IF(DK58=2,IF(DO58&gt;DP58,DN58,IF(DP58&gt;DO58,DM58,"")),"")</f>
        <v/>
      </c>
    </row>
    <row r="59" customFormat="false" ht="13" hidden="false" customHeight="false" outlineLevel="0" collapsed="false">
      <c r="B59" s="168" t="str">
        <f aca="false">Utfylles!$E$27</f>
        <v>Nederland</v>
      </c>
      <c r="C59" s="168" t="s">
        <v>55</v>
      </c>
      <c r="D59" s="168" t="str">
        <f aca="false">Utfylles!$G$27</f>
        <v>Østerrike</v>
      </c>
      <c r="E59" s="168" t="n">
        <f aca="false">Utfylles!$H$27</f>
        <v>2</v>
      </c>
      <c r="F59" s="168" t="s">
        <v>55</v>
      </c>
      <c r="G59" s="168" t="n">
        <f aca="false">Utfylles!$J$27</f>
        <v>0</v>
      </c>
      <c r="H59" s="168"/>
      <c r="I59" s="168" t="str">
        <f aca="false">Utfylles!$K$27</f>
        <v>H</v>
      </c>
      <c r="K59" s="168" t="str">
        <f aca="false">IF(I59="H",B59,IF(I59="B",D59,""))</f>
        <v>Nederland</v>
      </c>
      <c r="L59" s="168" t="str">
        <f aca="false">IF(I59="U",B59,"")</f>
        <v/>
      </c>
      <c r="M59" s="168" t="str">
        <f aca="false">IF(I59="U",D59,"")</f>
        <v/>
      </c>
      <c r="N59" s="168" t="str">
        <f aca="false">IF(I59="B",B59,IF(I59="H",D59,""))</f>
        <v>Østerrike</v>
      </c>
      <c r="AO59" s="168" t="n">
        <f aca="false">COUNTIF(AM42:AM45,K59)</f>
        <v>0</v>
      </c>
      <c r="AP59" s="168" t="n">
        <f aca="false">COUNTIF(AM42:AM45,L59)</f>
        <v>0</v>
      </c>
      <c r="AQ59" s="168" t="n">
        <f aca="false">COUNTIF(AM42:AM45,M59)</f>
        <v>0</v>
      </c>
      <c r="AR59" s="168" t="n">
        <f aca="false">COUNTIF(AM42:AM45,N59)</f>
        <v>0</v>
      </c>
      <c r="AS59" s="168" t="n">
        <f aca="false">SUM(AO59:AR59)</f>
        <v>0</v>
      </c>
      <c r="AU59" s="168" t="str">
        <f aca="false">IF(AS59=2,B59,"")</f>
        <v/>
      </c>
      <c r="AV59" s="168" t="str">
        <f aca="false">IF(AS59=2,D59,"")</f>
        <v/>
      </c>
      <c r="AW59" s="168" t="str">
        <f aca="false">IF(AS59=2,E59,"")</f>
        <v/>
      </c>
      <c r="AX59" s="168" t="str">
        <f aca="false">IF(AS59=2,G59,"")</f>
        <v/>
      </c>
      <c r="AZ59" s="168" t="str">
        <f aca="false">IF(AS59=2,IF(AW59&gt;AX59,AU59,IF(AX59&gt;AW59,AV59,"")),"")</f>
        <v/>
      </c>
      <c r="BA59" s="168" t="str">
        <f aca="false">IF(AS59=2,IF(AW59=AX59,AU59,""),"")</f>
        <v/>
      </c>
      <c r="BB59" s="168" t="str">
        <f aca="false">IF(AS59=2,IF(AW59=AX59,AV59,""),"")</f>
        <v/>
      </c>
      <c r="BC59" s="168" t="str">
        <f aca="false">IF(AS59=2,IF(AW59&gt;AX59,AV59,IF(AX59&gt;AW59,AU59,"")),"")</f>
        <v/>
      </c>
      <c r="BX59" s="168" t="n">
        <f aca="false">COUNTIF(BV42:BV45,K59)</f>
        <v>0</v>
      </c>
      <c r="BY59" s="168" t="n">
        <f aca="false">COUNTIF(BV42:BV45,L59)</f>
        <v>0</v>
      </c>
      <c r="BZ59" s="168" t="n">
        <f aca="false">COUNTIF(BV42:BV45,M59)</f>
        <v>0</v>
      </c>
      <c r="CA59" s="168" t="n">
        <f aca="false">COUNTIF(BV42:BV45,N59)</f>
        <v>0</v>
      </c>
      <c r="CB59" s="168" t="n">
        <f aca="false">SUM(BX59:CA59)</f>
        <v>0</v>
      </c>
      <c r="CD59" s="168" t="str">
        <f aca="false">IF(CB59=2,B59,"")</f>
        <v/>
      </c>
      <c r="CE59" s="168" t="str">
        <f aca="false">IF(CB59=2,D59,"")</f>
        <v/>
      </c>
      <c r="CF59" s="168" t="str">
        <f aca="false">IF(CB59=2,E59,"")</f>
        <v/>
      </c>
      <c r="CG59" s="168" t="str">
        <f aca="false">IF(CB59=2,G59,"")</f>
        <v/>
      </c>
      <c r="CI59" s="168" t="str">
        <f aca="false">IF(CB59=2,IF(CF59&gt;CG59,CD59,IF(CG59&gt;CF59,CE59,"")),"")</f>
        <v/>
      </c>
      <c r="CJ59" s="168" t="str">
        <f aca="false">IF(CB59=2,IF(CF59=CG59,CD59,""),"")</f>
        <v/>
      </c>
      <c r="CK59" s="168" t="str">
        <f aca="false">IF(CB59=2,IF(CF59=CG59,CE59,""),"")</f>
        <v/>
      </c>
      <c r="CL59" s="168" t="str">
        <f aca="false">IF(CB59=2,IF(CF59&gt;CG59,CE59,IF(CG59&gt;CF59,CD59,"")),"")</f>
        <v/>
      </c>
      <c r="DG59" s="168" t="n">
        <f aca="false">COUNTIF(DE42:DE45,K59)</f>
        <v>0</v>
      </c>
      <c r="DH59" s="168" t="n">
        <f aca="false">COUNTIF(DE42:DE45,L59)</f>
        <v>0</v>
      </c>
      <c r="DI59" s="168" t="n">
        <f aca="false">COUNTIF(DE42:DE45,M59)</f>
        <v>0</v>
      </c>
      <c r="DJ59" s="168" t="n">
        <f aca="false">COUNTIF(DE42:DE45,N59)</f>
        <v>0</v>
      </c>
      <c r="DK59" s="168" t="n">
        <f aca="false">SUM(DG59:DJ59)</f>
        <v>0</v>
      </c>
      <c r="DM59" s="168" t="str">
        <f aca="false">IF(DK59=2,B59,"")</f>
        <v/>
      </c>
      <c r="DN59" s="168" t="str">
        <f aca="false">IF(DK59=2,D59,"")</f>
        <v/>
      </c>
      <c r="DO59" s="168" t="str">
        <f aca="false">IF(DK59=2,E59,"")</f>
        <v/>
      </c>
      <c r="DP59" s="168" t="str">
        <f aca="false">IF(DK59=2,G59,"")</f>
        <v/>
      </c>
      <c r="DR59" s="168" t="str">
        <f aca="false">IF(DK59=2,IF(DO59&gt;DP59,DM59,IF(DP59&gt;DO59,DN59,"")),"")</f>
        <v/>
      </c>
      <c r="DS59" s="168" t="str">
        <f aca="false">IF(DK59=2,IF(DO59=DP59,DM59,""),"")</f>
        <v/>
      </c>
      <c r="DT59" s="168" t="str">
        <f aca="false">IF(DK59=2,IF(DO59=DP59,DN59,""),"")</f>
        <v/>
      </c>
      <c r="DU59" s="168" t="str">
        <f aca="false">IF(DK59=2,IF(DO59&gt;DP59,DN59,IF(DP59&gt;DO59,DM59,"")),"")</f>
        <v/>
      </c>
    </row>
    <row r="60" customFormat="false" ht="13" hidden="false" customHeight="false" outlineLevel="0" collapsed="false">
      <c r="B60" s="168" t="str">
        <f aca="false">Utfylles!$E$28</f>
        <v>Sverige</v>
      </c>
      <c r="C60" s="168" t="s">
        <v>55</v>
      </c>
      <c r="D60" s="168" t="str">
        <f aca="false">Utfylles!$G$28</f>
        <v>Slovakia</v>
      </c>
      <c r="E60" s="168" t="n">
        <f aca="false">Utfylles!$H$28</f>
        <v>1</v>
      </c>
      <c r="F60" s="168" t="s">
        <v>55</v>
      </c>
      <c r="G60" s="168" t="n">
        <f aca="false">Utfylles!$J$28</f>
        <v>0</v>
      </c>
      <c r="H60" s="168"/>
      <c r="I60" s="168" t="str">
        <f aca="false">Utfylles!$K$28</f>
        <v>H</v>
      </c>
      <c r="K60" s="168" t="str">
        <f aca="false">IF(I60="H",B60,IF(I60="B",D60,""))</f>
        <v>Sverige</v>
      </c>
      <c r="L60" s="168" t="str">
        <f aca="false">IF(I60="U",B60,"")</f>
        <v/>
      </c>
      <c r="M60" s="168" t="str">
        <f aca="false">IF(I60="U",D60,"")</f>
        <v/>
      </c>
      <c r="N60" s="168" t="str">
        <f aca="false">IF(I60="B",B60,IF(I60="H",D60,""))</f>
        <v>Slovakia</v>
      </c>
      <c r="AO60" s="168" t="n">
        <f aca="false">COUNTIF(AM42:AM45,K60)</f>
        <v>0</v>
      </c>
      <c r="AP60" s="168" t="n">
        <f aca="false">COUNTIF(AM42:AM45,L60)</f>
        <v>0</v>
      </c>
      <c r="AQ60" s="168" t="n">
        <f aca="false">COUNTIF(AM42:AM45,M60)</f>
        <v>0</v>
      </c>
      <c r="AR60" s="168" t="n">
        <f aca="false">COUNTIF(AM42:AM45,N60)</f>
        <v>0</v>
      </c>
      <c r="AS60" s="168" t="n">
        <f aca="false">SUM(AO60:AR60)</f>
        <v>0</v>
      </c>
      <c r="AU60" s="168" t="str">
        <f aca="false">IF(AS60=2,B60,"")</f>
        <v/>
      </c>
      <c r="AV60" s="168" t="str">
        <f aca="false">IF(AS60=2,D60,"")</f>
        <v/>
      </c>
      <c r="AW60" s="168" t="str">
        <f aca="false">IF(AS60=2,E60,"")</f>
        <v/>
      </c>
      <c r="AX60" s="168" t="str">
        <f aca="false">IF(AS60=2,G60,"")</f>
        <v/>
      </c>
      <c r="AZ60" s="168" t="str">
        <f aca="false">IF(AS60=2,IF(AW60&gt;AX60,AU60,IF(AX60&gt;AW60,AV60,"")),"")</f>
        <v/>
      </c>
      <c r="BA60" s="168" t="str">
        <f aca="false">IF(AS60=2,IF(AW60=AX60,AU60,""),"")</f>
        <v/>
      </c>
      <c r="BB60" s="168" t="str">
        <f aca="false">IF(AS60=2,IF(AW60=AX60,AV60,""),"")</f>
        <v/>
      </c>
      <c r="BC60" s="168" t="str">
        <f aca="false">IF(AS60=2,IF(AW60&gt;AX60,AV60,IF(AX60&gt;AW60,AU60,"")),"")</f>
        <v/>
      </c>
      <c r="BX60" s="168" t="n">
        <f aca="false">COUNTIF(BV42:BV45,K60)</f>
        <v>0</v>
      </c>
      <c r="BY60" s="168" t="n">
        <f aca="false">COUNTIF(BV42:BV45,L60)</f>
        <v>0</v>
      </c>
      <c r="BZ60" s="168" t="n">
        <f aca="false">COUNTIF(BV42:BV45,M60)</f>
        <v>0</v>
      </c>
      <c r="CA60" s="168" t="n">
        <f aca="false">COUNTIF(BV42:BV45,N60)</f>
        <v>0</v>
      </c>
      <c r="CB60" s="168" t="n">
        <f aca="false">SUM(BX60:CA60)</f>
        <v>0</v>
      </c>
      <c r="CD60" s="168" t="str">
        <f aca="false">IF(CB60=2,B60,"")</f>
        <v/>
      </c>
      <c r="CE60" s="168" t="str">
        <f aca="false">IF(CB60=2,D60,"")</f>
        <v/>
      </c>
      <c r="CF60" s="168" t="str">
        <f aca="false">IF(CB60=2,E60,"")</f>
        <v/>
      </c>
      <c r="CG60" s="168" t="str">
        <f aca="false">IF(CB60=2,G60,"")</f>
        <v/>
      </c>
      <c r="CI60" s="168" t="str">
        <f aca="false">IF(CB60=2,IF(CF60&gt;CG60,CD60,IF(CG60&gt;CF60,CE60,"")),"")</f>
        <v/>
      </c>
      <c r="CJ60" s="168" t="str">
        <f aca="false">IF(CB60=2,IF(CF60=CG60,CD60,""),"")</f>
        <v/>
      </c>
      <c r="CK60" s="168" t="str">
        <f aca="false">IF(CB60=2,IF(CF60=CG60,CE60,""),"")</f>
        <v/>
      </c>
      <c r="CL60" s="168" t="str">
        <f aca="false">IF(CB60=2,IF(CF60&gt;CG60,CE60,IF(CG60&gt;CF60,CD60,"")),"")</f>
        <v/>
      </c>
      <c r="DG60" s="168" t="n">
        <f aca="false">COUNTIF(DE42:DE45,K60)</f>
        <v>0</v>
      </c>
      <c r="DH60" s="168" t="n">
        <f aca="false">COUNTIF(DE42:DE45,L60)</f>
        <v>0</v>
      </c>
      <c r="DI60" s="168" t="n">
        <f aca="false">COUNTIF(DE42:DE45,M60)</f>
        <v>0</v>
      </c>
      <c r="DJ60" s="168" t="n">
        <f aca="false">COUNTIF(DE42:DE45,N60)</f>
        <v>0</v>
      </c>
      <c r="DK60" s="168" t="n">
        <f aca="false">SUM(DG60:DJ60)</f>
        <v>0</v>
      </c>
      <c r="DM60" s="168" t="str">
        <f aca="false">IF(DK60=2,B60,"")</f>
        <v/>
      </c>
      <c r="DN60" s="168" t="str">
        <f aca="false">IF(DK60=2,D60,"")</f>
        <v/>
      </c>
      <c r="DO60" s="168" t="str">
        <f aca="false">IF(DK60=2,E60,"")</f>
        <v/>
      </c>
      <c r="DP60" s="168" t="str">
        <f aca="false">IF(DK60=2,G60,"")</f>
        <v/>
      </c>
      <c r="DR60" s="168" t="str">
        <f aca="false">IF(DK60=2,IF(DO60&gt;DP60,DM60,IF(DP60&gt;DO60,DN60,"")),"")</f>
        <v/>
      </c>
      <c r="DS60" s="168" t="str">
        <f aca="false">IF(DK60=2,IF(DO60=DP60,DM60,""),"")</f>
        <v/>
      </c>
      <c r="DT60" s="168" t="str">
        <f aca="false">IF(DK60=2,IF(DO60=DP60,DN60,""),"")</f>
        <v/>
      </c>
      <c r="DU60" s="168" t="str">
        <f aca="false">IF(DK60=2,IF(DO60&gt;DP60,DN60,IF(DP60&gt;DO60,DM60,"")),"")</f>
        <v/>
      </c>
    </row>
    <row r="61" customFormat="false" ht="13" hidden="false" customHeight="false" outlineLevel="0" collapsed="false">
      <c r="B61" s="168" t="str">
        <f aca="false">Utfylles!$E$29</f>
        <v>Kroatia</v>
      </c>
      <c r="C61" s="168" t="s">
        <v>55</v>
      </c>
      <c r="D61" s="168" t="str">
        <f aca="false">Utfylles!$G$29</f>
        <v>Tsjekkia</v>
      </c>
      <c r="E61" s="168" t="n">
        <f aca="false">Utfylles!$H$29</f>
        <v>1</v>
      </c>
      <c r="F61" s="168" t="s">
        <v>55</v>
      </c>
      <c r="G61" s="168" t="n">
        <f aca="false">Utfylles!$J$29</f>
        <v>1</v>
      </c>
      <c r="H61" s="168"/>
      <c r="I61" s="168" t="str">
        <f aca="false">Utfylles!$K$29</f>
        <v>U</v>
      </c>
      <c r="K61" s="168" t="str">
        <f aca="false">IF(I61="H",B61,IF(I61="B",D61,""))</f>
        <v/>
      </c>
      <c r="L61" s="168" t="str">
        <f aca="false">IF(I61="U",B61,"")</f>
        <v>Kroatia</v>
      </c>
      <c r="M61" s="168" t="str">
        <f aca="false">IF(I61="U",D61,"")</f>
        <v>Tsjekkia</v>
      </c>
      <c r="N61" s="168" t="str">
        <f aca="false">IF(I61="B",B61,IF(I61="H",D61,""))</f>
        <v/>
      </c>
      <c r="AO61" s="168" t="n">
        <f aca="false">COUNTIF(AM42:AM45,K61)</f>
        <v>0</v>
      </c>
      <c r="AP61" s="168" t="n">
        <f aca="false">COUNTIF(AM42:AM45,L61)</f>
        <v>0</v>
      </c>
      <c r="AQ61" s="168" t="n">
        <f aca="false">COUNTIF(AM42:AM45,M61)</f>
        <v>0</v>
      </c>
      <c r="AR61" s="168" t="n">
        <f aca="false">COUNTIF(AM42:AM45,N61)</f>
        <v>0</v>
      </c>
      <c r="AS61" s="168" t="n">
        <f aca="false">SUM(AO61:AR61)</f>
        <v>0</v>
      </c>
      <c r="AU61" s="168" t="str">
        <f aca="false">IF(AS61=2,B61,"")</f>
        <v/>
      </c>
      <c r="AV61" s="168" t="str">
        <f aca="false">IF(AS61=2,D61,"")</f>
        <v/>
      </c>
      <c r="AW61" s="168" t="str">
        <f aca="false">IF(AS61=2,E61,"")</f>
        <v/>
      </c>
      <c r="AX61" s="168" t="str">
        <f aca="false">IF(AS61=2,G61,"")</f>
        <v/>
      </c>
      <c r="AZ61" s="168" t="str">
        <f aca="false">IF(AS61=2,IF(AW61&gt;AX61,AU61,IF(AX61&gt;AW61,AV61,"")),"")</f>
        <v/>
      </c>
      <c r="BA61" s="168" t="str">
        <f aca="false">IF(AS61=2,IF(AW61=AX61,AU61,""),"")</f>
        <v/>
      </c>
      <c r="BB61" s="168" t="str">
        <f aca="false">IF(AS61=2,IF(AW61=AX61,AV61,""),"")</f>
        <v/>
      </c>
      <c r="BC61" s="168" t="str">
        <f aca="false">IF(AS61=2,IF(AW61&gt;AX61,AV61,IF(AX61&gt;AW61,AU61,"")),"")</f>
        <v/>
      </c>
      <c r="BX61" s="168" t="n">
        <f aca="false">COUNTIF(BV42:BV45,K61)</f>
        <v>0</v>
      </c>
      <c r="BY61" s="168" t="n">
        <f aca="false">COUNTIF(BV42:BV45,L61)</f>
        <v>0</v>
      </c>
      <c r="BZ61" s="168" t="n">
        <f aca="false">COUNTIF(BV42:BV45,M61)</f>
        <v>0</v>
      </c>
      <c r="CA61" s="168" t="n">
        <f aca="false">COUNTIF(BV42:BV45,N61)</f>
        <v>0</v>
      </c>
      <c r="CB61" s="168" t="n">
        <f aca="false">SUM(BX61:CA61)</f>
        <v>0</v>
      </c>
      <c r="CD61" s="168" t="str">
        <f aca="false">IF(CB61=2,B61,"")</f>
        <v/>
      </c>
      <c r="CE61" s="168" t="str">
        <f aca="false">IF(CB61=2,D61,"")</f>
        <v/>
      </c>
      <c r="CF61" s="168" t="str">
        <f aca="false">IF(CB61=2,E61,"")</f>
        <v/>
      </c>
      <c r="CG61" s="168" t="str">
        <f aca="false">IF(CB61=2,G61,"")</f>
        <v/>
      </c>
      <c r="CI61" s="168" t="str">
        <f aca="false">IF(CB61=2,IF(CF61&gt;CG61,CD61,IF(CG61&gt;CF61,CE61,"")),"")</f>
        <v/>
      </c>
      <c r="CJ61" s="168" t="str">
        <f aca="false">IF(CB61=2,IF(CF61=CG61,CD61,""),"")</f>
        <v/>
      </c>
      <c r="CK61" s="168" t="str">
        <f aca="false">IF(CB61=2,IF(CF61=CG61,CE61,""),"")</f>
        <v/>
      </c>
      <c r="CL61" s="168" t="str">
        <f aca="false">IF(CB61=2,IF(CF61&gt;CG61,CE61,IF(CG61&gt;CF61,CD61,"")),"")</f>
        <v/>
      </c>
      <c r="DG61" s="168" t="n">
        <f aca="false">COUNTIF(DE42:DE45,K61)</f>
        <v>0</v>
      </c>
      <c r="DH61" s="168" t="n">
        <f aca="false">COUNTIF(DE42:DE45,L61)</f>
        <v>0</v>
      </c>
      <c r="DI61" s="168" t="n">
        <f aca="false">COUNTIF(DE42:DE45,M61)</f>
        <v>0</v>
      </c>
      <c r="DJ61" s="168" t="n">
        <f aca="false">COUNTIF(DE42:DE45,N61)</f>
        <v>0</v>
      </c>
      <c r="DK61" s="168" t="n">
        <f aca="false">SUM(DG61:DJ61)</f>
        <v>0</v>
      </c>
      <c r="DM61" s="168" t="str">
        <f aca="false">IF(DK61=2,B61,"")</f>
        <v/>
      </c>
      <c r="DN61" s="168" t="str">
        <f aca="false">IF(DK61=2,D61,"")</f>
        <v/>
      </c>
      <c r="DO61" s="168" t="str">
        <f aca="false">IF(DK61=2,E61,"")</f>
        <v/>
      </c>
      <c r="DP61" s="168" t="str">
        <f aca="false">IF(DK61=2,G61,"")</f>
        <v/>
      </c>
      <c r="DR61" s="168" t="str">
        <f aca="false">IF(DK61=2,IF(DO61&gt;DP61,DM61,IF(DP61&gt;DO61,DN61,"")),"")</f>
        <v/>
      </c>
      <c r="DS61" s="168" t="str">
        <f aca="false">IF(DK61=2,IF(DO61=DP61,DM61,""),"")</f>
        <v/>
      </c>
      <c r="DT61" s="168" t="str">
        <f aca="false">IF(DK61=2,IF(DO61=DP61,DN61,""),"")</f>
        <v/>
      </c>
      <c r="DU61" s="168" t="str">
        <f aca="false">IF(DK61=2,IF(DO61&gt;DP61,DN61,IF(DP61&gt;DO61,DM61,"")),"")</f>
        <v/>
      </c>
    </row>
    <row r="62" customFormat="false" ht="13" hidden="false" customHeight="false" outlineLevel="0" collapsed="false">
      <c r="B62" s="168" t="str">
        <f aca="false">Utfylles!$E$30</f>
        <v>England</v>
      </c>
      <c r="C62" s="168" t="s">
        <v>55</v>
      </c>
      <c r="D62" s="168" t="str">
        <f aca="false">Utfylles!$G$30</f>
        <v>Skottland</v>
      </c>
      <c r="E62" s="168" t="n">
        <f aca="false">Utfylles!$H$30</f>
        <v>2</v>
      </c>
      <c r="F62" s="168" t="s">
        <v>55</v>
      </c>
      <c r="G62" s="168" t="n">
        <f aca="false">Utfylles!$J$30</f>
        <v>0</v>
      </c>
      <c r="H62" s="168"/>
      <c r="I62" s="168" t="str">
        <f aca="false">Utfylles!$K$30</f>
        <v>H</v>
      </c>
      <c r="K62" s="168" t="str">
        <f aca="false">IF(I62="H",B62,IF(I62="B",D62,""))</f>
        <v>England</v>
      </c>
      <c r="L62" s="168" t="str">
        <f aca="false">IF(I62="U",B62,"")</f>
        <v/>
      </c>
      <c r="M62" s="168" t="str">
        <f aca="false">IF(I62="U",D62,"")</f>
        <v/>
      </c>
      <c r="N62" s="168" t="str">
        <f aca="false">IF(I62="B",B62,IF(I62="H",D62,""))</f>
        <v>Skottland</v>
      </c>
      <c r="AO62" s="168" t="n">
        <f aca="false">COUNTIF(AM42:AM45,K62)</f>
        <v>0</v>
      </c>
      <c r="AP62" s="168" t="n">
        <f aca="false">COUNTIF(AM42:AM45,L62)</f>
        <v>0</v>
      </c>
      <c r="AQ62" s="168" t="n">
        <f aca="false">COUNTIF(AM42:AM45,M62)</f>
        <v>0</v>
      </c>
      <c r="AR62" s="168" t="n">
        <f aca="false">COUNTIF(AM42:AM45,N62)</f>
        <v>0</v>
      </c>
      <c r="AS62" s="168" t="n">
        <f aca="false">SUM(AO62:AR62)</f>
        <v>0</v>
      </c>
      <c r="AU62" s="168" t="str">
        <f aca="false">IF(AS62=2,B62,"")</f>
        <v/>
      </c>
      <c r="AV62" s="168" t="str">
        <f aca="false">IF(AS62=2,D62,"")</f>
        <v/>
      </c>
      <c r="AW62" s="168" t="str">
        <f aca="false">IF(AS62=2,E62,"")</f>
        <v/>
      </c>
      <c r="AX62" s="168" t="str">
        <f aca="false">IF(AS62=2,G62,"")</f>
        <v/>
      </c>
      <c r="AZ62" s="168" t="str">
        <f aca="false">IF(AS62=2,IF(AW62&gt;AX62,AU62,IF(AX62&gt;AW62,AV62,"")),"")</f>
        <v/>
      </c>
      <c r="BA62" s="168" t="str">
        <f aca="false">IF(AS62=2,IF(AW62=AX62,AU62,""),"")</f>
        <v/>
      </c>
      <c r="BB62" s="168" t="str">
        <f aca="false">IF(AS62=2,IF(AW62=AX62,AV62,""),"")</f>
        <v/>
      </c>
      <c r="BC62" s="168" t="str">
        <f aca="false">IF(AS62=2,IF(AW62&gt;AX62,AV62,IF(AX62&gt;AW62,AU62,"")),"")</f>
        <v/>
      </c>
      <c r="BX62" s="168" t="n">
        <f aca="false">COUNTIF(BV42:BV45,K62)</f>
        <v>0</v>
      </c>
      <c r="BY62" s="168" t="n">
        <f aca="false">COUNTIF(BV42:BV45,L62)</f>
        <v>0</v>
      </c>
      <c r="BZ62" s="168" t="n">
        <f aca="false">COUNTIF(BV42:BV45,M62)</f>
        <v>0</v>
      </c>
      <c r="CA62" s="168" t="n">
        <f aca="false">COUNTIF(BV42:BV45,N62)</f>
        <v>0</v>
      </c>
      <c r="CB62" s="168" t="n">
        <f aca="false">SUM(BX62:CA62)</f>
        <v>0</v>
      </c>
      <c r="CD62" s="168" t="str">
        <f aca="false">IF(CB62=2,B62,"")</f>
        <v/>
      </c>
      <c r="CE62" s="168" t="str">
        <f aca="false">IF(CB62=2,D62,"")</f>
        <v/>
      </c>
      <c r="CF62" s="168" t="str">
        <f aca="false">IF(CB62=2,E62,"")</f>
        <v/>
      </c>
      <c r="CG62" s="168" t="str">
        <f aca="false">IF(CB62=2,G62,"")</f>
        <v/>
      </c>
      <c r="CI62" s="168" t="str">
        <f aca="false">IF(CB62=2,IF(CF62&gt;CG62,CD62,IF(CG62&gt;CF62,CE62,"")),"")</f>
        <v/>
      </c>
      <c r="CJ62" s="168" t="str">
        <f aca="false">IF(CB62=2,IF(CF62=CG62,CD62,""),"")</f>
        <v/>
      </c>
      <c r="CK62" s="168" t="str">
        <f aca="false">IF(CB62=2,IF(CF62=CG62,CE62,""),"")</f>
        <v/>
      </c>
      <c r="CL62" s="168" t="str">
        <f aca="false">IF(CB62=2,IF(CF62&gt;CG62,CE62,IF(CG62&gt;CF62,CD62,"")),"")</f>
        <v/>
      </c>
      <c r="DG62" s="168" t="n">
        <f aca="false">COUNTIF(DE42:DE45,K62)</f>
        <v>0</v>
      </c>
      <c r="DH62" s="168" t="n">
        <f aca="false">COUNTIF(DE42:DE45,L62)</f>
        <v>0</v>
      </c>
      <c r="DI62" s="168" t="n">
        <f aca="false">COUNTIF(DE42:DE45,M62)</f>
        <v>0</v>
      </c>
      <c r="DJ62" s="168" t="n">
        <f aca="false">COUNTIF(DE42:DE45,N62)</f>
        <v>0</v>
      </c>
      <c r="DK62" s="168" t="n">
        <f aca="false">SUM(DG62:DJ62)</f>
        <v>0</v>
      </c>
      <c r="DM62" s="168" t="str">
        <f aca="false">IF(DK62=2,B62,"")</f>
        <v/>
      </c>
      <c r="DN62" s="168" t="str">
        <f aca="false">IF(DK62=2,D62,"")</f>
        <v/>
      </c>
      <c r="DO62" s="168" t="str">
        <f aca="false">IF(DK62=2,E62,"")</f>
        <v/>
      </c>
      <c r="DP62" s="168" t="str">
        <f aca="false">IF(DK62=2,G62,"")</f>
        <v/>
      </c>
      <c r="DR62" s="168" t="str">
        <f aca="false">IF(DK62=2,IF(DO62&gt;DP62,DM62,IF(DP62&gt;DO62,DN62,"")),"")</f>
        <v/>
      </c>
      <c r="DS62" s="168" t="str">
        <f aca="false">IF(DK62=2,IF(DO62=DP62,DM62,""),"")</f>
        <v/>
      </c>
      <c r="DT62" s="168" t="str">
        <f aca="false">IF(DK62=2,IF(DO62=DP62,DN62,""),"")</f>
        <v/>
      </c>
      <c r="DU62" s="168" t="str">
        <f aca="false">IF(DK62=2,IF(DO62&gt;DP62,DN62,IF(DP62&gt;DO62,DM62,"")),"")</f>
        <v/>
      </c>
    </row>
    <row r="63" customFormat="false" ht="13" hidden="false" customHeight="false" outlineLevel="0" collapsed="false">
      <c r="B63" s="168" t="str">
        <f aca="false">Utfylles!$E$31</f>
        <v>Ungarn</v>
      </c>
      <c r="C63" s="168" t="s">
        <v>55</v>
      </c>
      <c r="D63" s="168" t="str">
        <f aca="false">Utfylles!$G$31</f>
        <v>Frankrike</v>
      </c>
      <c r="E63" s="168" t="n">
        <f aca="false">Utfylles!$H$31</f>
        <v>0</v>
      </c>
      <c r="F63" s="168" t="s">
        <v>55</v>
      </c>
      <c r="G63" s="168" t="n">
        <f aca="false">Utfylles!$J$31</f>
        <v>2</v>
      </c>
      <c r="H63" s="168"/>
      <c r="I63" s="168" t="str">
        <f aca="false">Utfylles!$K$31</f>
        <v>B</v>
      </c>
      <c r="K63" s="168" t="str">
        <f aca="false">IF(I63="H",B63,IF(I63="B",D63,""))</f>
        <v>Frankrike</v>
      </c>
      <c r="L63" s="168" t="str">
        <f aca="false">IF(I63="U",B63,"")</f>
        <v/>
      </c>
      <c r="M63" s="168" t="str">
        <f aca="false">IF(I63="U",D63,"")</f>
        <v/>
      </c>
      <c r="N63" s="168" t="str">
        <f aca="false">IF(I63="B",B63,IF(I63="H",D63,""))</f>
        <v>Ungarn</v>
      </c>
      <c r="AO63" s="168" t="n">
        <f aca="false">COUNTIF(AM42:AM45,K63)</f>
        <v>0</v>
      </c>
      <c r="AP63" s="168" t="n">
        <f aca="false">COUNTIF(AM42:AM45,L63)</f>
        <v>0</v>
      </c>
      <c r="AQ63" s="168" t="n">
        <f aca="false">COUNTIF(AM42:AM45,M63)</f>
        <v>0</v>
      </c>
      <c r="AR63" s="168" t="n">
        <f aca="false">COUNTIF(AM42:AM45,N63)</f>
        <v>0</v>
      </c>
      <c r="AS63" s="168" t="n">
        <f aca="false">SUM(AO63:AR63)</f>
        <v>0</v>
      </c>
      <c r="AU63" s="168" t="str">
        <f aca="false">IF(AS63=2,B63,"")</f>
        <v/>
      </c>
      <c r="AV63" s="168" t="str">
        <f aca="false">IF(AS63=2,D63,"")</f>
        <v/>
      </c>
      <c r="AW63" s="168" t="str">
        <f aca="false">IF(AS63=2,E63,"")</f>
        <v/>
      </c>
      <c r="AX63" s="168" t="str">
        <f aca="false">IF(AS63=2,G63,"")</f>
        <v/>
      </c>
      <c r="AZ63" s="168" t="str">
        <f aca="false">IF(AS63=2,IF(AW63&gt;AX63,AU63,IF(AX63&gt;AW63,AV63,"")),"")</f>
        <v/>
      </c>
      <c r="BA63" s="168" t="str">
        <f aca="false">IF(AS63=2,IF(AW63=AX63,AU63,""),"")</f>
        <v/>
      </c>
      <c r="BB63" s="168" t="str">
        <f aca="false">IF(AS63=2,IF(AW63=AX63,AV63,""),"")</f>
        <v/>
      </c>
      <c r="BC63" s="168" t="str">
        <f aca="false">IF(AS63=2,IF(AW63&gt;AX63,AV63,IF(AX63&gt;AW63,AU63,"")),"")</f>
        <v/>
      </c>
      <c r="BX63" s="168" t="n">
        <f aca="false">COUNTIF(BV42:BV45,K63)</f>
        <v>0</v>
      </c>
      <c r="BY63" s="168" t="n">
        <f aca="false">COUNTIF(BV42:BV45,L63)</f>
        <v>0</v>
      </c>
      <c r="BZ63" s="168" t="n">
        <f aca="false">COUNTIF(BV42:BV45,M63)</f>
        <v>0</v>
      </c>
      <c r="CA63" s="168" t="n">
        <f aca="false">COUNTIF(BV42:BV45,N63)</f>
        <v>0</v>
      </c>
      <c r="CB63" s="168" t="n">
        <f aca="false">SUM(BX63:CA63)</f>
        <v>0</v>
      </c>
      <c r="CD63" s="168" t="str">
        <f aca="false">IF(CB63=2,B63,"")</f>
        <v/>
      </c>
      <c r="CE63" s="168" t="str">
        <f aca="false">IF(CB63=2,D63,"")</f>
        <v/>
      </c>
      <c r="CF63" s="168" t="str">
        <f aca="false">IF(CB63=2,E63,"")</f>
        <v/>
      </c>
      <c r="CG63" s="168" t="str">
        <f aca="false">IF(CB63=2,G63,"")</f>
        <v/>
      </c>
      <c r="CI63" s="168" t="str">
        <f aca="false">IF(CB63=2,IF(CF63&gt;CG63,CD63,IF(CG63&gt;CF63,CE63,"")),"")</f>
        <v/>
      </c>
      <c r="CJ63" s="168" t="str">
        <f aca="false">IF(CB63=2,IF(CF63=CG63,CD63,""),"")</f>
        <v/>
      </c>
      <c r="CK63" s="168" t="str">
        <f aca="false">IF(CB63=2,IF(CF63=CG63,CE63,""),"")</f>
        <v/>
      </c>
      <c r="CL63" s="168" t="str">
        <f aca="false">IF(CB63=2,IF(CF63&gt;CG63,CE63,IF(CG63&gt;CF63,CD63,"")),"")</f>
        <v/>
      </c>
      <c r="DG63" s="168" t="n">
        <f aca="false">COUNTIF(DE42:DE45,K63)</f>
        <v>0</v>
      </c>
      <c r="DH63" s="168" t="n">
        <f aca="false">COUNTIF(DE42:DE45,L63)</f>
        <v>0</v>
      </c>
      <c r="DI63" s="168" t="n">
        <f aca="false">COUNTIF(DE42:DE45,M63)</f>
        <v>0</v>
      </c>
      <c r="DJ63" s="168" t="n">
        <f aca="false">COUNTIF(DE42:DE45,N63)</f>
        <v>0</v>
      </c>
      <c r="DK63" s="168" t="n">
        <f aca="false">SUM(DG63:DJ63)</f>
        <v>0</v>
      </c>
      <c r="DM63" s="168" t="str">
        <f aca="false">IF(DK63=2,B63,"")</f>
        <v/>
      </c>
      <c r="DN63" s="168" t="str">
        <f aca="false">IF(DK63=2,D63,"")</f>
        <v/>
      </c>
      <c r="DO63" s="168" t="str">
        <f aca="false">IF(DK63=2,E63,"")</f>
        <v/>
      </c>
      <c r="DP63" s="168" t="str">
        <f aca="false">IF(DK63=2,G63,"")</f>
        <v/>
      </c>
      <c r="DR63" s="168" t="str">
        <f aca="false">IF(DK63=2,IF(DO63&gt;DP63,DM63,IF(DP63&gt;DO63,DN63,"")),"")</f>
        <v/>
      </c>
      <c r="DS63" s="168" t="str">
        <f aca="false">IF(DK63=2,IF(DO63=DP63,DM63,""),"")</f>
        <v/>
      </c>
      <c r="DT63" s="168" t="str">
        <f aca="false">IF(DK63=2,IF(DO63=DP63,DN63,""),"")</f>
        <v/>
      </c>
      <c r="DU63" s="168" t="str">
        <f aca="false">IF(DK63=2,IF(DO63&gt;DP63,DN63,IF(DP63&gt;DO63,DM63,"")),"")</f>
        <v/>
      </c>
    </row>
    <row r="64" customFormat="false" ht="13" hidden="false" customHeight="false" outlineLevel="0" collapsed="false">
      <c r="B64" s="168" t="str">
        <f aca="false">Utfylles!$E$32</f>
        <v>Portugal</v>
      </c>
      <c r="C64" s="168" t="s">
        <v>55</v>
      </c>
      <c r="D64" s="168" t="str">
        <f aca="false">Utfylles!$G$32</f>
        <v>Tyskland</v>
      </c>
      <c r="E64" s="168" t="n">
        <f aca="false">Utfylles!$H$32</f>
        <v>0</v>
      </c>
      <c r="F64" s="168" t="s">
        <v>55</v>
      </c>
      <c r="G64" s="168" t="n">
        <f aca="false">Utfylles!$J$32</f>
        <v>1</v>
      </c>
      <c r="H64" s="168"/>
      <c r="I64" s="168" t="str">
        <f aca="false">Utfylles!$K$32</f>
        <v>B</v>
      </c>
      <c r="K64" s="168" t="str">
        <f aca="false">IF(I64="H",B64,IF(I64="B",D64,""))</f>
        <v>Tyskland</v>
      </c>
      <c r="L64" s="168" t="str">
        <f aca="false">IF(I64="U",B64,"")</f>
        <v/>
      </c>
      <c r="M64" s="168" t="str">
        <f aca="false">IF(I64="U",D64,"")</f>
        <v/>
      </c>
      <c r="N64" s="168" t="str">
        <f aca="false">IF(I64="B",B64,IF(I64="H",D64,""))</f>
        <v>Portugal</v>
      </c>
      <c r="AO64" s="168" t="n">
        <f aca="false">COUNTIF(AM42:AM45,K64)</f>
        <v>0</v>
      </c>
      <c r="AP64" s="168" t="n">
        <f aca="false">COUNTIF(AM42:AM45,L64)</f>
        <v>0</v>
      </c>
      <c r="AQ64" s="168" t="n">
        <f aca="false">COUNTIF(AM42:AM45,M64)</f>
        <v>0</v>
      </c>
      <c r="AR64" s="168" t="n">
        <f aca="false">COUNTIF(AM42:AM45,N64)</f>
        <v>0</v>
      </c>
      <c r="AS64" s="168" t="n">
        <f aca="false">SUM(AO64:AR64)</f>
        <v>0</v>
      </c>
      <c r="AU64" s="168" t="str">
        <f aca="false">IF(AS64=2,B64,"")</f>
        <v/>
      </c>
      <c r="AV64" s="168" t="str">
        <f aca="false">IF(AS64=2,D64,"")</f>
        <v/>
      </c>
      <c r="AW64" s="168" t="str">
        <f aca="false">IF(AS64=2,E64,"")</f>
        <v/>
      </c>
      <c r="AX64" s="168" t="str">
        <f aca="false">IF(AS64=2,G64,"")</f>
        <v/>
      </c>
      <c r="AZ64" s="168" t="str">
        <f aca="false">IF(AS64=2,IF(AW64&gt;AX64,AU64,IF(AX64&gt;AW64,AV64,"")),"")</f>
        <v/>
      </c>
      <c r="BA64" s="168" t="str">
        <f aca="false">IF(AS64=2,IF(AW64=AX64,AU64,""),"")</f>
        <v/>
      </c>
      <c r="BB64" s="168" t="str">
        <f aca="false">IF(AS64=2,IF(AW64=AX64,AV64,""),"")</f>
        <v/>
      </c>
      <c r="BC64" s="168" t="str">
        <f aca="false">IF(AS64=2,IF(AW64&gt;AX64,AV64,IF(AX64&gt;AW64,AU64,"")),"")</f>
        <v/>
      </c>
      <c r="BX64" s="168" t="n">
        <f aca="false">COUNTIF(BV42:BV45,K64)</f>
        <v>0</v>
      </c>
      <c r="BY64" s="168" t="n">
        <f aca="false">COUNTIF(BV42:BV45,L64)</f>
        <v>0</v>
      </c>
      <c r="BZ64" s="168" t="n">
        <f aca="false">COUNTIF(BV42:BV45,M64)</f>
        <v>0</v>
      </c>
      <c r="CA64" s="168" t="n">
        <f aca="false">COUNTIF(BV42:BV45,N64)</f>
        <v>0</v>
      </c>
      <c r="CB64" s="168" t="n">
        <f aca="false">SUM(BX64:CA64)</f>
        <v>0</v>
      </c>
      <c r="CD64" s="168" t="str">
        <f aca="false">IF(CB64=2,B64,"")</f>
        <v/>
      </c>
      <c r="CE64" s="168" t="str">
        <f aca="false">IF(CB64=2,D64,"")</f>
        <v/>
      </c>
      <c r="CF64" s="168" t="str">
        <f aca="false">IF(CB64=2,E64,"")</f>
        <v/>
      </c>
      <c r="CG64" s="168" t="str">
        <f aca="false">IF(CB64=2,G64,"")</f>
        <v/>
      </c>
      <c r="CI64" s="168" t="str">
        <f aca="false">IF(CB64=2,IF(CF64&gt;CG64,CD64,IF(CG64&gt;CF64,CE64,"")),"")</f>
        <v/>
      </c>
      <c r="CJ64" s="168" t="str">
        <f aca="false">IF(CB64=2,IF(CF64=CG64,CD64,""),"")</f>
        <v/>
      </c>
      <c r="CK64" s="168" t="str">
        <f aca="false">IF(CB64=2,IF(CF64=CG64,CE64,""),"")</f>
        <v/>
      </c>
      <c r="CL64" s="168" t="str">
        <f aca="false">IF(CB64=2,IF(CF64&gt;CG64,CE64,IF(CG64&gt;CF64,CD64,"")),"")</f>
        <v/>
      </c>
      <c r="DG64" s="168" t="n">
        <f aca="false">COUNTIF(DE42:DE45,K64)</f>
        <v>0</v>
      </c>
      <c r="DH64" s="168" t="n">
        <f aca="false">COUNTIF(DE42:DE45,L64)</f>
        <v>0</v>
      </c>
      <c r="DI64" s="168" t="n">
        <f aca="false">COUNTIF(DE42:DE45,M64)</f>
        <v>0</v>
      </c>
      <c r="DJ64" s="168" t="n">
        <f aca="false">COUNTIF(DE42:DE45,N64)</f>
        <v>0</v>
      </c>
      <c r="DK64" s="168" t="n">
        <f aca="false">SUM(DG64:DJ64)</f>
        <v>0</v>
      </c>
      <c r="DM64" s="168" t="str">
        <f aca="false">IF(DK64=2,B64,"")</f>
        <v/>
      </c>
      <c r="DN64" s="168" t="str">
        <f aca="false">IF(DK64=2,D64,"")</f>
        <v/>
      </c>
      <c r="DO64" s="168" t="str">
        <f aca="false">IF(DK64=2,E64,"")</f>
        <v/>
      </c>
      <c r="DP64" s="168" t="str">
        <f aca="false">IF(DK64=2,G64,"")</f>
        <v/>
      </c>
      <c r="DR64" s="168" t="str">
        <f aca="false">IF(DK64=2,IF(DO64&gt;DP64,DM64,IF(DP64&gt;DO64,DN64,"")),"")</f>
        <v/>
      </c>
      <c r="DS64" s="168" t="str">
        <f aca="false">IF(DK64=2,IF(DO64=DP64,DM64,""),"")</f>
        <v/>
      </c>
      <c r="DT64" s="168" t="str">
        <f aca="false">IF(DK64=2,IF(DO64=DP64,DN64,""),"")</f>
        <v/>
      </c>
      <c r="DU64" s="168" t="str">
        <f aca="false">IF(DK64=2,IF(DO64&gt;DP64,DN64,IF(DP64&gt;DO64,DM64,"")),"")</f>
        <v/>
      </c>
    </row>
    <row r="65" customFormat="false" ht="13" hidden="false" customHeight="false" outlineLevel="0" collapsed="false">
      <c r="B65" s="168" t="str">
        <f aca="false">Utfylles!$E$33</f>
        <v>Spania</v>
      </c>
      <c r="C65" s="168" t="s">
        <v>55</v>
      </c>
      <c r="D65" s="168" t="str">
        <f aca="false">Utfylles!$G$33</f>
        <v>Polen</v>
      </c>
      <c r="E65" s="168" t="n">
        <f aca="false">Utfylles!$H$33</f>
        <v>1</v>
      </c>
      <c r="F65" s="168" t="s">
        <v>55</v>
      </c>
      <c r="G65" s="168" t="n">
        <f aca="false">Utfylles!$J$33</f>
        <v>0</v>
      </c>
      <c r="H65" s="168"/>
      <c r="I65" s="168" t="str">
        <f aca="false">Utfylles!$K$33</f>
        <v>H</v>
      </c>
      <c r="K65" s="168" t="str">
        <f aca="false">IF(I65="H",B65,IF(I65="B",D65,""))</f>
        <v>Spania</v>
      </c>
      <c r="L65" s="168" t="str">
        <f aca="false">IF(I65="U",B65,"")</f>
        <v/>
      </c>
      <c r="M65" s="168" t="str">
        <f aca="false">IF(I65="U",D65,"")</f>
        <v/>
      </c>
      <c r="N65" s="168" t="str">
        <f aca="false">IF(I65="B",B65,IF(I65="H",D65,""))</f>
        <v>Polen</v>
      </c>
      <c r="AO65" s="168" t="n">
        <f aca="false">COUNTIF(AM42:AM45,K65)</f>
        <v>0</v>
      </c>
      <c r="AP65" s="168" t="n">
        <f aca="false">COUNTIF(AM42:AM45,L65)</f>
        <v>0</v>
      </c>
      <c r="AQ65" s="168" t="n">
        <f aca="false">COUNTIF(AM42:AM45,M65)</f>
        <v>0</v>
      </c>
      <c r="AR65" s="168" t="n">
        <f aca="false">COUNTIF(AM42:AM45,N65)</f>
        <v>0</v>
      </c>
      <c r="AS65" s="168" t="n">
        <f aca="false">SUM(AO65:AR65)</f>
        <v>0</v>
      </c>
      <c r="AU65" s="168" t="str">
        <f aca="false">IF(AS65=2,B65,"")</f>
        <v/>
      </c>
      <c r="AV65" s="168" t="str">
        <f aca="false">IF(AS65=2,D65,"")</f>
        <v/>
      </c>
      <c r="AW65" s="168" t="str">
        <f aca="false">IF(AS65=2,E65,"")</f>
        <v/>
      </c>
      <c r="AX65" s="168" t="str">
        <f aca="false">IF(AS65=2,G65,"")</f>
        <v/>
      </c>
      <c r="AZ65" s="168" t="str">
        <f aca="false">IF(AS65=2,IF(AW65&gt;AX65,AU65,IF(AX65&gt;AW65,AV65,"")),"")</f>
        <v/>
      </c>
      <c r="BA65" s="168" t="str">
        <f aca="false">IF(AS65=2,IF(AW65=AX65,AU65,""),"")</f>
        <v/>
      </c>
      <c r="BB65" s="168" t="str">
        <f aca="false">IF(AS65=2,IF(AW65=AX65,AV65,""),"")</f>
        <v/>
      </c>
      <c r="BC65" s="168" t="str">
        <f aca="false">IF(AS65=2,IF(AW65&gt;AX65,AV65,IF(AX65&gt;AW65,AU65,"")),"")</f>
        <v/>
      </c>
      <c r="BX65" s="168" t="n">
        <f aca="false">COUNTIF(BV42:BV45,K65)</f>
        <v>0</v>
      </c>
      <c r="BY65" s="168" t="n">
        <f aca="false">COUNTIF(BV42:BV45,L65)</f>
        <v>0</v>
      </c>
      <c r="BZ65" s="168" t="n">
        <f aca="false">COUNTIF(BV42:BV45,M65)</f>
        <v>0</v>
      </c>
      <c r="CA65" s="168" t="n">
        <f aca="false">COUNTIF(BV42:BV45,N65)</f>
        <v>0</v>
      </c>
      <c r="CB65" s="168" t="n">
        <f aca="false">SUM(BX65:CA65)</f>
        <v>0</v>
      </c>
      <c r="CD65" s="168" t="str">
        <f aca="false">IF(CB65=2,B65,"")</f>
        <v/>
      </c>
      <c r="CE65" s="168" t="str">
        <f aca="false">IF(CB65=2,D65,"")</f>
        <v/>
      </c>
      <c r="CF65" s="168" t="str">
        <f aca="false">IF(CB65=2,E65,"")</f>
        <v/>
      </c>
      <c r="CG65" s="168" t="str">
        <f aca="false">IF(CB65=2,G65,"")</f>
        <v/>
      </c>
      <c r="CI65" s="168" t="str">
        <f aca="false">IF(CB65=2,IF(CF65&gt;CG65,CD65,IF(CG65&gt;CF65,CE65,"")),"")</f>
        <v/>
      </c>
      <c r="CJ65" s="168" t="str">
        <f aca="false">IF(CB65=2,IF(CF65=CG65,CD65,""),"")</f>
        <v/>
      </c>
      <c r="CK65" s="168" t="str">
        <f aca="false">IF(CB65=2,IF(CF65=CG65,CE65,""),"")</f>
        <v/>
      </c>
      <c r="CL65" s="168" t="str">
        <f aca="false">IF(CB65=2,IF(CF65&gt;CG65,CE65,IF(CG65&gt;CF65,CD65,"")),"")</f>
        <v/>
      </c>
      <c r="DG65" s="168" t="n">
        <f aca="false">COUNTIF(DE42:DE45,K65)</f>
        <v>0</v>
      </c>
      <c r="DH65" s="168" t="n">
        <f aca="false">COUNTIF(DE42:DE45,L65)</f>
        <v>0</v>
      </c>
      <c r="DI65" s="168" t="n">
        <f aca="false">COUNTIF(DE42:DE45,M65)</f>
        <v>0</v>
      </c>
      <c r="DJ65" s="168" t="n">
        <f aca="false">COUNTIF(DE42:DE45,N65)</f>
        <v>0</v>
      </c>
      <c r="DK65" s="168" t="n">
        <f aca="false">SUM(DG65:DJ65)</f>
        <v>0</v>
      </c>
      <c r="DM65" s="168" t="str">
        <f aca="false">IF(DK65=2,B65,"")</f>
        <v/>
      </c>
      <c r="DN65" s="168" t="str">
        <f aca="false">IF(DK65=2,D65,"")</f>
        <v/>
      </c>
      <c r="DO65" s="168" t="str">
        <f aca="false">IF(DK65=2,E65,"")</f>
        <v/>
      </c>
      <c r="DP65" s="168" t="str">
        <f aca="false">IF(DK65=2,G65,"")</f>
        <v/>
      </c>
      <c r="DR65" s="168" t="str">
        <f aca="false">IF(DK65=2,IF(DO65&gt;DP65,DM65,IF(DP65&gt;DO65,DN65,"")),"")</f>
        <v/>
      </c>
      <c r="DS65" s="168" t="str">
        <f aca="false">IF(DK65=2,IF(DO65=DP65,DM65,""),"")</f>
        <v/>
      </c>
      <c r="DT65" s="168" t="str">
        <f aca="false">IF(DK65=2,IF(DO65=DP65,DN65,""),"")</f>
        <v/>
      </c>
      <c r="DU65" s="168" t="str">
        <f aca="false">IF(DK65=2,IF(DO65&gt;DP65,DN65,IF(DP65&gt;DO65,DM65,"")),"")</f>
        <v/>
      </c>
    </row>
    <row r="66" customFormat="false" ht="13" hidden="false" customHeight="false" outlineLevel="0" collapsed="false">
      <c r="B66" s="168" t="str">
        <f aca="false">Utfylles!$E$34</f>
        <v>Sveits</v>
      </c>
      <c r="C66" s="168" t="s">
        <v>55</v>
      </c>
      <c r="D66" s="168" t="str">
        <f aca="false">Utfylles!$G$34</f>
        <v>Tyrkia</v>
      </c>
      <c r="E66" s="168" t="n">
        <f aca="false">Utfylles!$H$34</f>
        <v>1</v>
      </c>
      <c r="F66" s="168" t="s">
        <v>55</v>
      </c>
      <c r="G66" s="168" t="n">
        <f aca="false">Utfylles!$J$34</f>
        <v>1</v>
      </c>
      <c r="H66" s="168"/>
      <c r="I66" s="168" t="str">
        <f aca="false">Utfylles!$K$34</f>
        <v>U</v>
      </c>
      <c r="K66" s="168" t="str">
        <f aca="false">IF(I66="H",B66,IF(I66="B",D66,""))</f>
        <v/>
      </c>
      <c r="L66" s="168" t="str">
        <f aca="false">IF(I66="U",B66,"")</f>
        <v>Sveits</v>
      </c>
      <c r="M66" s="168" t="str">
        <f aca="false">IF(I66="U",D66,"")</f>
        <v>Tyrkia</v>
      </c>
      <c r="N66" s="168" t="str">
        <f aca="false">IF(I66="B",B66,IF(I66="H",D66,""))</f>
        <v/>
      </c>
      <c r="AO66" s="168" t="n">
        <f aca="false">COUNTIF(AM42:AM45,K66)</f>
        <v>0</v>
      </c>
      <c r="AP66" s="168" t="n">
        <f aca="false">COUNTIF(AM42:AM45,L66)</f>
        <v>0</v>
      </c>
      <c r="AQ66" s="168" t="n">
        <f aca="false">COUNTIF(AM42:AM45,M66)</f>
        <v>0</v>
      </c>
      <c r="AR66" s="168" t="n">
        <f aca="false">COUNTIF(AM42:AM45,N66)</f>
        <v>0</v>
      </c>
      <c r="AS66" s="168" t="n">
        <f aca="false">SUM(AO66:AR66)</f>
        <v>0</v>
      </c>
      <c r="AU66" s="168" t="str">
        <f aca="false">IF(AS66=2,B66,"")</f>
        <v/>
      </c>
      <c r="AV66" s="168" t="str">
        <f aca="false">IF(AS66=2,D66,"")</f>
        <v/>
      </c>
      <c r="AW66" s="168" t="str">
        <f aca="false">IF(AS66=2,E66,"")</f>
        <v/>
      </c>
      <c r="AX66" s="168" t="str">
        <f aca="false">IF(AS66=2,G66,"")</f>
        <v/>
      </c>
      <c r="AZ66" s="168" t="str">
        <f aca="false">IF(AS66=2,IF(AW66&gt;AX66,AU66,IF(AX66&gt;AW66,AV66,"")),"")</f>
        <v/>
      </c>
      <c r="BA66" s="168" t="str">
        <f aca="false">IF(AS66=2,IF(AW66=AX66,AU66,""),"")</f>
        <v/>
      </c>
      <c r="BB66" s="168" t="str">
        <f aca="false">IF(AS66=2,IF(AW66=AX66,AV66,""),"")</f>
        <v/>
      </c>
      <c r="BC66" s="168" t="str">
        <f aca="false">IF(AS66=2,IF(AW66&gt;AX66,AV66,IF(AX66&gt;AW66,AU66,"")),"")</f>
        <v/>
      </c>
      <c r="BX66" s="168" t="n">
        <f aca="false">COUNTIF(BV42:BV45,K66)</f>
        <v>0</v>
      </c>
      <c r="BY66" s="168" t="n">
        <f aca="false">COUNTIF(BV42:BV45,L66)</f>
        <v>0</v>
      </c>
      <c r="BZ66" s="168" t="n">
        <f aca="false">COUNTIF(BV42:BV45,M66)</f>
        <v>0</v>
      </c>
      <c r="CA66" s="168" t="n">
        <f aca="false">COUNTIF(BV42:BV45,N66)</f>
        <v>0</v>
      </c>
      <c r="CB66" s="168" t="n">
        <f aca="false">SUM(BX66:CA66)</f>
        <v>0</v>
      </c>
      <c r="CD66" s="168" t="str">
        <f aca="false">IF(CB66=2,B66,"")</f>
        <v/>
      </c>
      <c r="CE66" s="168" t="str">
        <f aca="false">IF(CB66=2,D66,"")</f>
        <v/>
      </c>
      <c r="CF66" s="168" t="str">
        <f aca="false">IF(CB66=2,E66,"")</f>
        <v/>
      </c>
      <c r="CG66" s="168" t="str">
        <f aca="false">IF(CB66=2,G66,"")</f>
        <v/>
      </c>
      <c r="CI66" s="168" t="str">
        <f aca="false">IF(CB66=2,IF(CF66&gt;CG66,CD66,IF(CG66&gt;CF66,CE66,"")),"")</f>
        <v/>
      </c>
      <c r="CJ66" s="168" t="str">
        <f aca="false">IF(CB66=2,IF(CF66=CG66,CD66,""),"")</f>
        <v/>
      </c>
      <c r="CK66" s="168" t="str">
        <f aca="false">IF(CB66=2,IF(CF66=CG66,CE66,""),"")</f>
        <v/>
      </c>
      <c r="CL66" s="168" t="str">
        <f aca="false">IF(CB66=2,IF(CF66&gt;CG66,CE66,IF(CG66&gt;CF66,CD66,"")),"")</f>
        <v/>
      </c>
      <c r="DG66" s="168" t="n">
        <f aca="false">COUNTIF(DE42:DE45,K66)</f>
        <v>0</v>
      </c>
      <c r="DH66" s="168" t="n">
        <f aca="false">COUNTIF(DE42:DE45,L66)</f>
        <v>0</v>
      </c>
      <c r="DI66" s="168" t="n">
        <f aca="false">COUNTIF(DE42:DE45,M66)</f>
        <v>0</v>
      </c>
      <c r="DJ66" s="168" t="n">
        <f aca="false">COUNTIF(DE42:DE45,N66)</f>
        <v>0</v>
      </c>
      <c r="DK66" s="168" t="n">
        <f aca="false">SUM(DG66:DJ66)</f>
        <v>0</v>
      </c>
      <c r="DM66" s="168" t="str">
        <f aca="false">IF(DK66=2,B66,"")</f>
        <v/>
      </c>
      <c r="DN66" s="168" t="str">
        <f aca="false">IF(DK66=2,D66,"")</f>
        <v/>
      </c>
      <c r="DO66" s="168" t="str">
        <f aca="false">IF(DK66=2,E66,"")</f>
        <v/>
      </c>
      <c r="DP66" s="168" t="str">
        <f aca="false">IF(DK66=2,G66,"")</f>
        <v/>
      </c>
      <c r="DR66" s="168" t="str">
        <f aca="false">IF(DK66=2,IF(DO66&gt;DP66,DM66,IF(DP66&gt;DO66,DN66,"")),"")</f>
        <v/>
      </c>
      <c r="DS66" s="168" t="str">
        <f aca="false">IF(DK66=2,IF(DO66=DP66,DM66,""),"")</f>
        <v/>
      </c>
      <c r="DT66" s="168" t="str">
        <f aca="false">IF(DK66=2,IF(DO66=DP66,DN66,""),"")</f>
        <v/>
      </c>
      <c r="DU66" s="168" t="str">
        <f aca="false">IF(DK66=2,IF(DO66&gt;DP66,DN66,IF(DP66&gt;DO66,DM66,"")),"")</f>
        <v/>
      </c>
    </row>
    <row r="67" customFormat="false" ht="13" hidden="false" customHeight="false" outlineLevel="0" collapsed="false">
      <c r="B67" s="168" t="str">
        <f aca="false">Utfylles!$E$35</f>
        <v>Italia</v>
      </c>
      <c r="C67" s="168" t="s">
        <v>55</v>
      </c>
      <c r="D67" s="168" t="str">
        <f aca="false">Utfylles!$G$35</f>
        <v>Wales</v>
      </c>
      <c r="E67" s="168" t="n">
        <f aca="false">Utfylles!$H$35</f>
        <v>2</v>
      </c>
      <c r="F67" s="168" t="s">
        <v>55</v>
      </c>
      <c r="G67" s="168" t="n">
        <f aca="false">Utfylles!$J$35</f>
        <v>0</v>
      </c>
      <c r="H67" s="168"/>
      <c r="I67" s="168" t="str">
        <f aca="false">Utfylles!$K$35</f>
        <v>H</v>
      </c>
      <c r="K67" s="168" t="str">
        <f aca="false">IF(I67="H",B67,IF(I67="B",D67,""))</f>
        <v>Italia</v>
      </c>
      <c r="L67" s="168" t="str">
        <f aca="false">IF(I67="U",B67,"")</f>
        <v/>
      </c>
      <c r="M67" s="168" t="str">
        <f aca="false">IF(I67="U",D67,"")</f>
        <v/>
      </c>
      <c r="N67" s="168" t="str">
        <f aca="false">IF(I67="B",B67,IF(I67="H",D67,""))</f>
        <v>Wales</v>
      </c>
      <c r="AO67" s="168" t="n">
        <f aca="false">COUNTIF(AM42:AM45,K67)</f>
        <v>0</v>
      </c>
      <c r="AP67" s="168" t="n">
        <f aca="false">COUNTIF(AM42:AM45,L67)</f>
        <v>0</v>
      </c>
      <c r="AQ67" s="168" t="n">
        <f aca="false">COUNTIF(AM42:AM45,M67)</f>
        <v>0</v>
      </c>
      <c r="AR67" s="168" t="n">
        <f aca="false">COUNTIF(AM42:AM45,N67)</f>
        <v>0</v>
      </c>
      <c r="AS67" s="168" t="n">
        <f aca="false">SUM(AO67:AR67)</f>
        <v>0</v>
      </c>
      <c r="AU67" s="168" t="str">
        <f aca="false">IF(AS67=2,B67,"")</f>
        <v/>
      </c>
      <c r="AV67" s="168" t="str">
        <f aca="false">IF(AS67=2,D67,"")</f>
        <v/>
      </c>
      <c r="AW67" s="168" t="str">
        <f aca="false">IF(AS67=2,E67,"")</f>
        <v/>
      </c>
      <c r="AX67" s="168" t="str">
        <f aca="false">IF(AS67=2,G67,"")</f>
        <v/>
      </c>
      <c r="AZ67" s="168" t="str">
        <f aca="false">IF(AS67=2,IF(AW67&gt;AX67,AU67,IF(AX67&gt;AW67,AV67,"")),"")</f>
        <v/>
      </c>
      <c r="BA67" s="168" t="str">
        <f aca="false">IF(AS67=2,IF(AW67=AX67,AU67,""),"")</f>
        <v/>
      </c>
      <c r="BB67" s="168" t="str">
        <f aca="false">IF(AS67=2,IF(AW67=AX67,AV67,""),"")</f>
        <v/>
      </c>
      <c r="BC67" s="168" t="str">
        <f aca="false">IF(AS67=2,IF(AW67&gt;AX67,AV67,IF(AX67&gt;AW67,AU67,"")),"")</f>
        <v/>
      </c>
      <c r="BX67" s="168" t="n">
        <f aca="false">COUNTIF(BV42:BV45,K67)</f>
        <v>0</v>
      </c>
      <c r="BY67" s="168" t="n">
        <f aca="false">COUNTIF(BV42:BV45,L67)</f>
        <v>0</v>
      </c>
      <c r="BZ67" s="168" t="n">
        <f aca="false">COUNTIF(BV42:BV45,M67)</f>
        <v>0</v>
      </c>
      <c r="CA67" s="168" t="n">
        <f aca="false">COUNTIF(BV42:BV45,N67)</f>
        <v>0</v>
      </c>
      <c r="CB67" s="168" t="n">
        <f aca="false">SUM(BX67:CA67)</f>
        <v>0</v>
      </c>
      <c r="CD67" s="168" t="str">
        <f aca="false">IF(CB67=2,B67,"")</f>
        <v/>
      </c>
      <c r="CE67" s="168" t="str">
        <f aca="false">IF(CB67=2,D67,"")</f>
        <v/>
      </c>
      <c r="CF67" s="168" t="str">
        <f aca="false">IF(CB67=2,E67,"")</f>
        <v/>
      </c>
      <c r="CG67" s="168" t="str">
        <f aca="false">IF(CB67=2,G67,"")</f>
        <v/>
      </c>
      <c r="CI67" s="168" t="str">
        <f aca="false">IF(CB67=2,IF(CF67&gt;CG67,CD67,IF(CG67&gt;CF67,CE67,"")),"")</f>
        <v/>
      </c>
      <c r="CJ67" s="168" t="str">
        <f aca="false">IF(CB67=2,IF(CF67=CG67,CD67,""),"")</f>
        <v/>
      </c>
      <c r="CK67" s="168" t="str">
        <f aca="false">IF(CB67=2,IF(CF67=CG67,CE67,""),"")</f>
        <v/>
      </c>
      <c r="CL67" s="168" t="str">
        <f aca="false">IF(CB67=2,IF(CF67&gt;CG67,CE67,IF(CG67&gt;CF67,CD67,"")),"")</f>
        <v/>
      </c>
      <c r="DG67" s="168" t="n">
        <f aca="false">COUNTIF(DE42:DE45,K67)</f>
        <v>0</v>
      </c>
      <c r="DH67" s="168" t="n">
        <f aca="false">COUNTIF(DE42:DE45,L67)</f>
        <v>0</v>
      </c>
      <c r="DI67" s="168" t="n">
        <f aca="false">COUNTIF(DE42:DE45,M67)</f>
        <v>0</v>
      </c>
      <c r="DJ67" s="168" t="n">
        <f aca="false">COUNTIF(DE42:DE45,N67)</f>
        <v>0</v>
      </c>
      <c r="DK67" s="168" t="n">
        <f aca="false">SUM(DG67:DJ67)</f>
        <v>0</v>
      </c>
      <c r="DM67" s="168" t="str">
        <f aca="false">IF(DK67=2,B67,"")</f>
        <v/>
      </c>
      <c r="DN67" s="168" t="str">
        <f aca="false">IF(DK67=2,D67,"")</f>
        <v/>
      </c>
      <c r="DO67" s="168" t="str">
        <f aca="false">IF(DK67=2,E67,"")</f>
        <v/>
      </c>
      <c r="DP67" s="168" t="str">
        <f aca="false">IF(DK67=2,G67,"")</f>
        <v/>
      </c>
      <c r="DR67" s="168" t="str">
        <f aca="false">IF(DK67=2,IF(DO67&gt;DP67,DM67,IF(DP67&gt;DO67,DN67,"")),"")</f>
        <v/>
      </c>
      <c r="DS67" s="168" t="str">
        <f aca="false">IF(DK67=2,IF(DO67=DP67,DM67,""),"")</f>
        <v/>
      </c>
      <c r="DT67" s="168" t="str">
        <f aca="false">IF(DK67=2,IF(DO67=DP67,DN67,""),"")</f>
        <v/>
      </c>
      <c r="DU67" s="168" t="str">
        <f aca="false">IF(DK67=2,IF(DO67&gt;DP67,DN67,IF(DP67&gt;DO67,DM67,"")),"")</f>
        <v/>
      </c>
    </row>
    <row r="68" customFormat="false" ht="13" hidden="false" customHeight="false" outlineLevel="0" collapsed="false">
      <c r="B68" s="168" t="str">
        <f aca="false">Utfylles!$E$36</f>
        <v>Nord-Makedonia</v>
      </c>
      <c r="C68" s="168" t="s">
        <v>55</v>
      </c>
      <c r="D68" s="168" t="str">
        <f aca="false">Utfylles!$G$36</f>
        <v>Nederland</v>
      </c>
      <c r="E68" s="168" t="n">
        <f aca="false">Utfylles!$H$36</f>
        <v>0</v>
      </c>
      <c r="F68" s="168" t="s">
        <v>55</v>
      </c>
      <c r="G68" s="168" t="n">
        <f aca="false">Utfylles!$J$36</f>
        <v>2</v>
      </c>
      <c r="H68" s="168"/>
      <c r="I68" s="168" t="str">
        <f aca="false">Utfylles!$K$36</f>
        <v>B</v>
      </c>
      <c r="K68" s="168" t="str">
        <f aca="false">IF(I68="H",B68,IF(I68="B",D68,""))</f>
        <v>Nederland</v>
      </c>
      <c r="L68" s="168" t="str">
        <f aca="false">IF(I68="U",B68,"")</f>
        <v/>
      </c>
      <c r="M68" s="168" t="str">
        <f aca="false">IF(I68="U",D68,"")</f>
        <v/>
      </c>
      <c r="N68" s="168" t="str">
        <f aca="false">IF(I68="B",B68,IF(I68="H",D68,""))</f>
        <v>Nord-Makedonia</v>
      </c>
      <c r="AO68" s="168" t="n">
        <f aca="false">COUNTIF(AM42:AM45,K68)</f>
        <v>0</v>
      </c>
      <c r="AP68" s="168" t="n">
        <f aca="false">COUNTIF(AM42:AM45,L68)</f>
        <v>0</v>
      </c>
      <c r="AQ68" s="168" t="n">
        <f aca="false">COUNTIF(AM42:AM45,M68)</f>
        <v>0</v>
      </c>
      <c r="AR68" s="168" t="n">
        <f aca="false">COUNTIF(AM42:AM45,N68)</f>
        <v>0</v>
      </c>
      <c r="AS68" s="168" t="n">
        <f aca="false">SUM(AO68:AR68)</f>
        <v>0</v>
      </c>
      <c r="AU68" s="168" t="str">
        <f aca="false">IF(AS68=2,B68,"")</f>
        <v/>
      </c>
      <c r="AV68" s="168" t="str">
        <f aca="false">IF(AS68=2,D68,"")</f>
        <v/>
      </c>
      <c r="AW68" s="168" t="str">
        <f aca="false">IF(AS68=2,E68,"")</f>
        <v/>
      </c>
      <c r="AX68" s="168" t="str">
        <f aca="false">IF(AS68=2,G68,"")</f>
        <v/>
      </c>
      <c r="AZ68" s="168" t="str">
        <f aca="false">IF(AS68=2,IF(AW68&gt;AX68,AU68,IF(AX68&gt;AW68,AV68,"")),"")</f>
        <v/>
      </c>
      <c r="BA68" s="168" t="str">
        <f aca="false">IF(AS68=2,IF(AW68=AX68,AU68,""),"")</f>
        <v/>
      </c>
      <c r="BB68" s="168" t="str">
        <f aca="false">IF(AS68=2,IF(AW68=AX68,AV68,""),"")</f>
        <v/>
      </c>
      <c r="BC68" s="168" t="str">
        <f aca="false">IF(AS68=2,IF(AW68&gt;AX68,AV68,IF(AX68&gt;AW68,AU68,"")),"")</f>
        <v/>
      </c>
      <c r="BX68" s="168" t="n">
        <f aca="false">COUNTIF(BV42:BV45,K68)</f>
        <v>0</v>
      </c>
      <c r="BY68" s="168" t="n">
        <f aca="false">COUNTIF(BV42:BV45,L68)</f>
        <v>0</v>
      </c>
      <c r="BZ68" s="168" t="n">
        <f aca="false">COUNTIF(BV42:BV45,M68)</f>
        <v>0</v>
      </c>
      <c r="CA68" s="168" t="n">
        <f aca="false">COUNTIF(BV42:BV45,N68)</f>
        <v>0</v>
      </c>
      <c r="CB68" s="168" t="n">
        <f aca="false">SUM(BX68:CA68)</f>
        <v>0</v>
      </c>
      <c r="CD68" s="168" t="str">
        <f aca="false">IF(CB68=2,B68,"")</f>
        <v/>
      </c>
      <c r="CE68" s="168" t="str">
        <f aca="false">IF(CB68=2,D68,"")</f>
        <v/>
      </c>
      <c r="CF68" s="168" t="str">
        <f aca="false">IF(CB68=2,E68,"")</f>
        <v/>
      </c>
      <c r="CG68" s="168" t="str">
        <f aca="false">IF(CB68=2,G68,"")</f>
        <v/>
      </c>
      <c r="CI68" s="168" t="str">
        <f aca="false">IF(CB68=2,IF(CF68&gt;CG68,CD68,IF(CG68&gt;CF68,CE68,"")),"")</f>
        <v/>
      </c>
      <c r="CJ68" s="168" t="str">
        <f aca="false">IF(CB68=2,IF(CF68=CG68,CD68,""),"")</f>
        <v/>
      </c>
      <c r="CK68" s="168" t="str">
        <f aca="false">IF(CB68=2,IF(CF68=CG68,CE68,""),"")</f>
        <v/>
      </c>
      <c r="CL68" s="168" t="str">
        <f aca="false">IF(CB68=2,IF(CF68&gt;CG68,CE68,IF(CG68&gt;CF68,CD68,"")),"")</f>
        <v/>
      </c>
      <c r="DG68" s="168" t="n">
        <f aca="false">COUNTIF(DE42:DE45,K68)</f>
        <v>0</v>
      </c>
      <c r="DH68" s="168" t="n">
        <f aca="false">COUNTIF(DE42:DE45,L68)</f>
        <v>0</v>
      </c>
      <c r="DI68" s="168" t="n">
        <f aca="false">COUNTIF(DE42:DE45,M68)</f>
        <v>0</v>
      </c>
      <c r="DJ68" s="168" t="n">
        <f aca="false">COUNTIF(DE42:DE45,N68)</f>
        <v>0</v>
      </c>
      <c r="DK68" s="168" t="n">
        <f aca="false">SUM(DG68:DJ68)</f>
        <v>0</v>
      </c>
      <c r="DM68" s="168" t="str">
        <f aca="false">IF(DK68=2,B68,"")</f>
        <v/>
      </c>
      <c r="DN68" s="168" t="str">
        <f aca="false">IF(DK68=2,D68,"")</f>
        <v/>
      </c>
      <c r="DO68" s="168" t="str">
        <f aca="false">IF(DK68=2,E68,"")</f>
        <v/>
      </c>
      <c r="DP68" s="168" t="str">
        <f aca="false">IF(DK68=2,G68,"")</f>
        <v/>
      </c>
      <c r="DR68" s="168" t="str">
        <f aca="false">IF(DK68=2,IF(DO68&gt;DP68,DM68,IF(DP68&gt;DO68,DN68,"")),"")</f>
        <v/>
      </c>
      <c r="DS68" s="168" t="str">
        <f aca="false">IF(DK68=2,IF(DO68=DP68,DM68,""),"")</f>
        <v/>
      </c>
      <c r="DT68" s="168" t="str">
        <f aca="false">IF(DK68=2,IF(DO68=DP68,DN68,""),"")</f>
        <v/>
      </c>
      <c r="DU68" s="168" t="str">
        <f aca="false">IF(DK68=2,IF(DO68&gt;DP68,DN68,IF(DP68&gt;DO68,DM68,"")),"")</f>
        <v/>
      </c>
    </row>
    <row r="69" customFormat="false" ht="13" hidden="false" customHeight="false" outlineLevel="0" collapsed="false">
      <c r="B69" s="168" t="str">
        <f aca="false">Utfylles!$E$37</f>
        <v>Ukraina</v>
      </c>
      <c r="C69" s="168" t="s">
        <v>55</v>
      </c>
      <c r="D69" s="168" t="str">
        <f aca="false">Utfylles!$G$37</f>
        <v>Østerrike</v>
      </c>
      <c r="E69" s="168" t="n">
        <f aca="false">Utfylles!$H$37</f>
        <v>1</v>
      </c>
      <c r="F69" s="168" t="s">
        <v>55</v>
      </c>
      <c r="G69" s="168" t="n">
        <f aca="false">Utfylles!$J$37</f>
        <v>1</v>
      </c>
      <c r="H69" s="168"/>
      <c r="I69" s="168" t="str">
        <f aca="false">Utfylles!$K$37</f>
        <v>U</v>
      </c>
      <c r="K69" s="168" t="str">
        <f aca="false">IF(I69="H",B69,IF(I69="B",D69,""))</f>
        <v/>
      </c>
      <c r="L69" s="168" t="str">
        <f aca="false">IF(I69="U",B69,"")</f>
        <v>Ukraina</v>
      </c>
      <c r="M69" s="168" t="str">
        <f aca="false">IF(I69="U",D69,"")</f>
        <v>Østerrike</v>
      </c>
      <c r="N69" s="168" t="str">
        <f aca="false">IF(I69="B",B69,IF(I69="H",D69,""))</f>
        <v/>
      </c>
      <c r="AO69" s="168" t="n">
        <f aca="false">COUNTIF(AM42:AM45,K69)</f>
        <v>0</v>
      </c>
      <c r="AP69" s="168" t="n">
        <f aca="false">COUNTIF(AM42:AM45,L69)</f>
        <v>0</v>
      </c>
      <c r="AQ69" s="168" t="n">
        <f aca="false">COUNTIF(AM42:AM45,M69)</f>
        <v>0</v>
      </c>
      <c r="AR69" s="168" t="n">
        <f aca="false">COUNTIF(AM42:AM45,N69)</f>
        <v>0</v>
      </c>
      <c r="AS69" s="168" t="n">
        <f aca="false">SUM(AO69:AR69)</f>
        <v>0</v>
      </c>
      <c r="AU69" s="168" t="str">
        <f aca="false">IF(AS69=2,B69,"")</f>
        <v/>
      </c>
      <c r="AV69" s="168" t="str">
        <f aca="false">IF(AS69=2,D69,"")</f>
        <v/>
      </c>
      <c r="AW69" s="168" t="str">
        <f aca="false">IF(AS69=2,E69,"")</f>
        <v/>
      </c>
      <c r="AX69" s="168" t="str">
        <f aca="false">IF(AS69=2,G69,"")</f>
        <v/>
      </c>
      <c r="AZ69" s="168" t="str">
        <f aca="false">IF(AS69=2,IF(AW69&gt;AX69,AU69,IF(AX69&gt;AW69,AV69,"")),"")</f>
        <v/>
      </c>
      <c r="BA69" s="168" t="str">
        <f aca="false">IF(AS69=2,IF(AW69=AX69,AU69,""),"")</f>
        <v/>
      </c>
      <c r="BB69" s="168" t="str">
        <f aca="false">IF(AS69=2,IF(AW69=AX69,AV69,""),"")</f>
        <v/>
      </c>
      <c r="BC69" s="168" t="str">
        <f aca="false">IF(AS69=2,IF(AW69&gt;AX69,AV69,IF(AX69&gt;AW69,AU69,"")),"")</f>
        <v/>
      </c>
      <c r="BX69" s="168" t="n">
        <f aca="false">COUNTIF(BV42:BV45,K69)</f>
        <v>0</v>
      </c>
      <c r="BY69" s="168" t="n">
        <f aca="false">COUNTIF(BV42:BV45,L69)</f>
        <v>0</v>
      </c>
      <c r="BZ69" s="168" t="n">
        <f aca="false">COUNTIF(BV42:BV45,M69)</f>
        <v>0</v>
      </c>
      <c r="CA69" s="168" t="n">
        <f aca="false">COUNTIF(BV42:BV45,N69)</f>
        <v>0</v>
      </c>
      <c r="CB69" s="168" t="n">
        <f aca="false">SUM(BX69:CA69)</f>
        <v>0</v>
      </c>
      <c r="CD69" s="168" t="str">
        <f aca="false">IF(CB69=2,B69,"")</f>
        <v/>
      </c>
      <c r="CE69" s="168" t="str">
        <f aca="false">IF(CB69=2,D69,"")</f>
        <v/>
      </c>
      <c r="CF69" s="168" t="str">
        <f aca="false">IF(CB69=2,E69,"")</f>
        <v/>
      </c>
      <c r="CG69" s="168" t="str">
        <f aca="false">IF(CB69=2,G69,"")</f>
        <v/>
      </c>
      <c r="CI69" s="168" t="str">
        <f aca="false">IF(CB69=2,IF(CF69&gt;CG69,CD69,IF(CG69&gt;CF69,CE69,"")),"")</f>
        <v/>
      </c>
      <c r="CJ69" s="168" t="str">
        <f aca="false">IF(CB69=2,IF(CF69=CG69,CD69,""),"")</f>
        <v/>
      </c>
      <c r="CK69" s="168" t="str">
        <f aca="false">IF(CB69=2,IF(CF69=CG69,CE69,""),"")</f>
        <v/>
      </c>
      <c r="CL69" s="168" t="str">
        <f aca="false">IF(CB69=2,IF(CF69&gt;CG69,CE69,IF(CG69&gt;CF69,CD69,"")),"")</f>
        <v/>
      </c>
      <c r="DG69" s="168" t="n">
        <f aca="false">COUNTIF(DE42:DE45,K69)</f>
        <v>0</v>
      </c>
      <c r="DH69" s="168" t="n">
        <f aca="false">COUNTIF(DE42:DE45,L69)</f>
        <v>0</v>
      </c>
      <c r="DI69" s="168" t="n">
        <f aca="false">COUNTIF(DE42:DE45,M69)</f>
        <v>0</v>
      </c>
      <c r="DJ69" s="168" t="n">
        <f aca="false">COUNTIF(DE42:DE45,N69)</f>
        <v>0</v>
      </c>
      <c r="DK69" s="168" t="n">
        <f aca="false">SUM(DG69:DJ69)</f>
        <v>0</v>
      </c>
      <c r="DM69" s="168" t="str">
        <f aca="false">IF(DK69=2,B69,"")</f>
        <v/>
      </c>
      <c r="DN69" s="168" t="str">
        <f aca="false">IF(DK69=2,D69,"")</f>
        <v/>
      </c>
      <c r="DO69" s="168" t="str">
        <f aca="false">IF(DK69=2,E69,"")</f>
        <v/>
      </c>
      <c r="DP69" s="168" t="str">
        <f aca="false">IF(DK69=2,G69,"")</f>
        <v/>
      </c>
      <c r="DR69" s="168" t="str">
        <f aca="false">IF(DK69=2,IF(DO69&gt;DP69,DM69,IF(DP69&gt;DO69,DN69,"")),"")</f>
        <v/>
      </c>
      <c r="DS69" s="168" t="str">
        <f aca="false">IF(DK69=2,IF(DO69=DP69,DM69,""),"")</f>
        <v/>
      </c>
      <c r="DT69" s="168" t="str">
        <f aca="false">IF(DK69=2,IF(DO69=DP69,DN69,""),"")</f>
        <v/>
      </c>
      <c r="DU69" s="168" t="str">
        <f aca="false">IF(DK69=2,IF(DO69&gt;DP69,DN69,IF(DP69&gt;DO69,DM69,"")),"")</f>
        <v/>
      </c>
    </row>
    <row r="70" customFormat="false" ht="13" hidden="false" customHeight="false" outlineLevel="0" collapsed="false">
      <c r="B70" s="168" t="str">
        <f aca="false">Utfylles!$E$38</f>
        <v>Russland</v>
      </c>
      <c r="C70" s="168" t="s">
        <v>55</v>
      </c>
      <c r="D70" s="168" t="str">
        <f aca="false">Utfylles!$G$38</f>
        <v>Danmark</v>
      </c>
      <c r="E70" s="168" t="n">
        <f aca="false">Utfylles!$H$38</f>
        <v>0</v>
      </c>
      <c r="F70" s="168" t="s">
        <v>55</v>
      </c>
      <c r="G70" s="168" t="n">
        <f aca="false">Utfylles!$J$38</f>
        <v>1</v>
      </c>
      <c r="H70" s="168"/>
      <c r="I70" s="168" t="str">
        <f aca="false">Utfylles!$K$38</f>
        <v>B</v>
      </c>
      <c r="K70" s="168" t="str">
        <f aca="false">IF(I70="H",B70,IF(I70="B",D70,""))</f>
        <v>Danmark</v>
      </c>
      <c r="L70" s="168" t="str">
        <f aca="false">IF(I70="U",B70,"")</f>
        <v/>
      </c>
      <c r="M70" s="168" t="str">
        <f aca="false">IF(I70="U",D70,"")</f>
        <v/>
      </c>
      <c r="N70" s="168" t="str">
        <f aca="false">IF(I70="B",B70,IF(I70="H",D70,""))</f>
        <v>Russland</v>
      </c>
      <c r="AO70" s="168" t="n">
        <f aca="false">COUNTIF(AM42:AM45,K70)</f>
        <v>0</v>
      </c>
      <c r="AP70" s="168" t="n">
        <f aca="false">COUNTIF(AM42:AM45,L70)</f>
        <v>0</v>
      </c>
      <c r="AQ70" s="168" t="n">
        <f aca="false">COUNTIF(AM42:AM45,M70)</f>
        <v>0</v>
      </c>
      <c r="AR70" s="168" t="n">
        <f aca="false">COUNTIF(AM42:AM45,N70)</f>
        <v>0</v>
      </c>
      <c r="AS70" s="168" t="n">
        <f aca="false">SUM(AO70:AR70)</f>
        <v>0</v>
      </c>
      <c r="AU70" s="168" t="str">
        <f aca="false">IF(AS70=2,B70,"")</f>
        <v/>
      </c>
      <c r="AV70" s="168" t="str">
        <f aca="false">IF(AS70=2,D70,"")</f>
        <v/>
      </c>
      <c r="AW70" s="168" t="str">
        <f aca="false">IF(AS70=2,E70,"")</f>
        <v/>
      </c>
      <c r="AX70" s="168" t="str">
        <f aca="false">IF(AS70=2,G70,"")</f>
        <v/>
      </c>
      <c r="AZ70" s="168" t="str">
        <f aca="false">IF(AS70=2,IF(AW70&gt;AX70,AU70,IF(AX70&gt;AW70,AV70,"")),"")</f>
        <v/>
      </c>
      <c r="BA70" s="168" t="str">
        <f aca="false">IF(AS70=2,IF(AW70=AX70,AU70,""),"")</f>
        <v/>
      </c>
      <c r="BB70" s="168" t="str">
        <f aca="false">IF(AS70=2,IF(AW70=AX70,AV70,""),"")</f>
        <v/>
      </c>
      <c r="BC70" s="168" t="str">
        <f aca="false">IF(AS70=2,IF(AW70&gt;AX70,AV70,IF(AX70&gt;AW70,AU70,"")),"")</f>
        <v/>
      </c>
      <c r="BX70" s="168" t="n">
        <f aca="false">COUNTIF(BV42:BV45,K70)</f>
        <v>1</v>
      </c>
      <c r="BY70" s="168" t="n">
        <f aca="false">COUNTIF(BV42:BV45,L70)</f>
        <v>0</v>
      </c>
      <c r="BZ70" s="168" t="n">
        <f aca="false">COUNTIF(BV42:BV45,M70)</f>
        <v>0</v>
      </c>
      <c r="CA70" s="168" t="n">
        <f aca="false">COUNTIF(BV42:BV45,N70)</f>
        <v>0</v>
      </c>
      <c r="CB70" s="168" t="n">
        <f aca="false">SUM(BX70:CA70)</f>
        <v>1</v>
      </c>
      <c r="CD70" s="168" t="str">
        <f aca="false">IF(CB70=2,B70,"")</f>
        <v/>
      </c>
      <c r="CE70" s="168" t="str">
        <f aca="false">IF(CB70=2,D70,"")</f>
        <v/>
      </c>
      <c r="CF70" s="168" t="str">
        <f aca="false">IF(CB70=2,E70,"")</f>
        <v/>
      </c>
      <c r="CG70" s="168" t="str">
        <f aca="false">IF(CB70=2,G70,"")</f>
        <v/>
      </c>
      <c r="CI70" s="168" t="str">
        <f aca="false">IF(CB70=2,IF(CF70&gt;CG70,CD70,IF(CG70&gt;CF70,CE70,"")),"")</f>
        <v/>
      </c>
      <c r="CJ70" s="168" t="str">
        <f aca="false">IF(CB70=2,IF(CF70=CG70,CD70,""),"")</f>
        <v/>
      </c>
      <c r="CK70" s="168" t="str">
        <f aca="false">IF(CB70=2,IF(CF70=CG70,CE70,""),"")</f>
        <v/>
      </c>
      <c r="CL70" s="168" t="str">
        <f aca="false">IF(CB70=2,IF(CF70&gt;CG70,CE70,IF(CG70&gt;CF70,CD70,"")),"")</f>
        <v/>
      </c>
      <c r="DG70" s="168" t="n">
        <f aca="false">COUNTIF(DE42:DE45,K70)</f>
        <v>0</v>
      </c>
      <c r="DH70" s="168" t="n">
        <f aca="false">COUNTIF(DE42:DE45,L70)</f>
        <v>0</v>
      </c>
      <c r="DI70" s="168" t="n">
        <f aca="false">COUNTIF(DE42:DE45,M70)</f>
        <v>0</v>
      </c>
      <c r="DJ70" s="168" t="n">
        <f aca="false">COUNTIF(DE42:DE45,N70)</f>
        <v>1</v>
      </c>
      <c r="DK70" s="168" t="n">
        <f aca="false">SUM(DG70:DJ70)</f>
        <v>1</v>
      </c>
      <c r="DM70" s="168" t="str">
        <f aca="false">IF(DK70=2,B70,"")</f>
        <v/>
      </c>
      <c r="DN70" s="168" t="str">
        <f aca="false">IF(DK70=2,D70,"")</f>
        <v/>
      </c>
      <c r="DO70" s="168" t="str">
        <f aca="false">IF(DK70=2,E70,"")</f>
        <v/>
      </c>
      <c r="DP70" s="168" t="str">
        <f aca="false">IF(DK70=2,G70,"")</f>
        <v/>
      </c>
      <c r="DR70" s="168" t="str">
        <f aca="false">IF(DK70=2,IF(DO70&gt;DP70,DM70,IF(DP70&gt;DO70,DN70,"")),"")</f>
        <v/>
      </c>
      <c r="DS70" s="168" t="str">
        <f aca="false">IF(DK70=2,IF(DO70=DP70,DM70,""),"")</f>
        <v/>
      </c>
      <c r="DT70" s="168" t="str">
        <f aca="false">IF(DK70=2,IF(DO70=DP70,DN70,""),"")</f>
        <v/>
      </c>
      <c r="DU70" s="168" t="str">
        <f aca="false">IF(DK70=2,IF(DO70&gt;DP70,DN70,IF(DP70&gt;DO70,DM70,"")),"")</f>
        <v/>
      </c>
    </row>
    <row r="71" customFormat="false" ht="13" hidden="false" customHeight="false" outlineLevel="0" collapsed="false">
      <c r="B71" s="168" t="str">
        <f aca="false">Utfylles!$E$39</f>
        <v>Finland</v>
      </c>
      <c r="C71" s="168" t="s">
        <v>55</v>
      </c>
      <c r="D71" s="168" t="str">
        <f aca="false">Utfylles!$G$39</f>
        <v>Belgia</v>
      </c>
      <c r="E71" s="168" t="n">
        <f aca="false">Utfylles!$H$39</f>
        <v>0</v>
      </c>
      <c r="F71" s="168" t="s">
        <v>55</v>
      </c>
      <c r="G71" s="168" t="n">
        <f aca="false">Utfylles!$J$39</f>
        <v>2</v>
      </c>
      <c r="H71" s="168"/>
      <c r="I71" s="168" t="str">
        <f aca="false">Utfylles!$K$39</f>
        <v>B</v>
      </c>
      <c r="K71" s="168" t="str">
        <f aca="false">IF(I71="H",B71,IF(I71="B",D71,""))</f>
        <v>Belgia</v>
      </c>
      <c r="L71" s="168" t="str">
        <f aca="false">IF(I71="U",B71,"")</f>
        <v/>
      </c>
      <c r="M71" s="168" t="str">
        <f aca="false">IF(I71="U",D71,"")</f>
        <v/>
      </c>
      <c r="N71" s="168" t="str">
        <f aca="false">IF(I71="B",B71,IF(I71="H",D71,""))</f>
        <v>Finland</v>
      </c>
      <c r="AO71" s="168" t="n">
        <f aca="false">COUNTIF(AM42:AM45,K71)</f>
        <v>1</v>
      </c>
      <c r="AP71" s="168" t="n">
        <f aca="false">COUNTIF(AM42:AM45,L71)</f>
        <v>0</v>
      </c>
      <c r="AQ71" s="168" t="n">
        <f aca="false">COUNTIF(AM42:AM45,M71)</f>
        <v>0</v>
      </c>
      <c r="AR71" s="168" t="n">
        <f aca="false">COUNTIF(AM42:AM45,N71)</f>
        <v>0</v>
      </c>
      <c r="AS71" s="168" t="n">
        <f aca="false">SUM(AO71:AR71)</f>
        <v>1</v>
      </c>
      <c r="AU71" s="168" t="str">
        <f aca="false">IF(AS71=2,B71,"")</f>
        <v/>
      </c>
      <c r="AV71" s="168" t="str">
        <f aca="false">IF(AS71=2,D71,"")</f>
        <v/>
      </c>
      <c r="AW71" s="168" t="str">
        <f aca="false">IF(AS71=2,E71,"")</f>
        <v/>
      </c>
      <c r="AX71" s="168" t="str">
        <f aca="false">IF(AS71=2,G71,"")</f>
        <v/>
      </c>
      <c r="AZ71" s="168" t="str">
        <f aca="false">IF(AS71=2,IF(AW71&gt;AX71,AU71,IF(AX71&gt;AW71,AV71,"")),"")</f>
        <v/>
      </c>
      <c r="BA71" s="168" t="str">
        <f aca="false">IF(AS71=2,IF(AW71=AX71,AU71,""),"")</f>
        <v/>
      </c>
      <c r="BB71" s="168" t="str">
        <f aca="false">IF(AS71=2,IF(AW71=AX71,AV71,""),"")</f>
        <v/>
      </c>
      <c r="BC71" s="168" t="str">
        <f aca="false">IF(AS71=2,IF(AW71&gt;AX71,AV71,IF(AX71&gt;AW71,AU71,"")),"")</f>
        <v/>
      </c>
      <c r="BX71" s="168" t="n">
        <f aca="false">COUNTIF(BV42:BV45,K71)</f>
        <v>0</v>
      </c>
      <c r="BY71" s="168" t="n">
        <f aca="false">COUNTIF(BV42:BV45,L71)</f>
        <v>0</v>
      </c>
      <c r="BZ71" s="168" t="n">
        <f aca="false">COUNTIF(BV42:BV45,M71)</f>
        <v>0</v>
      </c>
      <c r="CA71" s="168" t="n">
        <f aca="false">COUNTIF(BV42:BV45,N71)</f>
        <v>0</v>
      </c>
      <c r="CB71" s="168" t="n">
        <f aca="false">SUM(BX71:CA71)</f>
        <v>0</v>
      </c>
      <c r="CD71" s="168" t="str">
        <f aca="false">IF(CB71=2,B71,"")</f>
        <v/>
      </c>
      <c r="CE71" s="168" t="str">
        <f aca="false">IF(CB71=2,D71,"")</f>
        <v/>
      </c>
      <c r="CF71" s="168" t="str">
        <f aca="false">IF(CB71=2,E71,"")</f>
        <v/>
      </c>
      <c r="CG71" s="168" t="str">
        <f aca="false">IF(CB71=2,G71,"")</f>
        <v/>
      </c>
      <c r="CI71" s="168" t="str">
        <f aca="false">IF(CB71=2,IF(CF71&gt;CG71,CD71,IF(CG71&gt;CF71,CE71,"")),"")</f>
        <v/>
      </c>
      <c r="CJ71" s="168" t="str">
        <f aca="false">IF(CB71=2,IF(CF71=CG71,CD71,""),"")</f>
        <v/>
      </c>
      <c r="CK71" s="168" t="str">
        <f aca="false">IF(CB71=2,IF(CF71=CG71,CE71,""),"")</f>
        <v/>
      </c>
      <c r="CL71" s="168" t="str">
        <f aca="false">IF(CB71=2,IF(CF71&gt;CG71,CE71,IF(CG71&gt;CF71,CD71,"")),"")</f>
        <v/>
      </c>
      <c r="DG71" s="168" t="n">
        <f aca="false">COUNTIF(DE42:DE45,K71)</f>
        <v>0</v>
      </c>
      <c r="DH71" s="168" t="n">
        <f aca="false">COUNTIF(DE42:DE45,L71)</f>
        <v>0</v>
      </c>
      <c r="DI71" s="168" t="n">
        <f aca="false">COUNTIF(DE42:DE45,M71)</f>
        <v>0</v>
      </c>
      <c r="DJ71" s="168" t="n">
        <f aca="false">COUNTIF(DE42:DE45,N71)</f>
        <v>0</v>
      </c>
      <c r="DK71" s="168" t="n">
        <f aca="false">SUM(DG71:DJ71)</f>
        <v>0</v>
      </c>
      <c r="DM71" s="168" t="str">
        <f aca="false">IF(DK71=2,B71,"")</f>
        <v/>
      </c>
      <c r="DN71" s="168" t="str">
        <f aca="false">IF(DK71=2,D71,"")</f>
        <v/>
      </c>
      <c r="DO71" s="168" t="str">
        <f aca="false">IF(DK71=2,E71,"")</f>
        <v/>
      </c>
      <c r="DP71" s="168" t="str">
        <f aca="false">IF(DK71=2,G71,"")</f>
        <v/>
      </c>
      <c r="DR71" s="168" t="str">
        <f aca="false">IF(DK71=2,IF(DO71&gt;DP71,DM71,IF(DP71&gt;DO71,DN71,"")),"")</f>
        <v/>
      </c>
      <c r="DS71" s="168" t="str">
        <f aca="false">IF(DK71=2,IF(DO71=DP71,DM71,""),"")</f>
        <v/>
      </c>
      <c r="DT71" s="168" t="str">
        <f aca="false">IF(DK71=2,IF(DO71=DP71,DN71,""),"")</f>
        <v/>
      </c>
      <c r="DU71" s="168" t="str">
        <f aca="false">IF(DK71=2,IF(DO71&gt;DP71,DN71,IF(DP71&gt;DO71,DM71,"")),"")</f>
        <v/>
      </c>
    </row>
    <row r="72" customFormat="false" ht="13" hidden="false" customHeight="false" outlineLevel="0" collapsed="false">
      <c r="B72" s="168" t="str">
        <f aca="false">Utfylles!$E$40</f>
        <v>Kroatia</v>
      </c>
      <c r="C72" s="168" t="s">
        <v>55</v>
      </c>
      <c r="D72" s="168" t="str">
        <f aca="false">Utfylles!$G$40</f>
        <v>Skottland</v>
      </c>
      <c r="E72" s="168" t="n">
        <f aca="false">Utfylles!$H$40</f>
        <v>1</v>
      </c>
      <c r="F72" s="168" t="s">
        <v>55</v>
      </c>
      <c r="G72" s="168" t="n">
        <f aca="false">Utfylles!$J$40</f>
        <v>0</v>
      </c>
      <c r="H72" s="168"/>
      <c r="I72" s="168" t="str">
        <f aca="false">Utfylles!$K$40</f>
        <v>H</v>
      </c>
      <c r="K72" s="168" t="str">
        <f aca="false">IF(I72="H",B72,IF(I72="B",D72,""))</f>
        <v>Kroatia</v>
      </c>
      <c r="L72" s="168" t="str">
        <f aca="false">IF(I72="U",B72,"")</f>
        <v/>
      </c>
      <c r="M72" s="168" t="str">
        <f aca="false">IF(I72="U",D72,"")</f>
        <v/>
      </c>
      <c r="N72" s="168" t="str">
        <f aca="false">IF(I72="B",B72,IF(I72="H",D72,""))</f>
        <v>Skottland</v>
      </c>
      <c r="AO72" s="168" t="n">
        <f aca="false">COUNTIF(AM42:AM45,K72)</f>
        <v>0</v>
      </c>
      <c r="AP72" s="168" t="n">
        <f aca="false">COUNTIF(AM42:AM45,L72)</f>
        <v>0</v>
      </c>
      <c r="AQ72" s="168" t="n">
        <f aca="false">COUNTIF(AM42:AM45,M72)</f>
        <v>0</v>
      </c>
      <c r="AR72" s="168" t="n">
        <f aca="false">COUNTIF(AM42:AM45,N72)</f>
        <v>0</v>
      </c>
      <c r="AS72" s="168" t="n">
        <f aca="false">SUM(AO72:AR72)</f>
        <v>0</v>
      </c>
      <c r="AU72" s="168" t="str">
        <f aca="false">IF(AS72=2,B72,"")</f>
        <v/>
      </c>
      <c r="AV72" s="168" t="str">
        <f aca="false">IF(AS72=2,D72,"")</f>
        <v/>
      </c>
      <c r="AW72" s="168" t="str">
        <f aca="false">IF(AS72=2,E72,"")</f>
        <v/>
      </c>
      <c r="AX72" s="168" t="str">
        <f aca="false">IF(AS72=2,G72,"")</f>
        <v/>
      </c>
      <c r="AZ72" s="168" t="str">
        <f aca="false">IF(AS72=2,IF(AW72&gt;AX72,AU72,IF(AX72&gt;AW72,AV72,"")),"")</f>
        <v/>
      </c>
      <c r="BA72" s="168" t="str">
        <f aca="false">IF(AS72=2,IF(AW72=AX72,AU72,""),"")</f>
        <v/>
      </c>
      <c r="BB72" s="168" t="str">
        <f aca="false">IF(AS72=2,IF(AW72=AX72,AV72,""),"")</f>
        <v/>
      </c>
      <c r="BC72" s="168" t="str">
        <f aca="false">IF(AS72=2,IF(AW72&gt;AX72,AV72,IF(AX72&gt;AW72,AU72,"")),"")</f>
        <v/>
      </c>
      <c r="BX72" s="168" t="n">
        <f aca="false">COUNTIF(BV42:BV45,K72)</f>
        <v>0</v>
      </c>
      <c r="BY72" s="168" t="n">
        <f aca="false">COUNTIF(BV42:BV45,L72)</f>
        <v>0</v>
      </c>
      <c r="BZ72" s="168" t="n">
        <f aca="false">COUNTIF(BV42:BV45,M72)</f>
        <v>0</v>
      </c>
      <c r="CA72" s="168" t="n">
        <f aca="false">COUNTIF(BV42:BV45,N72)</f>
        <v>0</v>
      </c>
      <c r="CB72" s="168" t="n">
        <f aca="false">SUM(BX72:CA72)</f>
        <v>0</v>
      </c>
      <c r="CD72" s="168" t="str">
        <f aca="false">IF(CB72=2,B72,"")</f>
        <v/>
      </c>
      <c r="CE72" s="168" t="str">
        <f aca="false">IF(CB72=2,D72,"")</f>
        <v/>
      </c>
      <c r="CF72" s="168" t="str">
        <f aca="false">IF(CB72=2,E72,"")</f>
        <v/>
      </c>
      <c r="CG72" s="168" t="str">
        <f aca="false">IF(CB72=2,G72,"")</f>
        <v/>
      </c>
      <c r="CI72" s="168" t="str">
        <f aca="false">IF(CB72=2,IF(CF72&gt;CG72,CD72,IF(CG72&gt;CF72,CE72,"")),"")</f>
        <v/>
      </c>
      <c r="CJ72" s="168" t="str">
        <f aca="false">IF(CB72=2,IF(CF72=CG72,CD72,""),"")</f>
        <v/>
      </c>
      <c r="CK72" s="168" t="str">
        <f aca="false">IF(CB72=2,IF(CF72=CG72,CE72,""),"")</f>
        <v/>
      </c>
      <c r="CL72" s="168" t="str">
        <f aca="false">IF(CB72=2,IF(CF72&gt;CG72,CE72,IF(CG72&gt;CF72,CD72,"")),"")</f>
        <v/>
      </c>
      <c r="DG72" s="168" t="n">
        <f aca="false">COUNTIF(DE42:DE45,K72)</f>
        <v>0</v>
      </c>
      <c r="DH72" s="168" t="n">
        <f aca="false">COUNTIF(DE42:DE45,L72)</f>
        <v>0</v>
      </c>
      <c r="DI72" s="168" t="n">
        <f aca="false">COUNTIF(DE42:DE45,M72)</f>
        <v>0</v>
      </c>
      <c r="DJ72" s="168" t="n">
        <f aca="false">COUNTIF(DE42:DE45,N72)</f>
        <v>0</v>
      </c>
      <c r="DK72" s="168" t="n">
        <f aca="false">SUM(DG72:DJ72)</f>
        <v>0</v>
      </c>
      <c r="DM72" s="168" t="str">
        <f aca="false">IF(DK72=2,B72,"")</f>
        <v/>
      </c>
      <c r="DN72" s="168" t="str">
        <f aca="false">IF(DK72=2,D72,"")</f>
        <v/>
      </c>
      <c r="DO72" s="168" t="str">
        <f aca="false">IF(DK72=2,E72,"")</f>
        <v/>
      </c>
      <c r="DP72" s="168" t="str">
        <f aca="false">IF(DK72=2,G72,"")</f>
        <v/>
      </c>
      <c r="DR72" s="168" t="str">
        <f aca="false">IF(DK72=2,IF(DO72&gt;DP72,DM72,IF(DP72&gt;DO72,DN72,"")),"")</f>
        <v/>
      </c>
      <c r="DS72" s="168" t="str">
        <f aca="false">IF(DK72=2,IF(DO72=DP72,DM72,""),"")</f>
        <v/>
      </c>
      <c r="DT72" s="168" t="str">
        <f aca="false">IF(DK72=2,IF(DO72=DP72,DN72,""),"")</f>
        <v/>
      </c>
      <c r="DU72" s="168" t="str">
        <f aca="false">IF(DK72=2,IF(DO72&gt;DP72,DN72,IF(DP72&gt;DO72,DM72,"")),"")</f>
        <v/>
      </c>
    </row>
    <row r="73" customFormat="false" ht="13" hidden="false" customHeight="false" outlineLevel="0" collapsed="false">
      <c r="B73" s="168" t="str">
        <f aca="false">Utfylles!$E$41</f>
        <v>Tsjekkia</v>
      </c>
      <c r="C73" s="168" t="s">
        <v>55</v>
      </c>
      <c r="D73" s="168" t="str">
        <f aca="false">Utfylles!$G$41</f>
        <v>England</v>
      </c>
      <c r="E73" s="168" t="n">
        <f aca="false">Utfylles!$H$41</f>
        <v>0</v>
      </c>
      <c r="F73" s="168" t="s">
        <v>55</v>
      </c>
      <c r="G73" s="168" t="n">
        <f aca="false">Utfylles!$J$41</f>
        <v>2</v>
      </c>
      <c r="H73" s="168"/>
      <c r="I73" s="168" t="str">
        <f aca="false">Utfylles!$K$41</f>
        <v>B</v>
      </c>
      <c r="K73" s="168" t="str">
        <f aca="false">IF(I73="H",B73,IF(I73="B",D73,""))</f>
        <v>England</v>
      </c>
      <c r="L73" s="168" t="str">
        <f aca="false">IF(I73="U",B73,"")</f>
        <v/>
      </c>
      <c r="M73" s="168" t="str">
        <f aca="false">IF(I73="U",D73,"")</f>
        <v/>
      </c>
      <c r="N73" s="168" t="str">
        <f aca="false">IF(I73="B",B73,IF(I73="H",D73,""))</f>
        <v>Tsjekkia</v>
      </c>
      <c r="AO73" s="168" t="n">
        <f aca="false">COUNTIF(AM42:AM45,K73)</f>
        <v>0</v>
      </c>
      <c r="AP73" s="168" t="n">
        <f aca="false">COUNTIF(AM42:AM45,L73)</f>
        <v>0</v>
      </c>
      <c r="AQ73" s="168" t="n">
        <f aca="false">COUNTIF(AM42:AM45,M73)</f>
        <v>0</v>
      </c>
      <c r="AR73" s="168" t="n">
        <f aca="false">COUNTIF(AM42:AM45,N73)</f>
        <v>0</v>
      </c>
      <c r="AS73" s="168" t="n">
        <f aca="false">SUM(AO73:AR73)</f>
        <v>0</v>
      </c>
      <c r="AU73" s="168" t="str">
        <f aca="false">IF(AS73=2,B73,"")</f>
        <v/>
      </c>
      <c r="AV73" s="168" t="str">
        <f aca="false">IF(AS73=2,D73,"")</f>
        <v/>
      </c>
      <c r="AW73" s="168" t="str">
        <f aca="false">IF(AS73=2,E73,"")</f>
        <v/>
      </c>
      <c r="AX73" s="168" t="str">
        <f aca="false">IF(AS73=2,G73,"")</f>
        <v/>
      </c>
      <c r="AZ73" s="168" t="str">
        <f aca="false">IF(AS73=2,IF(AW73&gt;AX73,AU73,IF(AX73&gt;AW73,AV73,"")),"")</f>
        <v/>
      </c>
      <c r="BA73" s="168" t="str">
        <f aca="false">IF(AS73=2,IF(AW73=AX73,AU73,""),"")</f>
        <v/>
      </c>
      <c r="BB73" s="168" t="str">
        <f aca="false">IF(AS73=2,IF(AW73=AX73,AV73,""),"")</f>
        <v/>
      </c>
      <c r="BC73" s="168" t="str">
        <f aca="false">IF(AS73=2,IF(AW73&gt;AX73,AV73,IF(AX73&gt;AW73,AU73,"")),"")</f>
        <v/>
      </c>
      <c r="BX73" s="168" t="n">
        <f aca="false">COUNTIF(BV42:BV45,K73)</f>
        <v>0</v>
      </c>
      <c r="BY73" s="168" t="n">
        <f aca="false">COUNTIF(BV42:BV45,L73)</f>
        <v>0</v>
      </c>
      <c r="BZ73" s="168" t="n">
        <f aca="false">COUNTIF(BV42:BV45,M73)</f>
        <v>0</v>
      </c>
      <c r="CA73" s="168" t="n">
        <f aca="false">COUNTIF(BV42:BV45,N73)</f>
        <v>0</v>
      </c>
      <c r="CB73" s="168" t="n">
        <f aca="false">SUM(BX73:CA73)</f>
        <v>0</v>
      </c>
      <c r="CD73" s="168" t="str">
        <f aca="false">IF(CB73=2,B73,"")</f>
        <v/>
      </c>
      <c r="CE73" s="168" t="str">
        <f aca="false">IF(CB73=2,D73,"")</f>
        <v/>
      </c>
      <c r="CF73" s="168" t="str">
        <f aca="false">IF(CB73=2,E73,"")</f>
        <v/>
      </c>
      <c r="CG73" s="168" t="str">
        <f aca="false">IF(CB73=2,G73,"")</f>
        <v/>
      </c>
      <c r="CI73" s="168" t="str">
        <f aca="false">IF(CB73=2,IF(CF73&gt;CG73,CD73,IF(CG73&gt;CF73,CE73,"")),"")</f>
        <v/>
      </c>
      <c r="CJ73" s="168" t="str">
        <f aca="false">IF(CB73=2,IF(CF73=CG73,CD73,""),"")</f>
        <v/>
      </c>
      <c r="CK73" s="168" t="str">
        <f aca="false">IF(CB73=2,IF(CF73=CG73,CE73,""),"")</f>
        <v/>
      </c>
      <c r="CL73" s="168" t="str">
        <f aca="false">IF(CB73=2,IF(CF73&gt;CG73,CE73,IF(CG73&gt;CF73,CD73,"")),"")</f>
        <v/>
      </c>
      <c r="DG73" s="168" t="n">
        <f aca="false">COUNTIF(DE42:DE45,K73)</f>
        <v>0</v>
      </c>
      <c r="DH73" s="168" t="n">
        <f aca="false">COUNTIF(DE42:DE45,L73)</f>
        <v>0</v>
      </c>
      <c r="DI73" s="168" t="n">
        <f aca="false">COUNTIF(DE42:DE45,M73)</f>
        <v>0</v>
      </c>
      <c r="DJ73" s="168" t="n">
        <f aca="false">COUNTIF(DE42:DE45,N73)</f>
        <v>0</v>
      </c>
      <c r="DK73" s="168" t="n">
        <f aca="false">SUM(DG73:DJ73)</f>
        <v>0</v>
      </c>
      <c r="DM73" s="168" t="str">
        <f aca="false">IF(DK73=2,B73,"")</f>
        <v/>
      </c>
      <c r="DN73" s="168" t="str">
        <f aca="false">IF(DK73=2,D73,"")</f>
        <v/>
      </c>
      <c r="DO73" s="168" t="str">
        <f aca="false">IF(DK73=2,E73,"")</f>
        <v/>
      </c>
      <c r="DP73" s="168" t="str">
        <f aca="false">IF(DK73=2,G73,"")</f>
        <v/>
      </c>
      <c r="DR73" s="168" t="str">
        <f aca="false">IF(DK73=2,IF(DO73&gt;DP73,DM73,IF(DP73&gt;DO73,DN73,"")),"")</f>
        <v/>
      </c>
      <c r="DS73" s="168" t="str">
        <f aca="false">IF(DK73=2,IF(DO73=DP73,DM73,""),"")</f>
        <v/>
      </c>
      <c r="DT73" s="168" t="str">
        <f aca="false">IF(DK73=2,IF(DO73=DP73,DN73,""),"")</f>
        <v/>
      </c>
      <c r="DU73" s="168" t="str">
        <f aca="false">IF(DK73=2,IF(DO73&gt;DP73,DN73,IF(DP73&gt;DO73,DM73,"")),"")</f>
        <v/>
      </c>
    </row>
    <row r="74" customFormat="false" ht="13" hidden="false" customHeight="false" outlineLevel="0" collapsed="false">
      <c r="B74" s="168" t="str">
        <f aca="false">Utfylles!$E$42</f>
        <v>Sverige</v>
      </c>
      <c r="C74" s="168" t="s">
        <v>55</v>
      </c>
      <c r="D74" s="168" t="str">
        <f aca="false">Utfylles!$G$42</f>
        <v>Polen</v>
      </c>
      <c r="E74" s="168" t="n">
        <f aca="false">Utfylles!$H$42</f>
        <v>1</v>
      </c>
      <c r="F74" s="168" t="s">
        <v>55</v>
      </c>
      <c r="G74" s="168" t="n">
        <f aca="false">Utfylles!$J$42</f>
        <v>1</v>
      </c>
      <c r="H74" s="168"/>
      <c r="I74" s="168" t="str">
        <f aca="false">Utfylles!$K$42</f>
        <v>U</v>
      </c>
      <c r="K74" s="168" t="str">
        <f aca="false">IF(I74="H",B74,IF(I74="B",D74,""))</f>
        <v/>
      </c>
      <c r="L74" s="168" t="str">
        <f aca="false">IF(I74="U",B74,"")</f>
        <v>Sverige</v>
      </c>
      <c r="M74" s="168" t="str">
        <f aca="false">IF(I74="U",D74,"")</f>
        <v>Polen</v>
      </c>
      <c r="N74" s="168" t="str">
        <f aca="false">IF(I74="B",B74,IF(I74="H",D74,""))</f>
        <v/>
      </c>
      <c r="AO74" s="168" t="n">
        <f aca="false">COUNTIF(AM42:AM45,K74)</f>
        <v>0</v>
      </c>
      <c r="AP74" s="168" t="n">
        <f aca="false">COUNTIF(AM42:AM45,L74)</f>
        <v>0</v>
      </c>
      <c r="AQ74" s="168" t="n">
        <f aca="false">COUNTIF(AM42:AM45,M74)</f>
        <v>0</v>
      </c>
      <c r="AR74" s="168" t="n">
        <f aca="false">COUNTIF(AM42:AM45,N74)</f>
        <v>0</v>
      </c>
      <c r="AS74" s="168" t="n">
        <f aca="false">SUM(AO74:AR74)</f>
        <v>0</v>
      </c>
      <c r="AU74" s="168" t="str">
        <f aca="false">IF(AS74=2,B74,"")</f>
        <v/>
      </c>
      <c r="AV74" s="168" t="str">
        <f aca="false">IF(AS74=2,D74,"")</f>
        <v/>
      </c>
      <c r="AW74" s="168" t="str">
        <f aca="false">IF(AS74=2,E74,"")</f>
        <v/>
      </c>
      <c r="AX74" s="168" t="str">
        <f aca="false">IF(AS74=2,G74,"")</f>
        <v/>
      </c>
      <c r="AZ74" s="168" t="str">
        <f aca="false">IF(AS74=2,IF(AW74&gt;AX74,AU74,IF(AX74&gt;AW74,AV74,"")),"")</f>
        <v/>
      </c>
      <c r="BA74" s="168" t="str">
        <f aca="false">IF(AS74=2,IF(AW74=AX74,AU74,""),"")</f>
        <v/>
      </c>
      <c r="BB74" s="168" t="str">
        <f aca="false">IF(AS74=2,IF(AW74=AX74,AV74,""),"")</f>
        <v/>
      </c>
      <c r="BC74" s="168" t="str">
        <f aca="false">IF(AS74=2,IF(AW74&gt;AX74,AV74,IF(AX74&gt;AW74,AU74,"")),"")</f>
        <v/>
      </c>
      <c r="BX74" s="168" t="n">
        <f aca="false">COUNTIF(BV42:BV45,K74)</f>
        <v>0</v>
      </c>
      <c r="BY74" s="168" t="n">
        <f aca="false">COUNTIF(BV42:BV45,L74)</f>
        <v>0</v>
      </c>
      <c r="BZ74" s="168" t="n">
        <f aca="false">COUNTIF(BV42:BV45,M74)</f>
        <v>0</v>
      </c>
      <c r="CA74" s="168" t="n">
        <f aca="false">COUNTIF(BV42:BV45,N74)</f>
        <v>0</v>
      </c>
      <c r="CB74" s="168" t="n">
        <f aca="false">SUM(BX74:CA74)</f>
        <v>0</v>
      </c>
      <c r="CD74" s="168" t="str">
        <f aca="false">IF(CB74=2,B74,"")</f>
        <v/>
      </c>
      <c r="CE74" s="168" t="str">
        <f aca="false">IF(CB74=2,D74,"")</f>
        <v/>
      </c>
      <c r="CF74" s="168" t="str">
        <f aca="false">IF(CB74=2,E74,"")</f>
        <v/>
      </c>
      <c r="CG74" s="168" t="str">
        <f aca="false">IF(CB74=2,G74,"")</f>
        <v/>
      </c>
      <c r="CI74" s="168" t="str">
        <f aca="false">IF(CB74=2,IF(CF74&gt;CG74,CD74,IF(CG74&gt;CF74,CE74,"")),"")</f>
        <v/>
      </c>
      <c r="CJ74" s="168" t="str">
        <f aca="false">IF(CB74=2,IF(CF74=CG74,CD74,""),"")</f>
        <v/>
      </c>
      <c r="CK74" s="168" t="str">
        <f aca="false">IF(CB74=2,IF(CF74=CG74,CE74,""),"")</f>
        <v/>
      </c>
      <c r="CL74" s="168" t="str">
        <f aca="false">IF(CB74=2,IF(CF74&gt;CG74,CE74,IF(CG74&gt;CF74,CD74,"")),"")</f>
        <v/>
      </c>
      <c r="DG74" s="168" t="n">
        <f aca="false">COUNTIF(DE42:DE45,K74)</f>
        <v>0</v>
      </c>
      <c r="DH74" s="168" t="n">
        <f aca="false">COUNTIF(DE42:DE45,L74)</f>
        <v>0</v>
      </c>
      <c r="DI74" s="168" t="n">
        <f aca="false">COUNTIF(DE42:DE45,M74)</f>
        <v>0</v>
      </c>
      <c r="DJ74" s="168" t="n">
        <f aca="false">COUNTIF(DE42:DE45,N74)</f>
        <v>0</v>
      </c>
      <c r="DK74" s="168" t="n">
        <f aca="false">SUM(DG74:DJ74)</f>
        <v>0</v>
      </c>
      <c r="DM74" s="168" t="str">
        <f aca="false">IF(DK74=2,B74,"")</f>
        <v/>
      </c>
      <c r="DN74" s="168" t="str">
        <f aca="false">IF(DK74=2,D74,"")</f>
        <v/>
      </c>
      <c r="DO74" s="168" t="str">
        <f aca="false">IF(DK74=2,E74,"")</f>
        <v/>
      </c>
      <c r="DP74" s="168" t="str">
        <f aca="false">IF(DK74=2,G74,"")</f>
        <v/>
      </c>
      <c r="DR74" s="168" t="str">
        <f aca="false">IF(DK74=2,IF(DO74&gt;DP74,DM74,IF(DP74&gt;DO74,DN74,"")),"")</f>
        <v/>
      </c>
      <c r="DS74" s="168" t="str">
        <f aca="false">IF(DK74=2,IF(DO74=DP74,DM74,""),"")</f>
        <v/>
      </c>
      <c r="DT74" s="168" t="str">
        <f aca="false">IF(DK74=2,IF(DO74=DP74,DN74,""),"")</f>
        <v/>
      </c>
      <c r="DU74" s="168" t="str">
        <f aca="false">IF(DK74=2,IF(DO74&gt;DP74,DN74,IF(DP74&gt;DO74,DM74,"")),"")</f>
        <v/>
      </c>
    </row>
    <row r="75" customFormat="false" ht="13" hidden="false" customHeight="false" outlineLevel="0" collapsed="false">
      <c r="B75" s="168" t="str">
        <f aca="false">Utfylles!$E$43</f>
        <v>Slovakia</v>
      </c>
      <c r="C75" s="168" t="s">
        <v>55</v>
      </c>
      <c r="D75" s="168" t="str">
        <f aca="false">Utfylles!$G$43</f>
        <v>Spania</v>
      </c>
      <c r="E75" s="168" t="n">
        <f aca="false">Utfylles!$H$43</f>
        <v>0</v>
      </c>
      <c r="F75" s="168" t="s">
        <v>55</v>
      </c>
      <c r="G75" s="168" t="n">
        <f aca="false">Utfylles!$J$43</f>
        <v>2</v>
      </c>
      <c r="H75" s="168"/>
      <c r="I75" s="168" t="str">
        <f aca="false">Utfylles!$K$43</f>
        <v>B</v>
      </c>
      <c r="K75" s="168" t="str">
        <f aca="false">IF(I75="H",B75,IF(I75="B",D75,""))</f>
        <v>Spania</v>
      </c>
      <c r="L75" s="168" t="str">
        <f aca="false">IF(I75="U",B75,"")</f>
        <v/>
      </c>
      <c r="M75" s="168" t="str">
        <f aca="false">IF(I75="U",D75,"")</f>
        <v/>
      </c>
      <c r="N75" s="168" t="str">
        <f aca="false">IF(I75="B",B75,IF(I75="H",D75,""))</f>
        <v>Slovakia</v>
      </c>
      <c r="AO75" s="168" t="n">
        <f aca="false">COUNTIF(AM42:AM45,K75)</f>
        <v>0</v>
      </c>
      <c r="AP75" s="168" t="n">
        <f aca="false">COUNTIF(AM42:AM45,L75)</f>
        <v>0</v>
      </c>
      <c r="AQ75" s="168" t="n">
        <f aca="false">COUNTIF(AM42:AM45,M75)</f>
        <v>0</v>
      </c>
      <c r="AR75" s="168" t="n">
        <f aca="false">COUNTIF(AM42:AM45,N75)</f>
        <v>0</v>
      </c>
      <c r="AS75" s="168" t="n">
        <f aca="false">SUM(AO75:AR75)</f>
        <v>0</v>
      </c>
      <c r="AU75" s="168" t="str">
        <f aca="false">IF(AS75=2,B75,"")</f>
        <v/>
      </c>
      <c r="AV75" s="168" t="str">
        <f aca="false">IF(AS75=2,D75,"")</f>
        <v/>
      </c>
      <c r="AW75" s="168" t="str">
        <f aca="false">IF(AS75=2,E75,"")</f>
        <v/>
      </c>
      <c r="AX75" s="168" t="str">
        <f aca="false">IF(AS75=2,G75,"")</f>
        <v/>
      </c>
      <c r="AZ75" s="168" t="str">
        <f aca="false">IF(AS75=2,IF(AW75&gt;AX75,AU75,IF(AX75&gt;AW75,AV75,"")),"")</f>
        <v/>
      </c>
      <c r="BA75" s="168" t="str">
        <f aca="false">IF(AS75=2,IF(AW75=AX75,AU75,""),"")</f>
        <v/>
      </c>
      <c r="BB75" s="168" t="str">
        <f aca="false">IF(AS75=2,IF(AW75=AX75,AV75,""),"")</f>
        <v/>
      </c>
      <c r="BC75" s="168" t="str">
        <f aca="false">IF(AS75=2,IF(AW75&gt;AX75,AV75,IF(AX75&gt;AW75,AU75,"")),"")</f>
        <v/>
      </c>
      <c r="BX75" s="168" t="n">
        <f aca="false">COUNTIF(BV42:BV45,K75)</f>
        <v>0</v>
      </c>
      <c r="BY75" s="168" t="n">
        <f aca="false">COUNTIF(BV42:BV45,L75)</f>
        <v>0</v>
      </c>
      <c r="BZ75" s="168" t="n">
        <f aca="false">COUNTIF(BV42:BV45,M75)</f>
        <v>0</v>
      </c>
      <c r="CA75" s="168" t="n">
        <f aca="false">COUNTIF(BV42:BV45,N75)</f>
        <v>0</v>
      </c>
      <c r="CB75" s="168" t="n">
        <f aca="false">SUM(BX75:CA75)</f>
        <v>0</v>
      </c>
      <c r="CD75" s="168" t="str">
        <f aca="false">IF(CB75=2,B75,"")</f>
        <v/>
      </c>
      <c r="CE75" s="168" t="str">
        <f aca="false">IF(CB75=2,D75,"")</f>
        <v/>
      </c>
      <c r="CF75" s="168" t="str">
        <f aca="false">IF(CB75=2,E75,"")</f>
        <v/>
      </c>
      <c r="CG75" s="168" t="str">
        <f aca="false">IF(CB75=2,G75,"")</f>
        <v/>
      </c>
      <c r="CI75" s="168" t="str">
        <f aca="false">IF(CB75=2,IF(CF75&gt;CG75,CD75,IF(CG75&gt;CF75,CE75,"")),"")</f>
        <v/>
      </c>
      <c r="CJ75" s="168" t="str">
        <f aca="false">IF(CB75=2,IF(CF75=CG75,CD75,""),"")</f>
        <v/>
      </c>
      <c r="CK75" s="168" t="str">
        <f aca="false">IF(CB75=2,IF(CF75=CG75,CE75,""),"")</f>
        <v/>
      </c>
      <c r="CL75" s="168" t="str">
        <f aca="false">IF(CB75=2,IF(CF75&gt;CG75,CE75,IF(CG75&gt;CF75,CD75,"")),"")</f>
        <v/>
      </c>
      <c r="DG75" s="168" t="n">
        <f aca="false">COUNTIF(DE42:DE45,K75)</f>
        <v>0</v>
      </c>
      <c r="DH75" s="168" t="n">
        <f aca="false">COUNTIF(DE42:DE45,L75)</f>
        <v>0</v>
      </c>
      <c r="DI75" s="168" t="n">
        <f aca="false">COUNTIF(DE42:DE45,M75)</f>
        <v>0</v>
      </c>
      <c r="DJ75" s="168" t="n">
        <f aca="false">COUNTIF(DE42:DE45,N75)</f>
        <v>0</v>
      </c>
      <c r="DK75" s="168" t="n">
        <f aca="false">SUM(DG75:DJ75)</f>
        <v>0</v>
      </c>
      <c r="DM75" s="168" t="str">
        <f aca="false">IF(DK75=2,B75,"")</f>
        <v/>
      </c>
      <c r="DN75" s="168" t="str">
        <f aca="false">IF(DK75=2,D75,"")</f>
        <v/>
      </c>
      <c r="DO75" s="168" t="str">
        <f aca="false">IF(DK75=2,E75,"")</f>
        <v/>
      </c>
      <c r="DP75" s="168" t="str">
        <f aca="false">IF(DK75=2,G75,"")</f>
        <v/>
      </c>
      <c r="DR75" s="168" t="str">
        <f aca="false">IF(DK75=2,IF(DO75&gt;DP75,DM75,IF(DP75&gt;DO75,DN75,"")),"")</f>
        <v/>
      </c>
      <c r="DS75" s="168" t="str">
        <f aca="false">IF(DK75=2,IF(DO75=DP75,DM75,""),"")</f>
        <v/>
      </c>
      <c r="DT75" s="168" t="str">
        <f aca="false">IF(DK75=2,IF(DO75=DP75,DN75,""),"")</f>
        <v/>
      </c>
      <c r="DU75" s="168" t="str">
        <f aca="false">IF(DK75=2,IF(DO75&gt;DP75,DN75,IF(DP75&gt;DO75,DM75,"")),"")</f>
        <v/>
      </c>
    </row>
    <row r="76" customFormat="false" ht="13" hidden="false" customHeight="false" outlineLevel="0" collapsed="false">
      <c r="B76" s="168" t="str">
        <f aca="false">Utfylles!$E$44</f>
        <v>Portugal</v>
      </c>
      <c r="C76" s="168" t="s">
        <v>55</v>
      </c>
      <c r="D76" s="168" t="str">
        <f aca="false">Utfylles!$G$44</f>
        <v>Frankrike</v>
      </c>
      <c r="E76" s="168" t="n">
        <f aca="false">Utfylles!$H$44</f>
        <v>1</v>
      </c>
      <c r="F76" s="168" t="s">
        <v>55</v>
      </c>
      <c r="G76" s="168" t="n">
        <f aca="false">Utfylles!$J$44</f>
        <v>1</v>
      </c>
      <c r="H76" s="168"/>
      <c r="I76" s="168" t="str">
        <f aca="false">Utfylles!$K$44</f>
        <v>U</v>
      </c>
      <c r="K76" s="168" t="str">
        <f aca="false">IF(I76="H",B76,IF(I76="B",D76,""))</f>
        <v/>
      </c>
      <c r="L76" s="168" t="str">
        <f aca="false">IF(I76="U",B76,"")</f>
        <v>Portugal</v>
      </c>
      <c r="M76" s="168" t="str">
        <f aca="false">IF(I76="U",D76,"")</f>
        <v>Frankrike</v>
      </c>
      <c r="N76" s="168" t="str">
        <f aca="false">IF(I76="B",B76,IF(I76="H",D76,""))</f>
        <v/>
      </c>
      <c r="AO76" s="168" t="n">
        <f aca="false">COUNTIF(AM42:AM45,K76)</f>
        <v>0</v>
      </c>
      <c r="AP76" s="168" t="n">
        <f aca="false">COUNTIF(AM42:AM45,L76)</f>
        <v>0</v>
      </c>
      <c r="AQ76" s="168" t="n">
        <f aca="false">COUNTIF(AM42:AM45,M76)</f>
        <v>0</v>
      </c>
      <c r="AR76" s="168" t="n">
        <f aca="false">COUNTIF(AM42:AM45,N76)</f>
        <v>0</v>
      </c>
      <c r="AS76" s="168" t="n">
        <f aca="false">SUM(AO76:AR76)</f>
        <v>0</v>
      </c>
      <c r="AU76" s="168" t="str">
        <f aca="false">IF(AS76=2,B76,"")</f>
        <v/>
      </c>
      <c r="AV76" s="168" t="str">
        <f aca="false">IF(AS76=2,D76,"")</f>
        <v/>
      </c>
      <c r="AW76" s="168" t="str">
        <f aca="false">IF(AS76=2,E76,"")</f>
        <v/>
      </c>
      <c r="AX76" s="168" t="str">
        <f aca="false">IF(AS76=2,G76,"")</f>
        <v/>
      </c>
      <c r="AZ76" s="168" t="str">
        <f aca="false">IF(AS76=2,IF(AW76&gt;AX76,AU76,IF(AX76&gt;AW76,AV76,"")),"")</f>
        <v/>
      </c>
      <c r="BA76" s="168" t="str">
        <f aca="false">IF(AS76=2,IF(AW76=AX76,AU76,""),"")</f>
        <v/>
      </c>
      <c r="BB76" s="168" t="str">
        <f aca="false">IF(AS76=2,IF(AW76=AX76,AV76,""),"")</f>
        <v/>
      </c>
      <c r="BC76" s="168" t="str">
        <f aca="false">IF(AS76=2,IF(AW76&gt;AX76,AV76,IF(AX76&gt;AW76,AU76,"")),"")</f>
        <v/>
      </c>
      <c r="BX76" s="168" t="n">
        <f aca="false">COUNTIF(BV42:BV45,K76)</f>
        <v>0</v>
      </c>
      <c r="BY76" s="168" t="n">
        <f aca="false">COUNTIF(BV42:BV45,L76)</f>
        <v>0</v>
      </c>
      <c r="BZ76" s="168" t="n">
        <f aca="false">COUNTIF(BV42:BV45,M76)</f>
        <v>0</v>
      </c>
      <c r="CA76" s="168" t="n">
        <f aca="false">COUNTIF(BV42:BV45,N76)</f>
        <v>0</v>
      </c>
      <c r="CB76" s="168" t="n">
        <f aca="false">SUM(BX76:CA76)</f>
        <v>0</v>
      </c>
      <c r="CD76" s="168" t="str">
        <f aca="false">IF(CB76=2,B76,"")</f>
        <v/>
      </c>
      <c r="CE76" s="168" t="str">
        <f aca="false">IF(CB76=2,D76,"")</f>
        <v/>
      </c>
      <c r="CF76" s="168" t="str">
        <f aca="false">IF(CB76=2,E76,"")</f>
        <v/>
      </c>
      <c r="CG76" s="168" t="str">
        <f aca="false">IF(CB76=2,G76,"")</f>
        <v/>
      </c>
      <c r="CI76" s="168" t="str">
        <f aca="false">IF(CB76=2,IF(CF76&gt;CG76,CD76,IF(CG76&gt;CF76,CE76,"")),"")</f>
        <v/>
      </c>
      <c r="CJ76" s="168" t="str">
        <f aca="false">IF(CB76=2,IF(CF76=CG76,CD76,""),"")</f>
        <v/>
      </c>
      <c r="CK76" s="168" t="str">
        <f aca="false">IF(CB76=2,IF(CF76=CG76,CE76,""),"")</f>
        <v/>
      </c>
      <c r="CL76" s="168" t="str">
        <f aca="false">IF(CB76=2,IF(CF76&gt;CG76,CE76,IF(CG76&gt;CF76,CD76,"")),"")</f>
        <v/>
      </c>
      <c r="DG76" s="168" t="n">
        <f aca="false">COUNTIF(DE42:DE45,K76)</f>
        <v>0</v>
      </c>
      <c r="DH76" s="168" t="n">
        <f aca="false">COUNTIF(DE42:DE45,L76)</f>
        <v>0</v>
      </c>
      <c r="DI76" s="168" t="n">
        <f aca="false">COUNTIF(DE42:DE45,M76)</f>
        <v>0</v>
      </c>
      <c r="DJ76" s="168" t="n">
        <f aca="false">COUNTIF(DE42:DE45,N76)</f>
        <v>0</v>
      </c>
      <c r="DK76" s="168" t="n">
        <f aca="false">SUM(DG76:DJ76)</f>
        <v>0</v>
      </c>
      <c r="DM76" s="168" t="str">
        <f aca="false">IF(DK76=2,B76,"")</f>
        <v/>
      </c>
      <c r="DN76" s="168" t="str">
        <f aca="false">IF(DK76=2,D76,"")</f>
        <v/>
      </c>
      <c r="DO76" s="168" t="str">
        <f aca="false">IF(DK76=2,E76,"")</f>
        <v/>
      </c>
      <c r="DP76" s="168" t="str">
        <f aca="false">IF(DK76=2,G76,"")</f>
        <v/>
      </c>
      <c r="DR76" s="168" t="str">
        <f aca="false">IF(DK76=2,IF(DO76&gt;DP76,DM76,IF(DP76&gt;DO76,DN76,"")),"")</f>
        <v/>
      </c>
      <c r="DS76" s="168" t="str">
        <f aca="false">IF(DK76=2,IF(DO76=DP76,DM76,""),"")</f>
        <v/>
      </c>
      <c r="DT76" s="168" t="str">
        <f aca="false">IF(DK76=2,IF(DO76=DP76,DN76,""),"")</f>
        <v/>
      </c>
      <c r="DU76" s="168" t="str">
        <f aca="false">IF(DK76=2,IF(DO76&gt;DP76,DN76,IF(DP76&gt;DO76,DM76,"")),"")</f>
        <v/>
      </c>
    </row>
    <row r="77" customFormat="false" ht="13" hidden="false" customHeight="false" outlineLevel="0" collapsed="false">
      <c r="B77" s="168" t="str">
        <f aca="false">Utfylles!$E$45</f>
        <v>Tyskland</v>
      </c>
      <c r="C77" s="168" t="s">
        <v>55</v>
      </c>
      <c r="D77" s="168" t="str">
        <f aca="false">Utfylles!$G$45</f>
        <v>Ungarn</v>
      </c>
      <c r="E77" s="168" t="n">
        <f aca="false">Utfylles!$H$45</f>
        <v>2</v>
      </c>
      <c r="F77" s="168" t="s">
        <v>55</v>
      </c>
      <c r="G77" s="168" t="n">
        <f aca="false">Utfylles!$J$45</f>
        <v>0</v>
      </c>
      <c r="H77" s="168"/>
      <c r="I77" s="168" t="str">
        <f aca="false">Utfylles!$K$45</f>
        <v>H</v>
      </c>
      <c r="K77" s="168" t="str">
        <f aca="false">IF(I77="H",B77,IF(I77="B",D77,""))</f>
        <v>Tyskland</v>
      </c>
      <c r="L77" s="168" t="str">
        <f aca="false">IF(I77="U",B77,"")</f>
        <v/>
      </c>
      <c r="M77" s="168" t="str">
        <f aca="false">IF(I77="U",D77,"")</f>
        <v/>
      </c>
      <c r="N77" s="168" t="str">
        <f aca="false">IF(I77="B",B77,IF(I77="H",D77,""))</f>
        <v>Ungarn</v>
      </c>
      <c r="AO77" s="168" t="n">
        <f aca="false">COUNTIF(AM42:AM45,K77)</f>
        <v>0</v>
      </c>
      <c r="AP77" s="168" t="n">
        <f aca="false">COUNTIF(AM42:AM45,L77)</f>
        <v>0</v>
      </c>
      <c r="AQ77" s="168" t="n">
        <f aca="false">COUNTIF(AM42:AM45,M77)</f>
        <v>0</v>
      </c>
      <c r="AR77" s="168" t="n">
        <f aca="false">COUNTIF(AM42:AM45,N77)</f>
        <v>0</v>
      </c>
      <c r="AS77" s="168" t="n">
        <f aca="false">SUM(AO77:AR77)</f>
        <v>0</v>
      </c>
      <c r="AU77" s="168" t="str">
        <f aca="false">IF(AS77=2,B77,"")</f>
        <v/>
      </c>
      <c r="AV77" s="168" t="str">
        <f aca="false">IF(AS77=2,D77,"")</f>
        <v/>
      </c>
      <c r="AW77" s="168" t="str">
        <f aca="false">IF(AS77=2,E77,"")</f>
        <v/>
      </c>
      <c r="AX77" s="168" t="str">
        <f aca="false">IF(AS77=2,G77,"")</f>
        <v/>
      </c>
      <c r="AZ77" s="168" t="str">
        <f aca="false">IF(AS77=2,IF(AW77&gt;AX77,AU77,IF(AX77&gt;AW77,AV77,"")),"")</f>
        <v/>
      </c>
      <c r="BA77" s="168" t="str">
        <f aca="false">IF(AS77=2,IF(AW77=AX77,AU77,""),"")</f>
        <v/>
      </c>
      <c r="BB77" s="168" t="str">
        <f aca="false">IF(AS77=2,IF(AW77=AX77,AV77,""),"")</f>
        <v/>
      </c>
      <c r="BC77" s="168" t="str">
        <f aca="false">IF(AS77=2,IF(AW77&gt;AX77,AV77,IF(AX77&gt;AW77,AU77,"")),"")</f>
        <v/>
      </c>
      <c r="BX77" s="168" t="n">
        <f aca="false">COUNTIF(BV42:BV45,K77)</f>
        <v>0</v>
      </c>
      <c r="BY77" s="168" t="n">
        <f aca="false">COUNTIF(BV42:BV45,L77)</f>
        <v>0</v>
      </c>
      <c r="BZ77" s="168" t="n">
        <f aca="false">COUNTIF(BV42:BV45,M77)</f>
        <v>0</v>
      </c>
      <c r="CA77" s="168" t="n">
        <f aca="false">COUNTIF(BV42:BV45,N77)</f>
        <v>0</v>
      </c>
      <c r="CB77" s="168" t="n">
        <f aca="false">SUM(BX77:CA77)</f>
        <v>0</v>
      </c>
      <c r="CD77" s="168" t="str">
        <f aca="false">IF(CB77=2,B77,"")</f>
        <v/>
      </c>
      <c r="CE77" s="168" t="str">
        <f aca="false">IF(CB77=2,D77,"")</f>
        <v/>
      </c>
      <c r="CF77" s="168" t="str">
        <f aca="false">IF(CB77=2,E77,"")</f>
        <v/>
      </c>
      <c r="CG77" s="168" t="str">
        <f aca="false">IF(CB77=2,G77,"")</f>
        <v/>
      </c>
      <c r="CI77" s="168" t="str">
        <f aca="false">IF(CB77=2,IF(CF77&gt;CG77,CD77,IF(CG77&gt;CF77,CE77,"")),"")</f>
        <v/>
      </c>
      <c r="CJ77" s="168" t="str">
        <f aca="false">IF(CB77=2,IF(CF77=CG77,CD77,""),"")</f>
        <v/>
      </c>
      <c r="CK77" s="168" t="str">
        <f aca="false">IF(CB77=2,IF(CF77=CG77,CE77,""),"")</f>
        <v/>
      </c>
      <c r="CL77" s="168" t="str">
        <f aca="false">IF(CB77=2,IF(CF77&gt;CG77,CE77,IF(CG77&gt;CF77,CD77,"")),"")</f>
        <v/>
      </c>
      <c r="DG77" s="168" t="n">
        <f aca="false">COUNTIF(DE42:DE45,K77)</f>
        <v>0</v>
      </c>
      <c r="DH77" s="168" t="n">
        <f aca="false">COUNTIF(DE42:DE45,L77)</f>
        <v>0</v>
      </c>
      <c r="DI77" s="168" t="n">
        <f aca="false">COUNTIF(DE42:DE45,M77)</f>
        <v>0</v>
      </c>
      <c r="DJ77" s="168" t="n">
        <f aca="false">COUNTIF(DE42:DE45,N77)</f>
        <v>0</v>
      </c>
      <c r="DK77" s="168" t="n">
        <f aca="false">SUM(DG77:DJ77)</f>
        <v>0</v>
      </c>
      <c r="DM77" s="168" t="str">
        <f aca="false">IF(DK77=2,B77,"")</f>
        <v/>
      </c>
      <c r="DN77" s="168" t="str">
        <f aca="false">IF(DK77=2,D77,"")</f>
        <v/>
      </c>
      <c r="DO77" s="168" t="str">
        <f aca="false">IF(DK77=2,E77,"")</f>
        <v/>
      </c>
      <c r="DP77" s="168" t="str">
        <f aca="false">IF(DK77=2,G77,"")</f>
        <v/>
      </c>
      <c r="DR77" s="168" t="str">
        <f aca="false">IF(DK77=2,IF(DO77&gt;DP77,DM77,IF(DP77&gt;DO77,DN77,"")),"")</f>
        <v/>
      </c>
      <c r="DS77" s="168" t="str">
        <f aca="false">IF(DK77=2,IF(DO77=DP77,DM77,""),"")</f>
        <v/>
      </c>
      <c r="DT77" s="168" t="str">
        <f aca="false">IF(DK77=2,IF(DO77=DP77,DN77,""),"")</f>
        <v/>
      </c>
      <c r="DU77" s="168" t="str">
        <f aca="false">IF(DK77=2,IF(DO77&gt;DP77,DN77,IF(DP77&gt;DO77,DM77,"")),"")</f>
        <v/>
      </c>
    </row>
    <row r="80" customFormat="false" ht="13" hidden="false" customHeight="false" outlineLevel="0" collapsed="false">
      <c r="K80" s="168" t="s">
        <v>96</v>
      </c>
      <c r="L80" s="168" t="s">
        <v>97</v>
      </c>
      <c r="M80" s="168" t="s">
        <v>97</v>
      </c>
      <c r="N80" s="168" t="s">
        <v>98</v>
      </c>
      <c r="R80" s="168" t="s">
        <v>43</v>
      </c>
      <c r="S80" s="168" t="s">
        <v>44</v>
      </c>
      <c r="T80" s="168" t="s">
        <v>45</v>
      </c>
      <c r="U80" s="168" t="s">
        <v>46</v>
      </c>
      <c r="V80" s="168"/>
      <c r="W80" s="168"/>
      <c r="X80" s="168"/>
      <c r="Y80" s="168"/>
      <c r="Z80" s="168"/>
      <c r="AA80" s="168" t="s">
        <v>99</v>
      </c>
      <c r="AB80" s="168" t="s">
        <v>100</v>
      </c>
      <c r="AC80" s="168" t="s">
        <v>101</v>
      </c>
      <c r="AD80" s="168" t="s">
        <v>102</v>
      </c>
      <c r="AE80" s="169" t="s">
        <v>103</v>
      </c>
      <c r="AF80" s="168" t="s">
        <v>104</v>
      </c>
      <c r="AG80" s="168" t="s">
        <v>105</v>
      </c>
      <c r="AH80" s="168" t="s">
        <v>106</v>
      </c>
      <c r="AI80" s="168" t="s">
        <v>107</v>
      </c>
      <c r="AJ80" s="169" t="s">
        <v>108</v>
      </c>
      <c r="AK80" s="168"/>
      <c r="AM80" s="170" t="n">
        <v>1</v>
      </c>
      <c r="AN80" s="170"/>
      <c r="AO80" s="168" t="s">
        <v>96</v>
      </c>
      <c r="AP80" s="168" t="s">
        <v>97</v>
      </c>
      <c r="AQ80" s="168" t="s">
        <v>97</v>
      </c>
      <c r="AR80" s="168" t="s">
        <v>98</v>
      </c>
      <c r="AU80" s="168" t="s">
        <v>109</v>
      </c>
      <c r="AV80" s="168" t="s">
        <v>110</v>
      </c>
      <c r="AW80" s="168" t="s">
        <v>111</v>
      </c>
      <c r="AX80" s="168" t="s">
        <v>112</v>
      </c>
      <c r="AY80" s="170"/>
      <c r="AZ80" s="168" t="s">
        <v>96</v>
      </c>
      <c r="BA80" s="168" t="s">
        <v>97</v>
      </c>
      <c r="BB80" s="168" t="s">
        <v>97</v>
      </c>
      <c r="BC80" s="168" t="s">
        <v>98</v>
      </c>
      <c r="BG80" s="168" t="s">
        <v>43</v>
      </c>
      <c r="BH80" s="168" t="s">
        <v>44</v>
      </c>
      <c r="BI80" s="168" t="s">
        <v>45</v>
      </c>
      <c r="BJ80" s="168" t="s">
        <v>46</v>
      </c>
      <c r="BK80" s="168" t="s">
        <v>48</v>
      </c>
      <c r="BL80" s="168" t="s">
        <v>113</v>
      </c>
      <c r="BM80" s="168" t="s">
        <v>114</v>
      </c>
      <c r="BN80" s="168" t="s">
        <v>49</v>
      </c>
      <c r="BO80" s="168" t="s">
        <v>115</v>
      </c>
      <c r="BP80" s="168" t="s">
        <v>116</v>
      </c>
      <c r="BQ80" s="168" t="s">
        <v>117</v>
      </c>
      <c r="BR80" s="168" t="s">
        <v>103</v>
      </c>
      <c r="BS80" s="170"/>
      <c r="BU80" s="170"/>
      <c r="BV80" s="170" t="n">
        <v>2</v>
      </c>
      <c r="BX80" s="168" t="s">
        <v>96</v>
      </c>
      <c r="BY80" s="168" t="s">
        <v>97</v>
      </c>
      <c r="BZ80" s="168" t="s">
        <v>97</v>
      </c>
      <c r="CA80" s="168" t="s">
        <v>98</v>
      </c>
      <c r="CD80" s="168" t="s">
        <v>109</v>
      </c>
      <c r="CE80" s="168" t="s">
        <v>110</v>
      </c>
      <c r="CF80" s="168" t="s">
        <v>111</v>
      </c>
      <c r="CG80" s="168" t="s">
        <v>112</v>
      </c>
      <c r="CI80" s="168" t="s">
        <v>96</v>
      </c>
      <c r="CJ80" s="168" t="s">
        <v>97</v>
      </c>
      <c r="CK80" s="168" t="s">
        <v>97</v>
      </c>
      <c r="CL80" s="168" t="s">
        <v>98</v>
      </c>
      <c r="CP80" s="168" t="s">
        <v>43</v>
      </c>
      <c r="CQ80" s="168" t="s">
        <v>44</v>
      </c>
      <c r="CR80" s="168" t="s">
        <v>45</v>
      </c>
      <c r="CS80" s="168" t="s">
        <v>46</v>
      </c>
      <c r="CT80" s="168" t="s">
        <v>48</v>
      </c>
      <c r="CU80" s="168" t="s">
        <v>113</v>
      </c>
      <c r="CV80" s="168" t="s">
        <v>114</v>
      </c>
      <c r="CW80" s="168" t="s">
        <v>49</v>
      </c>
      <c r="CX80" s="168" t="s">
        <v>115</v>
      </c>
      <c r="CY80" s="168" t="s">
        <v>116</v>
      </c>
      <c r="CZ80" s="168" t="s">
        <v>117</v>
      </c>
      <c r="DA80" s="168" t="s">
        <v>103</v>
      </c>
      <c r="DB80" s="170"/>
      <c r="DE80" s="170" t="n">
        <v>3</v>
      </c>
      <c r="DF80" s="170"/>
      <c r="DG80" s="168" t="s">
        <v>96</v>
      </c>
      <c r="DH80" s="168" t="s">
        <v>97</v>
      </c>
      <c r="DI80" s="168" t="s">
        <v>97</v>
      </c>
      <c r="DJ80" s="168" t="s">
        <v>98</v>
      </c>
      <c r="DM80" s="168" t="s">
        <v>109</v>
      </c>
      <c r="DN80" s="168" t="s">
        <v>110</v>
      </c>
      <c r="DO80" s="168" t="s">
        <v>111</v>
      </c>
      <c r="DP80" s="168" t="s">
        <v>112</v>
      </c>
      <c r="DQ80" s="170"/>
      <c r="DR80" s="168" t="s">
        <v>96</v>
      </c>
      <c r="DS80" s="168" t="s">
        <v>97</v>
      </c>
      <c r="DT80" s="168" t="s">
        <v>97</v>
      </c>
      <c r="DU80" s="168" t="s">
        <v>98</v>
      </c>
      <c r="DV80" s="170"/>
      <c r="DY80" s="168" t="s">
        <v>43</v>
      </c>
      <c r="DZ80" s="168" t="s">
        <v>44</v>
      </c>
      <c r="EA80" s="168" t="s">
        <v>45</v>
      </c>
      <c r="EB80" s="168" t="s">
        <v>46</v>
      </c>
      <c r="EC80" s="168" t="s">
        <v>48</v>
      </c>
      <c r="ED80" s="168" t="s">
        <v>113</v>
      </c>
      <c r="EE80" s="168" t="s">
        <v>114</v>
      </c>
      <c r="EF80" s="168" t="s">
        <v>49</v>
      </c>
      <c r="EG80" s="168" t="s">
        <v>115</v>
      </c>
      <c r="EH80" s="168" t="s">
        <v>116</v>
      </c>
      <c r="EI80" s="168" t="s">
        <v>117</v>
      </c>
      <c r="EJ80" s="168" t="s">
        <v>103</v>
      </c>
      <c r="EK80" s="170"/>
    </row>
    <row r="81" customFormat="false" ht="13" hidden="false" customHeight="false" outlineLevel="0" collapsed="false">
      <c r="B81" s="168" t="str">
        <f aca="false">Utfylles!$E$10</f>
        <v>Tyrkia</v>
      </c>
      <c r="C81" s="168" t="s">
        <v>55</v>
      </c>
      <c r="D81" s="168" t="str">
        <f aca="false">Utfylles!$G$10</f>
        <v>Italia</v>
      </c>
      <c r="E81" s="168" t="n">
        <f aca="false">Utfylles!$H$10</f>
        <v>0</v>
      </c>
      <c r="F81" s="168" t="s">
        <v>55</v>
      </c>
      <c r="G81" s="168" t="n">
        <f aca="false">Utfylles!$J$10</f>
        <v>1</v>
      </c>
      <c r="H81" s="168"/>
      <c r="I81" s="168" t="str">
        <f aca="false">Utfylles!$K$10</f>
        <v>B</v>
      </c>
      <c r="K81" s="168" t="str">
        <f aca="false">IF(I81="H",B81,IF(I81="B",D81,""))</f>
        <v>Italia</v>
      </c>
      <c r="L81" s="168" t="str">
        <f aca="false">IF(I81="U",B81,"")</f>
        <v/>
      </c>
      <c r="M81" s="168" t="str">
        <f aca="false">IF(I81="U",D81,"")</f>
        <v/>
      </c>
      <c r="N81" s="168" t="str">
        <f aca="false">IF(I81="B",B81,IF(I81="H",D81,""))</f>
        <v>Tyrkia</v>
      </c>
      <c r="P81" s="167" t="n">
        <f aca="false">_xlfn.RANK.EQ(AK88,AK88:AK91,1)</f>
        <v>2</v>
      </c>
      <c r="Q81" s="170" t="str">
        <f aca="false">Ark2!B15</f>
        <v>Ukraina</v>
      </c>
      <c r="R81" s="169" t="n">
        <f aca="false">COUNTIF(K81:N116,Q81)</f>
        <v>3</v>
      </c>
      <c r="S81" s="169" t="n">
        <f aca="false">COUNTIF(K81:K116,Q81)</f>
        <v>1</v>
      </c>
      <c r="T81" s="169" t="n">
        <f aca="false">COUNTIF(L81:M116,Q81)</f>
        <v>1</v>
      </c>
      <c r="U81" s="169" t="n">
        <f aca="false">COUNTIF(N81:N116,Q81)</f>
        <v>1</v>
      </c>
      <c r="V81" s="169" t="n">
        <f aca="false">SUMIFS(E81:E116,B81:B116,Q81)+SUMIFS(G81:G116,D81:D116,Q81)</f>
        <v>2</v>
      </c>
      <c r="W81" s="169" t="n">
        <f aca="false">SUMIFS(G81:G116,B81:B116,Q81)+SUMIFS(E81:E116,D81:D116,Q81)</f>
        <v>2</v>
      </c>
      <c r="X81" s="169" t="n">
        <f aca="false">V81-W81</f>
        <v>0</v>
      </c>
      <c r="Y81" s="168" t="n">
        <f aca="false">S81*3+T81*1</f>
        <v>4</v>
      </c>
      <c r="Z81" s="168"/>
      <c r="AA81" s="168" t="n">
        <f aca="false">_xlfn.RANK.EQ(Y81,Y81:Y84,0)</f>
        <v>2</v>
      </c>
      <c r="AB81" s="168" t="n">
        <f aca="false">IF(COUNTIF(AA81:AA84,AA81)=1,0,IF(AA81=1,_xlfn.RANK.EQ(BN81,BN81:BN84,0),IF(AA81=2,_xlfn.RANK.EQ(CW81,CW81:CW84,0),IF(AA81=3,_xlfn.RANK.EQ(EF81,EF81:EF84,0)))))</f>
        <v>1</v>
      </c>
      <c r="AC81" s="168" t="n">
        <f aca="false">IF(COUNTIF(AA81:AA84,AA81)=1,0,IF(AA81=1,_xlfn.RANK.EQ(BM81,BM81:BM84,0),IF(AA81=2,_xlfn.RANK.EQ(CV81,CV81:CV84,0),IF(AA81=3,_xlfn.RANK.EQ(EE81,EE81:EE84,0)))))</f>
        <v>1</v>
      </c>
      <c r="AD81" s="168" t="n">
        <f aca="false">IF(COUNTIF(AA81:AA84,AA81)=1,0,IF(AA81=1,_xlfn.RANK.EQ(BK81,BK81:BK84,0),IF(AA81=2,_xlfn.RANK.EQ(CT81,CT81:CT84,0),IF(AA81=3,_xlfn.RANK.EQ(EC81,EC81:EC84,0)))))</f>
        <v>1</v>
      </c>
      <c r="AE81" s="169" t="n">
        <f aca="false">SUM(AA88:AD88)</f>
        <v>2.111</v>
      </c>
      <c r="AF81" s="168" t="n">
        <f aca="false">IF(COUNTIF(AE81:AE84,AE81)=3,1,IF(COUNTIF(AA81:AA84,AA81)=1,0,IF(COUNTIF(AE81:AE84,AE81)=1,0,IF(AA81=1,VLOOKUP(Q81,BF87:BI90,4,0),IF(AA81=2,VLOOKUP(Q81,CO87:CR90,4,0),IF(AA81=3,VLOOKUP(Q81,DX87:EA90,4,0)))))))</f>
        <v>1</v>
      </c>
      <c r="AG81" s="168" t="n">
        <f aca="false">_xlfn.RANK.EQ(X81,X81:X84,)</f>
        <v>2</v>
      </c>
      <c r="AH81" s="168" t="n">
        <f aca="false">_xlfn.RANK.EQ(V81,V81:V84,0)</f>
        <v>2</v>
      </c>
      <c r="AI81" s="168" t="n">
        <f aca="false">_xlfn.RANK.EQ(S81,S81:S84,0)</f>
        <v>2</v>
      </c>
      <c r="AJ81" s="167" t="n">
        <f aca="false">(COUNTIF(Q81:Q84,"&lt;"&amp;Q81)+1)</f>
        <v>3</v>
      </c>
      <c r="AK81" s="168"/>
      <c r="AM81" s="167" t="n">
        <f aca="false">IF(AA81=AM80,Q81)</f>
        <v>0</v>
      </c>
      <c r="AO81" s="168" t="n">
        <f aca="false">COUNTIF(AM81:AM84,K81)</f>
        <v>0</v>
      </c>
      <c r="AP81" s="168" t="n">
        <f aca="false">COUNTIF(AM81:AM84,L81)</f>
        <v>0</v>
      </c>
      <c r="AQ81" s="168" t="n">
        <f aca="false">COUNTIF(AM81:AM84,M81)</f>
        <v>0</v>
      </c>
      <c r="AR81" s="168" t="n">
        <f aca="false">COUNTIF(AM81:AM84,N81)</f>
        <v>0</v>
      </c>
      <c r="AS81" s="168" t="n">
        <f aca="false">SUM(AO81:AR81)</f>
        <v>0</v>
      </c>
      <c r="AU81" s="168" t="str">
        <f aca="false">IF(AS81=2,B81,"")</f>
        <v/>
      </c>
      <c r="AV81" s="168" t="str">
        <f aca="false">IF(AS81=2,D81,"")</f>
        <v/>
      </c>
      <c r="AW81" s="168" t="str">
        <f aca="false">IF(AS81=2,E81,"")</f>
        <v/>
      </c>
      <c r="AX81" s="168" t="str">
        <f aca="false">IF(AS81=2,G81,"")</f>
        <v/>
      </c>
      <c r="AZ81" s="168" t="str">
        <f aca="false">IF(AS81=2,IF(AW81&gt;AX81,AU81,IF(AX81&gt;AW81,AV81,"")),"")</f>
        <v/>
      </c>
      <c r="BA81" s="168" t="str">
        <f aca="false">IF(AS81=2,IF(AW81=AX81,AU81,""),"")</f>
        <v/>
      </c>
      <c r="BB81" s="168" t="str">
        <f aca="false">IF(AS81=2,IF(AW81=AX81,AV81,""),"")</f>
        <v/>
      </c>
      <c r="BC81" s="168" t="str">
        <f aca="false">IF(AS81=2,IF(AW81&gt;AX81,AV81,IF(AX81&gt;AW81,AU81,"")),"")</f>
        <v/>
      </c>
      <c r="BE81" s="168" t="n">
        <f aca="false">_xlfn.RANK.EQ(BT81,BT81:BT84,1)</f>
        <v>3</v>
      </c>
      <c r="BF81" s="170" t="str">
        <f aca="false">Q81</f>
        <v>Ukraina</v>
      </c>
      <c r="BG81" s="169" t="n">
        <f aca="false">COUNTIF(AZ81:BC116,BF81)</f>
        <v>0</v>
      </c>
      <c r="BH81" s="169" t="n">
        <f aca="false">COUNTIF(AZ81:AZ116,BF81)</f>
        <v>0</v>
      </c>
      <c r="BI81" s="169" t="n">
        <f aca="false">COUNTIF(BA81:BB116,BF81)</f>
        <v>0</v>
      </c>
      <c r="BJ81" s="169" t="n">
        <f aca="false">COUNTIF(BC81:BC116,BF81)</f>
        <v>0</v>
      </c>
      <c r="BK81" s="169" t="n">
        <f aca="false">SUMIFS(AW81:AW116,AU81:AU116,BF81)+SUMIFS(AX81:AX116,AV81:AV116,BF81)</f>
        <v>0</v>
      </c>
      <c r="BL81" s="169" t="n">
        <f aca="false">SUMIFS(AX81:AX116,AU81:AU116,BF81)+SUMIFS(AW81:AW116,AV81:AV116,BF81)</f>
        <v>0</v>
      </c>
      <c r="BM81" s="169" t="n">
        <f aca="false">BK81-BL81</f>
        <v>0</v>
      </c>
      <c r="BN81" s="168" t="n">
        <f aca="false">BH81*3+BI81*1</f>
        <v>0</v>
      </c>
      <c r="BO81" s="168" t="str">
        <f aca="false">IF(BG81=0,"-",_xlfn.RANK.EQ(BN81,BN81:BN84))</f>
        <v>-</v>
      </c>
      <c r="BP81" s="168" t="str">
        <f aca="false">IF(BG81=0,"-",_xlfn.RANK.EQ(BM81,BM81:BM84))</f>
        <v>-</v>
      </c>
      <c r="BQ81" s="168" t="str">
        <f aca="false">IF(BG81=0,"-",_xlfn.RANK.EQ(BK81,BK81:BK84))</f>
        <v>-</v>
      </c>
      <c r="BR81" s="168" t="str">
        <f aca="false">IF(BG81=0,"-",SUM(BO81:BQ81))</f>
        <v>-</v>
      </c>
      <c r="BS81" s="167" t="n">
        <f aca="false">(COUNTIF(BF81:BF84,"&lt;"&amp;BF81)+1)/1000</f>
        <v>0.003</v>
      </c>
      <c r="BT81" s="167" t="n">
        <f aca="false">IF(BG81=0,1000+BS81,IF(COUNTIF(BR81:BR84,BR81)&gt;1,BR81+BS81,100))</f>
        <v>1000.003</v>
      </c>
      <c r="BV81" s="167" t="str">
        <f aca="false">IF(AA81=BV80,Q81)</f>
        <v>Ukraina</v>
      </c>
      <c r="BX81" s="168" t="n">
        <f aca="false">COUNTIF(BV81:BV84,K81)</f>
        <v>0</v>
      </c>
      <c r="BY81" s="168" t="n">
        <f aca="false">COUNTIF(BV81:BV84,L81)</f>
        <v>0</v>
      </c>
      <c r="BZ81" s="168" t="n">
        <f aca="false">COUNTIF(BV81:BV84,M81)</f>
        <v>0</v>
      </c>
      <c r="CA81" s="168" t="n">
        <f aca="false">COUNTIF(BV81:BV84,N81)</f>
        <v>0</v>
      </c>
      <c r="CB81" s="168" t="n">
        <f aca="false">SUM(BX81:CA81)</f>
        <v>0</v>
      </c>
      <c r="CD81" s="168" t="str">
        <f aca="false">IF(CB81=2,B81,"")</f>
        <v/>
      </c>
      <c r="CE81" s="168" t="str">
        <f aca="false">IF(CB81=2,D81,"")</f>
        <v/>
      </c>
      <c r="CF81" s="168" t="str">
        <f aca="false">IF(CB81=2,E81,"")</f>
        <v/>
      </c>
      <c r="CG81" s="168" t="str">
        <f aca="false">IF(CB81=2,G81,"")</f>
        <v/>
      </c>
      <c r="CI81" s="168" t="str">
        <f aca="false">IF(CB81=2,IF(CF81&gt;CG81,CD81,IF(CG81&gt;CF81,CE81,"")),"")</f>
        <v/>
      </c>
      <c r="CJ81" s="168" t="str">
        <f aca="false">IF(CB81=2,IF(CF81=CG81,CD81,""),"")</f>
        <v/>
      </c>
      <c r="CK81" s="168" t="str">
        <f aca="false">IF(CB81=2,IF(CF81=CG81,CE81,""),"")</f>
        <v/>
      </c>
      <c r="CL81" s="168" t="str">
        <f aca="false">IF(CB81=2,IF(CF81&gt;CG81,CE81,IF(CG81&gt;CF81,CD81,"")),"")</f>
        <v/>
      </c>
      <c r="CN81" s="168" t="n">
        <f aca="false">_xlfn.RANK.EQ(DC81,DC81:DC84,1)</f>
        <v>1</v>
      </c>
      <c r="CO81" s="170" t="str">
        <f aca="false">Q81</f>
        <v>Ukraina</v>
      </c>
      <c r="CP81" s="169" t="n">
        <f aca="false">COUNTIF(CI81:CL116,CO81)</f>
        <v>1</v>
      </c>
      <c r="CQ81" s="169" t="n">
        <f aca="false">COUNTIF(CI81:CI116,CO81)</f>
        <v>0</v>
      </c>
      <c r="CR81" s="169" t="n">
        <f aca="false">COUNTIF(CJ81:CK116,CO81)</f>
        <v>1</v>
      </c>
      <c r="CS81" s="169" t="n">
        <f aca="false">COUNTIF(CL81:CL116,CO81)</f>
        <v>0</v>
      </c>
      <c r="CT81" s="169" t="n">
        <f aca="false">SUMIFS(CF81:CF116,CD81:CD116,CO81)+SUMIFS(CG81:CG116,CE81:CE116,CO81)</f>
        <v>1</v>
      </c>
      <c r="CU81" s="169" t="n">
        <f aca="false">SUMIFS(CG81:CG116,CD81:CD116,CO81)+SUMIFS(CF81:CF116,CE81:CE116,CO81)</f>
        <v>1</v>
      </c>
      <c r="CV81" s="169" t="n">
        <f aca="false">CT81-CU81</f>
        <v>0</v>
      </c>
      <c r="CW81" s="168" t="n">
        <f aca="false">CQ81*3+CR81*1</f>
        <v>1</v>
      </c>
      <c r="CX81" s="168" t="n">
        <f aca="false">IF(CP81=0,"-",_xlfn.RANK.EQ(CW81,CW81:CW84))</f>
        <v>1</v>
      </c>
      <c r="CY81" s="168" t="n">
        <f aca="false">IF(CP81=0,"-",_xlfn.RANK.EQ(CV81,CV81:CV84))</f>
        <v>1</v>
      </c>
      <c r="CZ81" s="168" t="n">
        <f aca="false">IF(CP81=0,"-",_xlfn.RANK.EQ(CT81,CT81:CT84))</f>
        <v>1</v>
      </c>
      <c r="DA81" s="168" t="n">
        <f aca="false">IF(CP81=0,"-",SUM(CX81:CZ81))</f>
        <v>3</v>
      </c>
      <c r="DB81" s="167" t="n">
        <f aca="false">(COUNTIF(CO81:CO84,"&lt;"&amp;CO81)+1)/1000</f>
        <v>0.003</v>
      </c>
      <c r="DC81" s="167" t="n">
        <f aca="false">IF(CP81=0,1000+DB81,IF(COUNTIF(DA81:DA84,DA81)&gt;1,DA81+DB81,100))</f>
        <v>3.003</v>
      </c>
      <c r="DE81" s="167" t="n">
        <f aca="false">IF(AA81=DE80,Q81)</f>
        <v>0</v>
      </c>
      <c r="DG81" s="168" t="n">
        <f aca="false">COUNTIF(DE81:DE84,K81)</f>
        <v>0</v>
      </c>
      <c r="DH81" s="168" t="n">
        <f aca="false">COUNTIF(DE81:DE84,L81)</f>
        <v>0</v>
      </c>
      <c r="DI81" s="168" t="n">
        <f aca="false">COUNTIF(DE81:DE84,M81)</f>
        <v>0</v>
      </c>
      <c r="DJ81" s="168" t="n">
        <f aca="false">COUNTIF(DE81:DE84,N81)</f>
        <v>0</v>
      </c>
      <c r="DK81" s="168" t="n">
        <f aca="false">SUM(DG81:DJ81)</f>
        <v>0</v>
      </c>
      <c r="DM81" s="168" t="str">
        <f aca="false">IF(DK81=2,B81,"")</f>
        <v/>
      </c>
      <c r="DN81" s="168" t="str">
        <f aca="false">IF(DK81=2,D81,"")</f>
        <v/>
      </c>
      <c r="DO81" s="168" t="str">
        <f aca="false">IF(DK81=2,E81,"")</f>
        <v/>
      </c>
      <c r="DP81" s="168" t="str">
        <f aca="false">IF(DK81=2,G81,"")</f>
        <v/>
      </c>
      <c r="DR81" s="168" t="str">
        <f aca="false">IF(DK81=2,IF(DO81&gt;DP81,DM81,IF(DP81&gt;DO81,DN81,"")),"")</f>
        <v/>
      </c>
      <c r="DS81" s="168" t="str">
        <f aca="false">IF(DK81=2,IF(DO81=DP81,DM81,""),"")</f>
        <v/>
      </c>
      <c r="DT81" s="168" t="str">
        <f aca="false">IF(DK81=2,IF(DO81=DP81,DN81,""),"")</f>
        <v/>
      </c>
      <c r="DU81" s="168" t="str">
        <f aca="false">IF(DK81=2,IF(DO81&gt;DP81,DN81,IF(DP81&gt;DO81,DM81,"")),"")</f>
        <v/>
      </c>
      <c r="DW81" s="168" t="n">
        <f aca="false">_xlfn.RANK.EQ(EL81,EL81:EL84,1)</f>
        <v>3</v>
      </c>
      <c r="DX81" s="170" t="str">
        <f aca="false">Q81</f>
        <v>Ukraina</v>
      </c>
      <c r="DY81" s="169" t="n">
        <f aca="false">COUNTIF(DR81:DU116,DX81)</f>
        <v>0</v>
      </c>
      <c r="DZ81" s="169" t="n">
        <f aca="false">COUNTIF(DR81:DR116,DX81)</f>
        <v>0</v>
      </c>
      <c r="EA81" s="169" t="n">
        <f aca="false">COUNTIF(DS81:DT116,DX81)</f>
        <v>0</v>
      </c>
      <c r="EB81" s="169" t="n">
        <f aca="false">COUNTIF(DU81:DU116,DX81)</f>
        <v>0</v>
      </c>
      <c r="EC81" s="169" t="n">
        <f aca="false">SUMIFS(DO81:DO116,DM81:DM116,DX81)+SUMIFS(DP81:DP116,DN81:DN116,DX81)</f>
        <v>0</v>
      </c>
      <c r="ED81" s="169" t="n">
        <f aca="false">SUMIFS(DP81:DP116,DM81:DM116,DX81)+SUMIFS(DO81:DO116,DN81:DN116,DX81)</f>
        <v>0</v>
      </c>
      <c r="EE81" s="169" t="n">
        <f aca="false">EC81-ED81</f>
        <v>0</v>
      </c>
      <c r="EF81" s="168" t="n">
        <f aca="false">DZ81*3+EA81*1</f>
        <v>0</v>
      </c>
      <c r="EG81" s="168" t="str">
        <f aca="false">IF(DY81=0,"-",_xlfn.RANK.EQ(EF81,EF81:EF84))</f>
        <v>-</v>
      </c>
      <c r="EH81" s="168" t="str">
        <f aca="false">IF(DY81=0,"-",_xlfn.RANK.EQ(EE81,EE81:EE84))</f>
        <v>-</v>
      </c>
      <c r="EI81" s="168" t="str">
        <f aca="false">IF(DY81=0,"-",_xlfn.RANK.EQ(EC81,EC81:EC84))</f>
        <v>-</v>
      </c>
      <c r="EJ81" s="168" t="str">
        <f aca="false">IF(DY81=0,"-",SUM(EG81:EI81))</f>
        <v>-</v>
      </c>
      <c r="EK81" s="167" t="n">
        <f aca="false">(COUNTIF(DX81:DX84,"&lt;"&amp;DX81)+1)/1000</f>
        <v>0.003</v>
      </c>
      <c r="EL81" s="167" t="n">
        <f aca="false">IF(DY81=0,1000+EK81,IF(COUNTIF(EJ81:EJ84,EJ81)&gt;1,EJ81+EK81,100))</f>
        <v>1000.003</v>
      </c>
    </row>
    <row r="82" customFormat="false" ht="13" hidden="false" customHeight="false" outlineLevel="0" collapsed="false">
      <c r="B82" s="168" t="str">
        <f aca="false">Utfylles!$E$11</f>
        <v>Wales</v>
      </c>
      <c r="C82" s="168" t="s">
        <v>55</v>
      </c>
      <c r="D82" s="168" t="str">
        <f aca="false">Utfylles!$G$11</f>
        <v>Sveits</v>
      </c>
      <c r="E82" s="168" t="n">
        <f aca="false">Utfylles!$H$11</f>
        <v>0</v>
      </c>
      <c r="F82" s="168" t="s">
        <v>55</v>
      </c>
      <c r="G82" s="168" t="n">
        <f aca="false">Utfylles!$J$11</f>
        <v>2</v>
      </c>
      <c r="H82" s="168"/>
      <c r="I82" s="168" t="str">
        <f aca="false">Utfylles!$K$11</f>
        <v>B</v>
      </c>
      <c r="K82" s="168" t="str">
        <f aca="false">IF(I82="H",B82,IF(I82="B",D82,""))</f>
        <v>Sveits</v>
      </c>
      <c r="L82" s="168" t="str">
        <f aca="false">IF(I82="U",B82,"")</f>
        <v/>
      </c>
      <c r="M82" s="168" t="str">
        <f aca="false">IF(I82="U",D82,"")</f>
        <v/>
      </c>
      <c r="N82" s="168" t="str">
        <f aca="false">IF(I82="B",B82,IF(I82="H",D82,""))</f>
        <v>Wales</v>
      </c>
      <c r="P82" s="167" t="n">
        <f aca="false">_xlfn.RANK.EQ(AK89,AK88:AK91,1)</f>
        <v>1</v>
      </c>
      <c r="Q82" s="170" t="str">
        <f aca="false">Ark2!B16</f>
        <v>Nederland</v>
      </c>
      <c r="R82" s="169" t="n">
        <f aca="false">COUNTIF(K81:N116,Q82)</f>
        <v>3</v>
      </c>
      <c r="S82" s="169" t="n">
        <f aca="false">COUNTIF(K81:K116,Q82)</f>
        <v>3</v>
      </c>
      <c r="T82" s="169" t="n">
        <f aca="false">COUNTIF(L81:M116,Q82)</f>
        <v>0</v>
      </c>
      <c r="U82" s="169" t="n">
        <f aca="false">COUNTIF(N81:N116,Q82)</f>
        <v>0</v>
      </c>
      <c r="V82" s="169" t="n">
        <f aca="false">SUMIFS(E81:E116,B81:B116,Q82)+SUMIFS(G81:G116,D81:D116,Q82)</f>
        <v>5</v>
      </c>
      <c r="W82" s="169" t="n">
        <f aca="false">SUMIFS(G81:G116,B81:B116,Q82)+SUMIFS(E81:E116,D81:D116,Q82)</f>
        <v>0</v>
      </c>
      <c r="X82" s="169" t="n">
        <f aca="false">V82-W82</f>
        <v>5</v>
      </c>
      <c r="Y82" s="168" t="n">
        <f aca="false">S82*3+T82*1</f>
        <v>9</v>
      </c>
      <c r="Z82" s="168"/>
      <c r="AA82" s="168" t="n">
        <f aca="false">_xlfn.RANK.EQ(Y82,Y81:Y84,0)</f>
        <v>1</v>
      </c>
      <c r="AB82" s="168" t="n">
        <f aca="false">IF(COUNTIF(AA81:AA84,AA82)=1,0,IF(AA82=1,_xlfn.RANK.EQ(BN82,BN81:BN84,0),IF(AA82=2,_xlfn.RANK.EQ(CW82,CW81:CW84,0),IF(AA82=3,_xlfn.RANK.EQ(EF82,EF81:EF84,0)))))</f>
        <v>0</v>
      </c>
      <c r="AC82" s="168" t="n">
        <f aca="false">IF(COUNTIF(AA81:AA84,AA82)=1,0,IF(AA82=1,_xlfn.RANK.EQ(BM82,BM81:BM84,0),IF(AA82=2,_xlfn.RANK.EQ(CV82,CV81:CV84,0),IF(AA82=3,_xlfn.RANK.EQ(EE82,EE81:EE84,0)))))</f>
        <v>0</v>
      </c>
      <c r="AD82" s="168" t="n">
        <f aca="false">IF(COUNTIF(AA81:AA84,AA82)=1,0,IF(AA82=1,_xlfn.RANK.EQ(BK82,BK81:BK84,0),IF(AA82=2,_xlfn.RANK.EQ(CT82,CT81:CT84,0),IF(AA82=3,_xlfn.RANK.EQ(EC82,EC81:EC84,0)))))</f>
        <v>0</v>
      </c>
      <c r="AE82" s="169" t="n">
        <f aca="false">SUM(AA89:AD89)</f>
        <v>1</v>
      </c>
      <c r="AF82" s="168" t="n">
        <f aca="false">IF(COUNTIF(AE81:AE84,AE82)=3,1,IF(COUNTIF(AA81:AA84,AA82)=1,0,IF(COUNTIF(AE81:AE84,AE82)=1,0,IF(AA82=1,VLOOKUP(Q82,BF87:BI90,4,0),IF(AA82=2,VLOOKUP(Q82,CO87:CR90,4,0),IF(AA82=3,VLOOKUP(Q82,DX87:EA90,4,0)))))))</f>
        <v>0</v>
      </c>
      <c r="AG82" s="168" t="n">
        <f aca="false">_xlfn.RANK.EQ(X82,X81:X84,)</f>
        <v>1</v>
      </c>
      <c r="AH82" s="168" t="n">
        <f aca="false">_xlfn.RANK.EQ(V82,V81:V84,0)</f>
        <v>1</v>
      </c>
      <c r="AI82" s="168" t="n">
        <f aca="false">_xlfn.RANK.EQ(S82,S81:S84,0)</f>
        <v>1</v>
      </c>
      <c r="AJ82" s="167" t="n">
        <f aca="false">(COUNTIF(Q81:Q84,"&lt;"&amp;Q82)+1)</f>
        <v>1</v>
      </c>
      <c r="AK82" s="168"/>
      <c r="AM82" s="167" t="str">
        <f aca="false">IF(AA82=AM80,Q82)</f>
        <v>Nederland</v>
      </c>
      <c r="AO82" s="168" t="n">
        <f aca="false">COUNTIF(AM81:AM84,K82)</f>
        <v>0</v>
      </c>
      <c r="AP82" s="168" t="n">
        <f aca="false">COUNTIF(AM81:AM84,L82)</f>
        <v>0</v>
      </c>
      <c r="AQ82" s="168" t="n">
        <f aca="false">COUNTIF(AM81:AM84,M82)</f>
        <v>0</v>
      </c>
      <c r="AR82" s="168" t="n">
        <f aca="false">COUNTIF(AM81:AM84,N82)</f>
        <v>0</v>
      </c>
      <c r="AS82" s="168" t="n">
        <f aca="false">SUM(AO82:AR82)</f>
        <v>0</v>
      </c>
      <c r="AU82" s="168" t="str">
        <f aca="false">IF(AS82=2,B82,"")</f>
        <v/>
      </c>
      <c r="AV82" s="168" t="str">
        <f aca="false">IF(AS82=2,D82,"")</f>
        <v/>
      </c>
      <c r="AW82" s="168" t="str">
        <f aca="false">IF(AS82=2,E82,"")</f>
        <v/>
      </c>
      <c r="AX82" s="168" t="str">
        <f aca="false">IF(AS82=2,G82,"")</f>
        <v/>
      </c>
      <c r="AZ82" s="168" t="str">
        <f aca="false">IF(AS82=2,IF(AW82&gt;AX82,AU82,IF(AX82&gt;AW82,AV82,"")),"")</f>
        <v/>
      </c>
      <c r="BA82" s="168" t="str">
        <f aca="false">IF(AS82=2,IF(AW82=AX82,AU82,""),"")</f>
        <v/>
      </c>
      <c r="BB82" s="168" t="str">
        <f aca="false">IF(AS82=2,IF(AW82=AX82,AV82,""),"")</f>
        <v/>
      </c>
      <c r="BC82" s="168" t="str">
        <f aca="false">IF(AS82=2,IF(AW82&gt;AX82,AV82,IF(AX82&gt;AW82,AU82,"")),"")</f>
        <v/>
      </c>
      <c r="BE82" s="168" t="n">
        <f aca="false">_xlfn.RANK.EQ(BT82,BT81:BT84,1)</f>
        <v>1</v>
      </c>
      <c r="BF82" s="170" t="str">
        <f aca="false">Q82</f>
        <v>Nederland</v>
      </c>
      <c r="BG82" s="169" t="n">
        <f aca="false">COUNTIF(AZ81:BC116,BF82)</f>
        <v>0</v>
      </c>
      <c r="BH82" s="169" t="n">
        <f aca="false">COUNTIF(AZ81:AZ116,BF82)</f>
        <v>0</v>
      </c>
      <c r="BI82" s="169" t="n">
        <f aca="false">COUNTIF(BA81:BB116,BF82)</f>
        <v>0</v>
      </c>
      <c r="BJ82" s="169" t="n">
        <f aca="false">COUNTIF(BC81:BC116,BF82)</f>
        <v>0</v>
      </c>
      <c r="BK82" s="169" t="n">
        <f aca="false">SUMIFS(AW81:AW116,AU81:AU116,BF82)+SUMIFS(AX81:AX116,AV81:AV116,BF82)</f>
        <v>0</v>
      </c>
      <c r="BL82" s="169" t="n">
        <f aca="false">SUMIFS(AX81:AX116,AU81:AU116,BF82)+SUMIFS(AW81:AW116,AV81:AV116,BF82)</f>
        <v>0</v>
      </c>
      <c r="BM82" s="169" t="n">
        <f aca="false">BK82-BL82</f>
        <v>0</v>
      </c>
      <c r="BN82" s="168" t="n">
        <f aca="false">BH82*3+BI82*1</f>
        <v>0</v>
      </c>
      <c r="BO82" s="168" t="str">
        <f aca="false">IF(BG82=0,"-",_xlfn.RANK.EQ(BN82,BN81:BN84))</f>
        <v>-</v>
      </c>
      <c r="BP82" s="168" t="str">
        <f aca="false">IF(BG82=0,"-",_xlfn.RANK.EQ(BM82,BM81:BM84))</f>
        <v>-</v>
      </c>
      <c r="BQ82" s="168" t="str">
        <f aca="false">IF(BG82=0,"-",_xlfn.RANK.EQ(BK82,BK81:BK84))</f>
        <v>-</v>
      </c>
      <c r="BR82" s="168" t="str">
        <f aca="false">IF(BG82=0,"-",SUM(BO82:BQ82))</f>
        <v>-</v>
      </c>
      <c r="BS82" s="167" t="n">
        <f aca="false">(COUNTIF(BF81:BF84,"&lt;"&amp;BF82)+1)/1000</f>
        <v>0.001</v>
      </c>
      <c r="BT82" s="167" t="n">
        <f aca="false">IF(BG82=0,1000+BS82,IF(COUNTIF(BR81:BR84,BR82)&gt;1,BR82+BS82,100))</f>
        <v>1000.001</v>
      </c>
      <c r="BV82" s="167" t="n">
        <f aca="false">IF(AA82=BV80,Q82)</f>
        <v>0</v>
      </c>
      <c r="BX82" s="168" t="n">
        <f aca="false">COUNTIF(BV81:BV84,K82)</f>
        <v>0</v>
      </c>
      <c r="BY82" s="168" t="n">
        <f aca="false">COUNTIF(BV81:BV84,L82)</f>
        <v>0</v>
      </c>
      <c r="BZ82" s="168" t="n">
        <f aca="false">COUNTIF(BV81:BV84,M82)</f>
        <v>0</v>
      </c>
      <c r="CA82" s="168" t="n">
        <f aca="false">COUNTIF(BV81:BV84,N82)</f>
        <v>0</v>
      </c>
      <c r="CB82" s="168" t="n">
        <f aca="false">SUM(BX82:CA82)</f>
        <v>0</v>
      </c>
      <c r="CD82" s="168" t="str">
        <f aca="false">IF(CB82=2,B82,"")</f>
        <v/>
      </c>
      <c r="CE82" s="168" t="str">
        <f aca="false">IF(CB82=2,D82,"")</f>
        <v/>
      </c>
      <c r="CF82" s="168" t="str">
        <f aca="false">IF(CB82=2,E82,"")</f>
        <v/>
      </c>
      <c r="CG82" s="168" t="str">
        <f aca="false">IF(CB82=2,G82,"")</f>
        <v/>
      </c>
      <c r="CI82" s="168" t="str">
        <f aca="false">IF(CB82=2,IF(CF82&gt;CG82,CD82,IF(CG82&gt;CF82,CE82,"")),"")</f>
        <v/>
      </c>
      <c r="CJ82" s="168" t="str">
        <f aca="false">IF(CB82=2,IF(CF82=CG82,CD82,""),"")</f>
        <v/>
      </c>
      <c r="CK82" s="168" t="str">
        <f aca="false">IF(CB82=2,IF(CF82=CG82,CE82,""),"")</f>
        <v/>
      </c>
      <c r="CL82" s="168" t="str">
        <f aca="false">IF(CB82=2,IF(CF82&gt;CG82,CE82,IF(CG82&gt;CF82,CD82,"")),"")</f>
        <v/>
      </c>
      <c r="CN82" s="168" t="n">
        <f aca="false">_xlfn.RANK.EQ(DC82,DC81:DC84,1)</f>
        <v>3</v>
      </c>
      <c r="CO82" s="170" t="str">
        <f aca="false">Q82</f>
        <v>Nederland</v>
      </c>
      <c r="CP82" s="169" t="n">
        <f aca="false">COUNTIF(CI81:CL116,CO82)</f>
        <v>0</v>
      </c>
      <c r="CQ82" s="169" t="n">
        <f aca="false">COUNTIF(CI81:CI116,CO82)</f>
        <v>0</v>
      </c>
      <c r="CR82" s="169" t="n">
        <f aca="false">COUNTIF(CJ81:CK116,CO82)</f>
        <v>0</v>
      </c>
      <c r="CS82" s="169" t="n">
        <f aca="false">COUNTIF(CL81:CL116,CO82)</f>
        <v>0</v>
      </c>
      <c r="CT82" s="169" t="n">
        <f aca="false">SUMIFS(CF81:CF116,CD81:CD116,CO82)+SUMIFS(CG81:CG116,CE81:CE116,CO82)</f>
        <v>0</v>
      </c>
      <c r="CU82" s="169" t="n">
        <f aca="false">SUMIFS(CG81:CG116,CD81:CD116,CO82)+SUMIFS(CF81:CF116,CE81:CE116,CO82)</f>
        <v>0</v>
      </c>
      <c r="CV82" s="169" t="n">
        <f aca="false">CT82-CU82</f>
        <v>0</v>
      </c>
      <c r="CW82" s="168" t="n">
        <f aca="false">CQ82*3+CR82*1</f>
        <v>0</v>
      </c>
      <c r="CX82" s="168" t="str">
        <f aca="false">IF(CP82=0,"-",_xlfn.RANK.EQ(CW82,CW81:CW84))</f>
        <v>-</v>
      </c>
      <c r="CY82" s="168" t="str">
        <f aca="false">IF(CP82=0,"-",_xlfn.RANK.EQ(CV82,CV81:CV84))</f>
        <v>-</v>
      </c>
      <c r="CZ82" s="168" t="str">
        <f aca="false">IF(CP82=0,"-",_xlfn.RANK.EQ(CT82,CT81:CT84))</f>
        <v>-</v>
      </c>
      <c r="DA82" s="168" t="str">
        <f aca="false">IF(CP82=0,"-",SUM(CX82:CZ82))</f>
        <v>-</v>
      </c>
      <c r="DB82" s="167" t="n">
        <f aca="false">(COUNTIF(CO81:CO84,"&lt;"&amp;CO82)+1)/1000</f>
        <v>0.001</v>
      </c>
      <c r="DC82" s="167" t="n">
        <f aca="false">IF(CP82=0,1000+DB82,IF(COUNTIF(DA81:DA84,DA82)&gt;1,DA82+DB82,100))</f>
        <v>1000.001</v>
      </c>
      <c r="DE82" s="167" t="n">
        <f aca="false">IF(AA82=DE80,Q82)</f>
        <v>0</v>
      </c>
      <c r="DG82" s="168" t="n">
        <f aca="false">COUNTIF(DE81:DE84,K82)</f>
        <v>0</v>
      </c>
      <c r="DH82" s="168" t="n">
        <f aca="false">COUNTIF(DE81:DE84,L82)</f>
        <v>0</v>
      </c>
      <c r="DI82" s="168" t="n">
        <f aca="false">COUNTIF(DE81:DE84,M82)</f>
        <v>0</v>
      </c>
      <c r="DJ82" s="168" t="n">
        <f aca="false">COUNTIF(DE81:DE84,N82)</f>
        <v>0</v>
      </c>
      <c r="DK82" s="168" t="n">
        <f aca="false">SUM(DG82:DJ82)</f>
        <v>0</v>
      </c>
      <c r="DM82" s="168" t="str">
        <f aca="false">IF(DK82=2,B82,"")</f>
        <v/>
      </c>
      <c r="DN82" s="168" t="str">
        <f aca="false">IF(DK82=2,D82,"")</f>
        <v/>
      </c>
      <c r="DO82" s="168" t="str">
        <f aca="false">IF(DK82=2,E82,"")</f>
        <v/>
      </c>
      <c r="DP82" s="168" t="str">
        <f aca="false">IF(DK82=2,G82,"")</f>
        <v/>
      </c>
      <c r="DR82" s="168" t="str">
        <f aca="false">IF(DK82=2,IF(DO82&gt;DP82,DM82,IF(DP82&gt;DO82,DN82,"")),"")</f>
        <v/>
      </c>
      <c r="DS82" s="168" t="str">
        <f aca="false">IF(DK82=2,IF(DO82=DP82,DM82,""),"")</f>
        <v/>
      </c>
      <c r="DT82" s="168" t="str">
        <f aca="false">IF(DK82=2,IF(DO82=DP82,DN82,""),"")</f>
        <v/>
      </c>
      <c r="DU82" s="168" t="str">
        <f aca="false">IF(DK82=2,IF(DO82&gt;DP82,DN82,IF(DP82&gt;DO82,DM82,"")),"")</f>
        <v/>
      </c>
      <c r="DW82" s="168" t="n">
        <f aca="false">_xlfn.RANK.EQ(EL82,EL81:EL84,1)</f>
        <v>1</v>
      </c>
      <c r="DX82" s="170" t="str">
        <f aca="false">Q82</f>
        <v>Nederland</v>
      </c>
      <c r="DY82" s="169" t="n">
        <f aca="false">COUNTIF(DR81:DU116,DX82)</f>
        <v>0</v>
      </c>
      <c r="DZ82" s="169" t="n">
        <f aca="false">COUNTIF(DR81:DR116,DX82)</f>
        <v>0</v>
      </c>
      <c r="EA82" s="169" t="n">
        <f aca="false">COUNTIF(DS81:DT116,DX82)</f>
        <v>0</v>
      </c>
      <c r="EB82" s="169" t="n">
        <f aca="false">COUNTIF(DU81:DU116,DX82)</f>
        <v>0</v>
      </c>
      <c r="EC82" s="169" t="n">
        <f aca="false">SUMIFS(DO81:DO116,DM81:DM116,DX82)+SUMIFS(DP81:DP116,DN81:DN116,DX82)</f>
        <v>0</v>
      </c>
      <c r="ED82" s="169" t="n">
        <f aca="false">SUMIFS(DP81:DP116,DM81:DM116,DX82)+SUMIFS(DO81:DO116,DN81:DN116,DX82)</f>
        <v>0</v>
      </c>
      <c r="EE82" s="169" t="n">
        <f aca="false">EC82-ED82</f>
        <v>0</v>
      </c>
      <c r="EF82" s="168" t="n">
        <f aca="false">DZ82*3+EA82*1</f>
        <v>0</v>
      </c>
      <c r="EG82" s="168" t="str">
        <f aca="false">IF(DY82=0,"-",_xlfn.RANK.EQ(EF82,EF81:EF84))</f>
        <v>-</v>
      </c>
      <c r="EH82" s="168" t="str">
        <f aca="false">IF(DY82=0,"-",_xlfn.RANK.EQ(EE82,EE81:EE84))</f>
        <v>-</v>
      </c>
      <c r="EI82" s="168" t="str">
        <f aca="false">IF(DY82=0,"-",_xlfn.RANK.EQ(EC82,EC81:EC84))</f>
        <v>-</v>
      </c>
      <c r="EJ82" s="168" t="str">
        <f aca="false">IF(DY82=0,"-",SUM(EG82:EI82))</f>
        <v>-</v>
      </c>
      <c r="EK82" s="167" t="n">
        <f aca="false">(COUNTIF(DX81:DX84,"&lt;"&amp;DX82)+1)/1000</f>
        <v>0.001</v>
      </c>
      <c r="EL82" s="167" t="n">
        <f aca="false">IF(DY82=0,1000+EK82,IF(COUNTIF(EJ81:EJ84,EJ82)&gt;1,EJ82+EK82,100))</f>
        <v>1000.001</v>
      </c>
    </row>
    <row r="83" customFormat="false" ht="13" hidden="false" customHeight="false" outlineLevel="0" collapsed="false">
      <c r="B83" s="168" t="str">
        <f aca="false">Utfylles!$E$12</f>
        <v>Danmark</v>
      </c>
      <c r="C83" s="168" t="s">
        <v>55</v>
      </c>
      <c r="D83" s="168" t="str">
        <f aca="false">Utfylles!$G$12</f>
        <v>Finland</v>
      </c>
      <c r="E83" s="168" t="n">
        <f aca="false">Utfylles!$H$12</f>
        <v>2</v>
      </c>
      <c r="F83" s="168" t="s">
        <v>55</v>
      </c>
      <c r="G83" s="168" t="n">
        <f aca="false">Utfylles!$J$12</f>
        <v>0</v>
      </c>
      <c r="H83" s="168"/>
      <c r="I83" s="168" t="str">
        <f aca="false">Utfylles!$K$12</f>
        <v>H</v>
      </c>
      <c r="K83" s="168" t="str">
        <f aca="false">IF(I83="H",B83,IF(I83="B",D83,""))</f>
        <v>Danmark</v>
      </c>
      <c r="L83" s="168" t="str">
        <f aca="false">IF(I83="U",B83,"")</f>
        <v/>
      </c>
      <c r="M83" s="168" t="str">
        <f aca="false">IF(I83="U",D83,"")</f>
        <v/>
      </c>
      <c r="N83" s="168" t="str">
        <f aca="false">IF(I83="B",B83,IF(I83="H",D83,""))</f>
        <v>Finland</v>
      </c>
      <c r="P83" s="167" t="n">
        <f aca="false">_xlfn.RANK.EQ(AK90,AK88:AK91,1)</f>
        <v>4</v>
      </c>
      <c r="Q83" s="170" t="str">
        <f aca="false">Ark2!B17</f>
        <v>Nord-Makedonia</v>
      </c>
      <c r="R83" s="169" t="n">
        <f aca="false">COUNTIF(K81:N116,Q83)</f>
        <v>3</v>
      </c>
      <c r="S83" s="169" t="n">
        <f aca="false">COUNTIF(K81:K116,Q83)</f>
        <v>0</v>
      </c>
      <c r="T83" s="169" t="n">
        <f aca="false">COUNTIF(L81:M116,Q83)</f>
        <v>0</v>
      </c>
      <c r="U83" s="169" t="n">
        <f aca="false">COUNTIF(N81:N116,Q83)</f>
        <v>3</v>
      </c>
      <c r="V83" s="169" t="n">
        <f aca="false">SUMIFS(E81:E116,B81:B116,Q83)+SUMIFS(G81:G116,D81:D116,Q83)</f>
        <v>0</v>
      </c>
      <c r="W83" s="169" t="n">
        <f aca="false">SUMIFS(G81:G116,B81:B116,Q83)+SUMIFS(E81:E116,D81:D116,Q83)</f>
        <v>4</v>
      </c>
      <c r="X83" s="169" t="n">
        <f aca="false">V83-W83</f>
        <v>-4</v>
      </c>
      <c r="Y83" s="168" t="n">
        <f aca="false">S83*3+T83*1</f>
        <v>0</v>
      </c>
      <c r="Z83" s="168"/>
      <c r="AA83" s="168" t="n">
        <f aca="false">_xlfn.RANK.EQ(Y83,Y81:Y84,0)</f>
        <v>4</v>
      </c>
      <c r="AB83" s="168" t="n">
        <f aca="false">IF(COUNTIF(AA81:AA84,AA83)=1,0,IF(AA83=1,_xlfn.RANK.EQ(BN83,BN81:BN84,0),IF(AA83=2,_xlfn.RANK.EQ(CW83,CW81:CW84,0),IF(AA83=3,_xlfn.RANK.EQ(EF83,EF81:EF84,0)))))</f>
        <v>0</v>
      </c>
      <c r="AC83" s="168" t="n">
        <f aca="false">IF(COUNTIF(AA81:AA84,AA83)=1,0,IF(AA83=1,_xlfn.RANK.EQ(BM83,BM81:BM84,0),IF(AA83=2,_xlfn.RANK.EQ(CV83,CV81:CV84,0),IF(AA83=3,_xlfn.RANK.EQ(EE83,EE81:EE84,0)))))</f>
        <v>0</v>
      </c>
      <c r="AD83" s="168" t="n">
        <f aca="false">IF(COUNTIF(AA81:AA84,AA83)=1,0,IF(AA83=1,_xlfn.RANK.EQ(BK83,BK81:BK84,0),IF(AA83=2,_xlfn.RANK.EQ(CT83,CT81:CT84,0),IF(AA83=3,_xlfn.RANK.EQ(EC83,EC81:EC84,0)))))</f>
        <v>0</v>
      </c>
      <c r="AE83" s="169" t="n">
        <f aca="false">SUM(AA90:AD90)</f>
        <v>4</v>
      </c>
      <c r="AF83" s="168" t="n">
        <f aca="false">IF(COUNTIF(AE81:AE84,AE83)=3,1,IF(COUNTIF(AA81:AA84,AA83)=1,0,IF(COUNTIF(AE81:AE84,AE83)=1,0,IF(AA83=1,VLOOKUP(Q83,BF87:BI90,4,0),IF(AA83=2,VLOOKUP(Q83,CO87:CR90,4,0),IF(AA83=3,VLOOKUP(Q83,DX87:EA90,4,0)))))))</f>
        <v>0</v>
      </c>
      <c r="AG83" s="168" t="n">
        <f aca="false">_xlfn.RANK.EQ(X83,X81:X84,)</f>
        <v>4</v>
      </c>
      <c r="AH83" s="168" t="n">
        <f aca="false">_xlfn.RANK.EQ(V83,V81:V84,0)</f>
        <v>4</v>
      </c>
      <c r="AI83" s="168" t="n">
        <f aca="false">_xlfn.RANK.EQ(S83,S81:S84,0)</f>
        <v>4</v>
      </c>
      <c r="AJ83" s="167" t="n">
        <f aca="false">(COUNTIF(Q81:Q84,"&lt;"&amp;Q83)+1)</f>
        <v>2</v>
      </c>
      <c r="AK83" s="168"/>
      <c r="AM83" s="167" t="n">
        <f aca="false">IF(AA83=AM80,Q83)</f>
        <v>0</v>
      </c>
      <c r="AO83" s="168" t="n">
        <f aca="false">COUNTIF(AM81:AM84,K83)</f>
        <v>0</v>
      </c>
      <c r="AP83" s="168" t="n">
        <f aca="false">COUNTIF(AM81:AM84,L83)</f>
        <v>0</v>
      </c>
      <c r="AQ83" s="168" t="n">
        <f aca="false">COUNTIF(AM81:AM84,M83)</f>
        <v>0</v>
      </c>
      <c r="AR83" s="168" t="n">
        <f aca="false">COUNTIF(AM81:AM84,N83)</f>
        <v>0</v>
      </c>
      <c r="AS83" s="168" t="n">
        <f aca="false">SUM(AO83:AR83)</f>
        <v>0</v>
      </c>
      <c r="AU83" s="168" t="str">
        <f aca="false">IF(AS83=2,B83,"")</f>
        <v/>
      </c>
      <c r="AV83" s="168" t="str">
        <f aca="false">IF(AS83=2,D83,"")</f>
        <v/>
      </c>
      <c r="AW83" s="168" t="str">
        <f aca="false">IF(AS83=2,E83,"")</f>
        <v/>
      </c>
      <c r="AX83" s="168" t="str">
        <f aca="false">IF(AS83=2,G83,"")</f>
        <v/>
      </c>
      <c r="AZ83" s="168" t="str">
        <f aca="false">IF(AS83=2,IF(AW83&gt;AX83,AU83,IF(AX83&gt;AW83,AV83,"")),"")</f>
        <v/>
      </c>
      <c r="BA83" s="168" t="str">
        <f aca="false">IF(AS83=2,IF(AW83=AX83,AU83,""),"")</f>
        <v/>
      </c>
      <c r="BB83" s="168" t="str">
        <f aca="false">IF(AS83=2,IF(AW83=AX83,AV83,""),"")</f>
        <v/>
      </c>
      <c r="BC83" s="168" t="str">
        <f aca="false">IF(AS83=2,IF(AW83&gt;AX83,AV83,IF(AX83&gt;AW83,AU83,"")),"")</f>
        <v/>
      </c>
      <c r="BE83" s="168" t="n">
        <f aca="false">_xlfn.RANK.EQ(BT83,BT81:BT84,1)</f>
        <v>2</v>
      </c>
      <c r="BF83" s="170" t="str">
        <f aca="false">Q83</f>
        <v>Nord-Makedonia</v>
      </c>
      <c r="BG83" s="169" t="n">
        <f aca="false">COUNTIF(AZ81:BC116,BF83)</f>
        <v>0</v>
      </c>
      <c r="BH83" s="169" t="n">
        <f aca="false">COUNTIF(AZ81:AZ116,BF83)</f>
        <v>0</v>
      </c>
      <c r="BI83" s="169" t="n">
        <f aca="false">COUNTIF(BA81:BB116,BF83)</f>
        <v>0</v>
      </c>
      <c r="BJ83" s="169" t="n">
        <f aca="false">COUNTIF(BC81:BC116,BF83)</f>
        <v>0</v>
      </c>
      <c r="BK83" s="169" t="n">
        <f aca="false">SUMIFS(AW81:AW116,AU81:AU116,BF83)+SUMIFS(AX81:AX116,AV81:AV116,BF83)</f>
        <v>0</v>
      </c>
      <c r="BL83" s="169" t="n">
        <f aca="false">SUMIFS(AX81:AX116,AU81:AU116,BF83)+SUMIFS(AW81:AW116,AV81:AV116,BF83)</f>
        <v>0</v>
      </c>
      <c r="BM83" s="169" t="n">
        <f aca="false">BK83-BL83</f>
        <v>0</v>
      </c>
      <c r="BN83" s="168" t="n">
        <f aca="false">BH83*3+BI83*1</f>
        <v>0</v>
      </c>
      <c r="BO83" s="168" t="str">
        <f aca="false">IF(BG83=0,"-",_xlfn.RANK.EQ(BN83,BN81:BN84))</f>
        <v>-</v>
      </c>
      <c r="BP83" s="168" t="str">
        <f aca="false">IF(BG83=0,"-",_xlfn.RANK.EQ(BM83,BM81:BM84))</f>
        <v>-</v>
      </c>
      <c r="BQ83" s="168" t="str">
        <f aca="false">IF(BG83=0,"-",_xlfn.RANK.EQ(BK83,BK81:BK84))</f>
        <v>-</v>
      </c>
      <c r="BR83" s="168" t="str">
        <f aca="false">IF(BG83=0,"-",SUM(BO83:BQ83))</f>
        <v>-</v>
      </c>
      <c r="BS83" s="167" t="n">
        <f aca="false">(COUNTIF(BF81:BF84,"&lt;"&amp;BF83)+1)/1000</f>
        <v>0.002</v>
      </c>
      <c r="BT83" s="167" t="n">
        <f aca="false">IF(BG83=0,1000+BS83,IF(COUNTIF(BR81:BR84,BR83)&gt;1,BR83+BS83,100))</f>
        <v>1000.002</v>
      </c>
      <c r="BV83" s="167" t="n">
        <f aca="false">IF(AA83=BV80,Q83)</f>
        <v>0</v>
      </c>
      <c r="BX83" s="168" t="n">
        <f aca="false">COUNTIF(BV81:BV84,K83)</f>
        <v>0</v>
      </c>
      <c r="BY83" s="168" t="n">
        <f aca="false">COUNTIF(BV81:BV84,L83)</f>
        <v>0</v>
      </c>
      <c r="BZ83" s="168" t="n">
        <f aca="false">COUNTIF(BV81:BV84,M83)</f>
        <v>0</v>
      </c>
      <c r="CA83" s="168" t="n">
        <f aca="false">COUNTIF(BV81:BV84,N83)</f>
        <v>0</v>
      </c>
      <c r="CB83" s="168" t="n">
        <f aca="false">SUM(BX83:CA83)</f>
        <v>0</v>
      </c>
      <c r="CD83" s="168" t="str">
        <f aca="false">IF(CB83=2,B83,"")</f>
        <v/>
      </c>
      <c r="CE83" s="168" t="str">
        <f aca="false">IF(CB83=2,D83,"")</f>
        <v/>
      </c>
      <c r="CF83" s="168" t="str">
        <f aca="false">IF(CB83=2,E83,"")</f>
        <v/>
      </c>
      <c r="CG83" s="168" t="str">
        <f aca="false">IF(CB83=2,G83,"")</f>
        <v/>
      </c>
      <c r="CI83" s="168" t="str">
        <f aca="false">IF(CB83=2,IF(CF83&gt;CG83,CD83,IF(CG83&gt;CF83,CE83,"")),"")</f>
        <v/>
      </c>
      <c r="CJ83" s="168" t="str">
        <f aca="false">IF(CB83=2,IF(CF83=CG83,CD83,""),"")</f>
        <v/>
      </c>
      <c r="CK83" s="168" t="str">
        <f aca="false">IF(CB83=2,IF(CF83=CG83,CE83,""),"")</f>
        <v/>
      </c>
      <c r="CL83" s="168" t="str">
        <f aca="false">IF(CB83=2,IF(CF83&gt;CG83,CE83,IF(CG83&gt;CF83,CD83,"")),"")</f>
        <v/>
      </c>
      <c r="CN83" s="168" t="n">
        <f aca="false">_xlfn.RANK.EQ(DC83,DC81:DC84,1)</f>
        <v>4</v>
      </c>
      <c r="CO83" s="170" t="str">
        <f aca="false">Q83</f>
        <v>Nord-Makedonia</v>
      </c>
      <c r="CP83" s="169" t="n">
        <f aca="false">COUNTIF(CI81:CL116,CO83)</f>
        <v>0</v>
      </c>
      <c r="CQ83" s="169" t="n">
        <f aca="false">COUNTIF(CI81:CI116,CO83)</f>
        <v>0</v>
      </c>
      <c r="CR83" s="169" t="n">
        <f aca="false">COUNTIF(CJ81:CK116,CO83)</f>
        <v>0</v>
      </c>
      <c r="CS83" s="169" t="n">
        <f aca="false">COUNTIF(CL81:CL116,CO83)</f>
        <v>0</v>
      </c>
      <c r="CT83" s="169" t="n">
        <f aca="false">SUMIFS(CF81:CF116,CD81:CD116,CO83)+SUMIFS(CG81:CG116,CE81:CE116,CO83)</f>
        <v>0</v>
      </c>
      <c r="CU83" s="169" t="n">
        <f aca="false">SUMIFS(CG81:CG116,CD81:CD116,CO83)+SUMIFS(CF81:CF116,CE81:CE116,CO83)</f>
        <v>0</v>
      </c>
      <c r="CV83" s="169" t="n">
        <f aca="false">CT83-CU83</f>
        <v>0</v>
      </c>
      <c r="CW83" s="168" t="n">
        <f aca="false">CQ83*3+CR83*1</f>
        <v>0</v>
      </c>
      <c r="CX83" s="168" t="str">
        <f aca="false">IF(CP83=0,"-",_xlfn.RANK.EQ(CW83,CW81:CW84))</f>
        <v>-</v>
      </c>
      <c r="CY83" s="168" t="str">
        <f aca="false">IF(CP83=0,"-",_xlfn.RANK.EQ(CV83,CV81:CV84))</f>
        <v>-</v>
      </c>
      <c r="CZ83" s="168" t="str">
        <f aca="false">IF(CP83=0,"-",_xlfn.RANK.EQ(CT83,CT81:CT84))</f>
        <v>-</v>
      </c>
      <c r="DA83" s="168" t="str">
        <f aca="false">IF(CP83=0,"-",SUM(CX83:CZ83))</f>
        <v>-</v>
      </c>
      <c r="DB83" s="167" t="n">
        <f aca="false">(COUNTIF(CO81:CO84,"&lt;"&amp;CO83)+1)/1000</f>
        <v>0.002</v>
      </c>
      <c r="DC83" s="167" t="n">
        <f aca="false">IF(CP83=0,1000+DB83,IF(COUNTIF(DA81:DA84,DA83)&gt;1,DA83+DB83,100))</f>
        <v>1000.002</v>
      </c>
      <c r="DE83" s="167" t="n">
        <f aca="false">IF(AA83=DE80,Q83)</f>
        <v>0</v>
      </c>
      <c r="DG83" s="168" t="n">
        <f aca="false">COUNTIF(DE81:DE84,K83)</f>
        <v>0</v>
      </c>
      <c r="DH83" s="168" t="n">
        <f aca="false">COUNTIF(DE81:DE84,L83)</f>
        <v>0</v>
      </c>
      <c r="DI83" s="168" t="n">
        <f aca="false">COUNTIF(DE81:DE84,M83)</f>
        <v>0</v>
      </c>
      <c r="DJ83" s="168" t="n">
        <f aca="false">COUNTIF(DE81:DE84,N83)</f>
        <v>0</v>
      </c>
      <c r="DK83" s="168" t="n">
        <f aca="false">SUM(DG83:DJ83)</f>
        <v>0</v>
      </c>
      <c r="DM83" s="168" t="str">
        <f aca="false">IF(DK83=2,B83,"")</f>
        <v/>
      </c>
      <c r="DN83" s="168" t="str">
        <f aca="false">IF(DK83=2,D83,"")</f>
        <v/>
      </c>
      <c r="DO83" s="168" t="str">
        <f aca="false">IF(DK83=2,E83,"")</f>
        <v/>
      </c>
      <c r="DP83" s="168" t="str">
        <f aca="false">IF(DK83=2,G83,"")</f>
        <v/>
      </c>
      <c r="DR83" s="168" t="str">
        <f aca="false">IF(DK83=2,IF(DO83&gt;DP83,DM83,IF(DP83&gt;DO83,DN83,"")),"")</f>
        <v/>
      </c>
      <c r="DS83" s="168" t="str">
        <f aca="false">IF(DK83=2,IF(DO83=DP83,DM83,""),"")</f>
        <v/>
      </c>
      <c r="DT83" s="168" t="str">
        <f aca="false">IF(DK83=2,IF(DO83=DP83,DN83,""),"")</f>
        <v/>
      </c>
      <c r="DU83" s="168" t="str">
        <f aca="false">IF(DK83=2,IF(DO83&gt;DP83,DN83,IF(DP83&gt;DO83,DM83,"")),"")</f>
        <v/>
      </c>
      <c r="DW83" s="168" t="n">
        <f aca="false">_xlfn.RANK.EQ(EL83,EL81:EL84,1)</f>
        <v>2</v>
      </c>
      <c r="DX83" s="170" t="str">
        <f aca="false">Q83</f>
        <v>Nord-Makedonia</v>
      </c>
      <c r="DY83" s="169" t="n">
        <f aca="false">COUNTIF(DR81:DU116,DX83)</f>
        <v>0</v>
      </c>
      <c r="DZ83" s="169" t="n">
        <f aca="false">COUNTIF(DR81:DR116,DX83)</f>
        <v>0</v>
      </c>
      <c r="EA83" s="169" t="n">
        <f aca="false">COUNTIF(DS81:DT116,DX83)</f>
        <v>0</v>
      </c>
      <c r="EB83" s="169" t="n">
        <f aca="false">COUNTIF(DU81:DU116,DX83)</f>
        <v>0</v>
      </c>
      <c r="EC83" s="169" t="n">
        <f aca="false">SUMIFS(DO81:DO116,DM81:DM116,DX83)+SUMIFS(DP81:DP116,DN81:DN116,DX83)</f>
        <v>0</v>
      </c>
      <c r="ED83" s="169" t="n">
        <f aca="false">SUMIFS(DP81:DP116,DM81:DM116,DX83)+SUMIFS(DO81:DO116,DN81:DN116,DX83)</f>
        <v>0</v>
      </c>
      <c r="EE83" s="169" t="n">
        <f aca="false">EC83-ED83</f>
        <v>0</v>
      </c>
      <c r="EF83" s="168" t="n">
        <f aca="false">DZ83*3+EA83*1</f>
        <v>0</v>
      </c>
      <c r="EG83" s="168" t="str">
        <f aca="false">IF(DY83=0,"-",_xlfn.RANK.EQ(EF83,EF81:EF84))</f>
        <v>-</v>
      </c>
      <c r="EH83" s="168" t="str">
        <f aca="false">IF(DY83=0,"-",_xlfn.RANK.EQ(EE83,EE81:EE84))</f>
        <v>-</v>
      </c>
      <c r="EI83" s="168" t="str">
        <f aca="false">IF(DY83=0,"-",_xlfn.RANK.EQ(EC83,EC81:EC84))</f>
        <v>-</v>
      </c>
      <c r="EJ83" s="168" t="str">
        <f aca="false">IF(DY83=0,"-",SUM(EG83:EI83))</f>
        <v>-</v>
      </c>
      <c r="EK83" s="167" t="n">
        <f aca="false">(COUNTIF(DX81:DX84,"&lt;"&amp;DX83)+1)/1000</f>
        <v>0.002</v>
      </c>
      <c r="EL83" s="167" t="n">
        <f aca="false">IF(DY83=0,1000+EK83,IF(COUNTIF(EJ81:EJ84,EJ83)&gt;1,EJ83+EK83,100))</f>
        <v>1000.002</v>
      </c>
    </row>
    <row r="84" customFormat="false" ht="13" hidden="false" customHeight="false" outlineLevel="0" collapsed="false">
      <c r="B84" s="168" t="str">
        <f aca="false">Utfylles!$E$13</f>
        <v>Belgia</v>
      </c>
      <c r="C84" s="168" t="s">
        <v>55</v>
      </c>
      <c r="D84" s="168" t="str">
        <f aca="false">Utfylles!$G$13</f>
        <v>Russland</v>
      </c>
      <c r="E84" s="168" t="n">
        <f aca="false">Utfylles!$H$13</f>
        <v>2</v>
      </c>
      <c r="F84" s="168" t="s">
        <v>55</v>
      </c>
      <c r="G84" s="168" t="n">
        <f aca="false">Utfylles!$J$13</f>
        <v>0</v>
      </c>
      <c r="H84" s="168"/>
      <c r="I84" s="168" t="str">
        <f aca="false">Utfylles!$K$13</f>
        <v>H</v>
      </c>
      <c r="K84" s="168" t="str">
        <f aca="false">IF(I84="H",B84,IF(I84="B",D84,""))</f>
        <v>Belgia</v>
      </c>
      <c r="L84" s="168" t="str">
        <f aca="false">IF(I84="U",B84,"")</f>
        <v/>
      </c>
      <c r="M84" s="168" t="str">
        <f aca="false">IF(I84="U",D84,"")</f>
        <v/>
      </c>
      <c r="N84" s="168" t="str">
        <f aca="false">IF(I84="B",B84,IF(I84="H",D84,""))</f>
        <v>Russland</v>
      </c>
      <c r="P84" s="167" t="n">
        <f aca="false">_xlfn.RANK.EQ(AK91,AK88:AK91,1)</f>
        <v>3</v>
      </c>
      <c r="Q84" s="170" t="str">
        <f aca="false">Ark2!B18</f>
        <v>Østerrike</v>
      </c>
      <c r="R84" s="169" t="n">
        <f aca="false">COUNTIF(K81:N116,Q84)</f>
        <v>3</v>
      </c>
      <c r="S84" s="169" t="n">
        <f aca="false">COUNTIF(K81:K116,Q84)</f>
        <v>1</v>
      </c>
      <c r="T84" s="169" t="n">
        <f aca="false">COUNTIF(L81:M116,Q84)</f>
        <v>1</v>
      </c>
      <c r="U84" s="169" t="n">
        <f aca="false">COUNTIF(N81:N116,Q84)</f>
        <v>1</v>
      </c>
      <c r="V84" s="169" t="n">
        <f aca="false">SUMIFS(E81:E116,B81:B116,Q84)+SUMIFS(G81:G116,D81:D116,Q84)</f>
        <v>2</v>
      </c>
      <c r="W84" s="169" t="n">
        <f aca="false">SUMIFS(G81:G116,B81:B116,Q84)+SUMIFS(E81:E116,D81:D116,Q84)</f>
        <v>3</v>
      </c>
      <c r="X84" s="169" t="n">
        <f aca="false">V84-W84</f>
        <v>-1</v>
      </c>
      <c r="Y84" s="168" t="n">
        <f aca="false">S84*3+T84*1</f>
        <v>4</v>
      </c>
      <c r="Z84" s="168"/>
      <c r="AA84" s="168" t="n">
        <f aca="false">_xlfn.RANK.EQ(Y84,Y81:Y84,0)</f>
        <v>2</v>
      </c>
      <c r="AB84" s="168" t="n">
        <f aca="false">IF(COUNTIF(AA81:AA84,AA84)=1,0,IF(AA84=1,_xlfn.RANK.EQ(BN84,BN81:BN84,0),IF(AA84=2,_xlfn.RANK.EQ(CW84,CW81:CW84,0),IF(AA84=3,_xlfn.RANK.EQ(EF84,EF81:EF84,0)))))</f>
        <v>1</v>
      </c>
      <c r="AC84" s="168" t="n">
        <f aca="false">IF(COUNTIF(AA81:AA84,AA84)=1,0,IF(AA84=1,_xlfn.RANK.EQ(BM84,BM81:BM84,0),IF(AA84=2,_xlfn.RANK.EQ(CV84,CV81:CV84,0),IF(AA84=3,_xlfn.RANK.EQ(EE84,EE81:EE84,0)))))</f>
        <v>1</v>
      </c>
      <c r="AD84" s="168" t="n">
        <f aca="false">IF(COUNTIF(AA81:AA84,AA84)=1,0,IF(AA84=1,_xlfn.RANK.EQ(BK84,BK81:BK84,0),IF(AA84=2,_xlfn.RANK.EQ(CT84,CT81:CT84,0),IF(AA84=3,_xlfn.RANK.EQ(EC84,EC81:EC84,0)))))</f>
        <v>1</v>
      </c>
      <c r="AE84" s="169" t="n">
        <f aca="false">SUM(AA91:AD91)</f>
        <v>2.111</v>
      </c>
      <c r="AF84" s="168" t="n">
        <f aca="false">IF(COUNTIF(AE81:AE84,AE84)=3,1,IF(COUNTIF(AA81:AA84,AA84)=1,0,IF(COUNTIF(AE81:AE84,AE84)=1,0,IF(AA84=1,VLOOKUP(Q84,BF87:BI90,4,0),IF(AA84=2,VLOOKUP(Q84,CO87:CR90,4,0),IF(AA84=3,VLOOKUP(Q84,DX87:EA90,4,0)))))))</f>
        <v>1</v>
      </c>
      <c r="AG84" s="168" t="n">
        <f aca="false">_xlfn.RANK.EQ(X84,X81:X84,)</f>
        <v>3</v>
      </c>
      <c r="AH84" s="168" t="n">
        <f aca="false">_xlfn.RANK.EQ(V84,V81:V84,0)</f>
        <v>2</v>
      </c>
      <c r="AI84" s="168" t="n">
        <f aca="false">_xlfn.RANK.EQ(S84,S81:S84,0)</f>
        <v>2</v>
      </c>
      <c r="AJ84" s="167" t="n">
        <f aca="false">(COUNTIF(Q81:Q84,"&lt;"&amp;Q84)+1)</f>
        <v>4</v>
      </c>
      <c r="AK84" s="168"/>
      <c r="AM84" s="167" t="n">
        <f aca="false">IF(AA84=AM80,Q84)</f>
        <v>0</v>
      </c>
      <c r="AO84" s="168" t="n">
        <f aca="false">COUNTIF(AM81:AM84,K84)</f>
        <v>0</v>
      </c>
      <c r="AP84" s="168" t="n">
        <f aca="false">COUNTIF(AM81:AM84,L84)</f>
        <v>0</v>
      </c>
      <c r="AQ84" s="168" t="n">
        <f aca="false">COUNTIF(AM81:AM84,M84)</f>
        <v>0</v>
      </c>
      <c r="AR84" s="168" t="n">
        <f aca="false">COUNTIF(AM81:AM84,N84)</f>
        <v>0</v>
      </c>
      <c r="AS84" s="168" t="n">
        <f aca="false">SUM(AO84:AR84)</f>
        <v>0</v>
      </c>
      <c r="AU84" s="168" t="str">
        <f aca="false">IF(AS84=2,B84,"")</f>
        <v/>
      </c>
      <c r="AV84" s="168" t="str">
        <f aca="false">IF(AS84=2,D84,"")</f>
        <v/>
      </c>
      <c r="AW84" s="168" t="str">
        <f aca="false">IF(AS84=2,E84,"")</f>
        <v/>
      </c>
      <c r="AX84" s="168" t="str">
        <f aca="false">IF(AS84=2,G84,"")</f>
        <v/>
      </c>
      <c r="AZ84" s="168" t="str">
        <f aca="false">IF(AS84=2,IF(AW84&gt;AX84,AU84,IF(AX84&gt;AW84,AV84,"")),"")</f>
        <v/>
      </c>
      <c r="BA84" s="168" t="str">
        <f aca="false">IF(AS84=2,IF(AW84=AX84,AU84,""),"")</f>
        <v/>
      </c>
      <c r="BB84" s="168" t="str">
        <f aca="false">IF(AS84=2,IF(AW84=AX84,AV84,""),"")</f>
        <v/>
      </c>
      <c r="BC84" s="168" t="str">
        <f aca="false">IF(AS84=2,IF(AW84&gt;AX84,AV84,IF(AX84&gt;AW84,AU84,"")),"")</f>
        <v/>
      </c>
      <c r="BE84" s="168" t="n">
        <f aca="false">_xlfn.RANK.EQ(BT84,BT81:BT84,1)</f>
        <v>4</v>
      </c>
      <c r="BF84" s="170" t="str">
        <f aca="false">Q84</f>
        <v>Østerrike</v>
      </c>
      <c r="BG84" s="169" t="n">
        <f aca="false">COUNTIF(AZ81:BC116,BF84)</f>
        <v>0</v>
      </c>
      <c r="BH84" s="169" t="n">
        <f aca="false">COUNTIF(AZ81:AZ116,BF84)</f>
        <v>0</v>
      </c>
      <c r="BI84" s="169" t="n">
        <f aca="false">COUNTIF(BA81:BB116,BF84)</f>
        <v>0</v>
      </c>
      <c r="BJ84" s="169" t="n">
        <f aca="false">COUNTIF(BC81:BC116,BF84)</f>
        <v>0</v>
      </c>
      <c r="BK84" s="169" t="n">
        <f aca="false">SUMIFS(AW81:AW116,AU81:AU116,BF84)+SUMIFS(AX81:AX116,AV81:AV116,BF84)</f>
        <v>0</v>
      </c>
      <c r="BL84" s="169" t="n">
        <f aca="false">SUMIFS(AX81:AX116,AU81:AU116,BF84)+SUMIFS(AW81:AW116,AV81:AV116,BF84)</f>
        <v>0</v>
      </c>
      <c r="BM84" s="169" t="n">
        <f aca="false">BK84-BL84</f>
        <v>0</v>
      </c>
      <c r="BN84" s="168" t="n">
        <f aca="false">BH84*3+BI84*1</f>
        <v>0</v>
      </c>
      <c r="BO84" s="168" t="str">
        <f aca="false">IF(BG84=0,"-",_xlfn.RANK.EQ(BN84,BN81:BN84))</f>
        <v>-</v>
      </c>
      <c r="BP84" s="168" t="str">
        <f aca="false">IF(BG84=0,"-",_xlfn.RANK.EQ(BM84,BM81:BM84))</f>
        <v>-</v>
      </c>
      <c r="BQ84" s="168" t="str">
        <f aca="false">IF(BG84=0,"-",_xlfn.RANK.EQ(BK84,BK81:BK84))</f>
        <v>-</v>
      </c>
      <c r="BR84" s="168" t="str">
        <f aca="false">IF(BG84=0,"-",SUM(BO84:BQ84))</f>
        <v>-</v>
      </c>
      <c r="BS84" s="167" t="n">
        <f aca="false">(COUNTIF(BF81:BF84,"&lt;"&amp;BF84)+1)/1000</f>
        <v>0.004</v>
      </c>
      <c r="BT84" s="167" t="n">
        <f aca="false">IF(BG84=0,1000+BS84,IF(COUNTIF(BR81:BR84,BR84)&gt;1,BR84+BS84,100))</f>
        <v>1000.004</v>
      </c>
      <c r="BV84" s="167" t="str">
        <f aca="false">IF(AA84=BV80,Q84)</f>
        <v>Østerrike</v>
      </c>
      <c r="BX84" s="168" t="n">
        <f aca="false">COUNTIF(BV81:BV84,K84)</f>
        <v>0</v>
      </c>
      <c r="BY84" s="168" t="n">
        <f aca="false">COUNTIF(BV81:BV84,L84)</f>
        <v>0</v>
      </c>
      <c r="BZ84" s="168" t="n">
        <f aca="false">COUNTIF(BV81:BV84,M84)</f>
        <v>0</v>
      </c>
      <c r="CA84" s="168" t="n">
        <f aca="false">COUNTIF(BV81:BV84,N84)</f>
        <v>0</v>
      </c>
      <c r="CB84" s="168" t="n">
        <f aca="false">SUM(BX84:CA84)</f>
        <v>0</v>
      </c>
      <c r="CD84" s="168" t="str">
        <f aca="false">IF(CB84=2,B84,"")</f>
        <v/>
      </c>
      <c r="CE84" s="168" t="str">
        <f aca="false">IF(CB84=2,D84,"")</f>
        <v/>
      </c>
      <c r="CF84" s="168" t="str">
        <f aca="false">IF(CB84=2,E84,"")</f>
        <v/>
      </c>
      <c r="CG84" s="168" t="str">
        <f aca="false">IF(CB84=2,G84,"")</f>
        <v/>
      </c>
      <c r="CI84" s="168" t="str">
        <f aca="false">IF(CB84=2,IF(CF84&gt;CG84,CD84,IF(CG84&gt;CF84,CE84,"")),"")</f>
        <v/>
      </c>
      <c r="CJ84" s="168" t="str">
        <f aca="false">IF(CB84=2,IF(CF84=CG84,CD84,""),"")</f>
        <v/>
      </c>
      <c r="CK84" s="168" t="str">
        <f aca="false">IF(CB84=2,IF(CF84=CG84,CE84,""),"")</f>
        <v/>
      </c>
      <c r="CL84" s="168" t="str">
        <f aca="false">IF(CB84=2,IF(CF84&gt;CG84,CE84,IF(CG84&gt;CF84,CD84,"")),"")</f>
        <v/>
      </c>
      <c r="CN84" s="168" t="n">
        <f aca="false">_xlfn.RANK.EQ(DC84,DC81:DC84,1)</f>
        <v>2</v>
      </c>
      <c r="CO84" s="170" t="str">
        <f aca="false">Q84</f>
        <v>Østerrike</v>
      </c>
      <c r="CP84" s="169" t="n">
        <f aca="false">COUNTIF(CI81:CL116,CO84)</f>
        <v>1</v>
      </c>
      <c r="CQ84" s="169" t="n">
        <f aca="false">COUNTIF(CI81:CI116,CO84)</f>
        <v>0</v>
      </c>
      <c r="CR84" s="169" t="n">
        <f aca="false">COUNTIF(CJ81:CK116,CO84)</f>
        <v>1</v>
      </c>
      <c r="CS84" s="169" t="n">
        <f aca="false">COUNTIF(CL81:CL116,CO84)</f>
        <v>0</v>
      </c>
      <c r="CT84" s="169" t="n">
        <f aca="false">SUMIFS(CF81:CF116,CD81:CD116,CO84)+SUMIFS(CG81:CG116,CE81:CE116,CO84)</f>
        <v>1</v>
      </c>
      <c r="CU84" s="169" t="n">
        <f aca="false">SUMIFS(CG81:CG116,CD81:CD116,CO84)+SUMIFS(CF81:CF116,CE81:CE116,CO84)</f>
        <v>1</v>
      </c>
      <c r="CV84" s="169" t="n">
        <f aca="false">CT84-CU84</f>
        <v>0</v>
      </c>
      <c r="CW84" s="168" t="n">
        <f aca="false">CQ84*3+CR84*1</f>
        <v>1</v>
      </c>
      <c r="CX84" s="168" t="n">
        <f aca="false">IF(CP84=0,"-",_xlfn.RANK.EQ(CW84,CW81:CW84))</f>
        <v>1</v>
      </c>
      <c r="CY84" s="168" t="n">
        <f aca="false">IF(CP84=0,"-",_xlfn.RANK.EQ(CV84,CV81:CV84))</f>
        <v>1</v>
      </c>
      <c r="CZ84" s="168" t="n">
        <f aca="false">IF(CP84=0,"-",_xlfn.RANK.EQ(CT84,CT81:CT84))</f>
        <v>1</v>
      </c>
      <c r="DA84" s="168" t="n">
        <f aca="false">IF(CP84=0,"-",SUM(CX84:CZ84))</f>
        <v>3</v>
      </c>
      <c r="DB84" s="167" t="n">
        <f aca="false">(COUNTIF(CO81:CO84,"&lt;"&amp;CO84)+1)/1000</f>
        <v>0.004</v>
      </c>
      <c r="DC84" s="167" t="n">
        <f aca="false">IF(CP84=0,1000+DB84,IF(COUNTIF(DA81:DA84,DA84)&gt;1,DA84+DB84,100))</f>
        <v>3.004</v>
      </c>
      <c r="DE84" s="167" t="n">
        <f aca="false">IF(AA84=DE80,Q84)</f>
        <v>0</v>
      </c>
      <c r="DG84" s="168" t="n">
        <f aca="false">COUNTIF(DE81:DE84,K84)</f>
        <v>0</v>
      </c>
      <c r="DH84" s="168" t="n">
        <f aca="false">COUNTIF(DE81:DE84,L84)</f>
        <v>0</v>
      </c>
      <c r="DI84" s="168" t="n">
        <f aca="false">COUNTIF(DE81:DE84,M84)</f>
        <v>0</v>
      </c>
      <c r="DJ84" s="168" t="n">
        <f aca="false">COUNTIF(DE81:DE84,N84)</f>
        <v>0</v>
      </c>
      <c r="DK84" s="168" t="n">
        <f aca="false">SUM(DG84:DJ84)</f>
        <v>0</v>
      </c>
      <c r="DM84" s="168" t="str">
        <f aca="false">IF(DK84=2,B84,"")</f>
        <v/>
      </c>
      <c r="DN84" s="168" t="str">
        <f aca="false">IF(DK84=2,D84,"")</f>
        <v/>
      </c>
      <c r="DO84" s="168" t="str">
        <f aca="false">IF(DK84=2,E84,"")</f>
        <v/>
      </c>
      <c r="DP84" s="168" t="str">
        <f aca="false">IF(DK84=2,G84,"")</f>
        <v/>
      </c>
      <c r="DR84" s="168" t="str">
        <f aca="false">IF(DK84=2,IF(DO84&gt;DP84,DM84,IF(DP84&gt;DO84,DN84,"")),"")</f>
        <v/>
      </c>
      <c r="DS84" s="168" t="str">
        <f aca="false">IF(DK84=2,IF(DO84=DP84,DM84,""),"")</f>
        <v/>
      </c>
      <c r="DT84" s="168" t="str">
        <f aca="false">IF(DK84=2,IF(DO84=DP84,DN84,""),"")</f>
        <v/>
      </c>
      <c r="DU84" s="168" t="str">
        <f aca="false">IF(DK84=2,IF(DO84&gt;DP84,DN84,IF(DP84&gt;DO84,DM84,"")),"")</f>
        <v/>
      </c>
      <c r="DW84" s="168" t="n">
        <f aca="false">_xlfn.RANK.EQ(EL84,EL81:EL84,1)</f>
        <v>4</v>
      </c>
      <c r="DX84" s="170" t="str">
        <f aca="false">Q84</f>
        <v>Østerrike</v>
      </c>
      <c r="DY84" s="169" t="n">
        <f aca="false">COUNTIF(DR81:DU116,DX84)</f>
        <v>0</v>
      </c>
      <c r="DZ84" s="169" t="n">
        <f aca="false">COUNTIF(DR81:DR116,DX84)</f>
        <v>0</v>
      </c>
      <c r="EA84" s="169" t="n">
        <f aca="false">COUNTIF(DS81:DT116,DX84)</f>
        <v>0</v>
      </c>
      <c r="EB84" s="169" t="n">
        <f aca="false">COUNTIF(DU81:DU116,DX84)</f>
        <v>0</v>
      </c>
      <c r="EC84" s="169" t="n">
        <f aca="false">SUMIFS(DO81:DO116,DM81:DM116,DX84)+SUMIFS(DP81:DP116,DN81:DN116,DX84)</f>
        <v>0</v>
      </c>
      <c r="ED84" s="169" t="n">
        <f aca="false">SUMIFS(DP81:DP116,DM81:DM116,DX84)+SUMIFS(DO81:DO116,DN81:DN116,DX84)</f>
        <v>0</v>
      </c>
      <c r="EE84" s="169" t="n">
        <f aca="false">EC84-ED84</f>
        <v>0</v>
      </c>
      <c r="EF84" s="168" t="n">
        <f aca="false">DZ84*3+EA84*1</f>
        <v>0</v>
      </c>
      <c r="EG84" s="168" t="str">
        <f aca="false">IF(DY84=0,"-",_xlfn.RANK.EQ(EF84,EF81:EF84))</f>
        <v>-</v>
      </c>
      <c r="EH84" s="168" t="str">
        <f aca="false">IF(DY84=0,"-",_xlfn.RANK.EQ(EE84,EE81:EE84))</f>
        <v>-</v>
      </c>
      <c r="EI84" s="168" t="str">
        <f aca="false">IF(DY84=0,"-",_xlfn.RANK.EQ(EC84,EC81:EC84))</f>
        <v>-</v>
      </c>
      <c r="EJ84" s="168" t="str">
        <f aca="false">IF(DY84=0,"-",SUM(EG84:EI84))</f>
        <v>-</v>
      </c>
      <c r="EK84" s="167" t="n">
        <f aca="false">(COUNTIF(DX81:DX84,"&lt;"&amp;DX84)+1)/1000</f>
        <v>0.004</v>
      </c>
      <c r="EL84" s="167" t="n">
        <f aca="false">IF(DY84=0,1000+EK84,IF(COUNTIF(EJ81:EJ84,EJ84)&gt;1,EJ84+EK84,100))</f>
        <v>1000.004</v>
      </c>
    </row>
    <row r="85" customFormat="false" ht="13" hidden="false" customHeight="false" outlineLevel="0" collapsed="false">
      <c r="B85" s="168" t="str">
        <f aca="false">Utfylles!$E$14</f>
        <v>England</v>
      </c>
      <c r="C85" s="168" t="s">
        <v>55</v>
      </c>
      <c r="D85" s="168" t="str">
        <f aca="false">Utfylles!$G$14</f>
        <v>Kroatia</v>
      </c>
      <c r="E85" s="168" t="n">
        <f aca="false">Utfylles!$H$14</f>
        <v>1</v>
      </c>
      <c r="F85" s="168" t="s">
        <v>55</v>
      </c>
      <c r="G85" s="168" t="n">
        <f aca="false">Utfylles!$J$14</f>
        <v>0</v>
      </c>
      <c r="H85" s="168"/>
      <c r="I85" s="168" t="str">
        <f aca="false">Utfylles!$K$14</f>
        <v>H</v>
      </c>
      <c r="K85" s="168" t="str">
        <f aca="false">IF(I85="H",B85,IF(I85="B",D85,""))</f>
        <v>England</v>
      </c>
      <c r="L85" s="168" t="str">
        <f aca="false">IF(I85="U",B85,"")</f>
        <v/>
      </c>
      <c r="M85" s="168" t="str">
        <f aca="false">IF(I85="U",D85,"")</f>
        <v/>
      </c>
      <c r="N85" s="168" t="str">
        <f aca="false">IF(I85="B",B85,IF(I85="H",D85,""))</f>
        <v>Kroatia</v>
      </c>
      <c r="AO85" s="168" t="n">
        <f aca="false">COUNTIF(AM81:AM84,K85)</f>
        <v>0</v>
      </c>
      <c r="AP85" s="168" t="n">
        <f aca="false">COUNTIF(AM81:AM84,L85)</f>
        <v>0</v>
      </c>
      <c r="AQ85" s="168" t="n">
        <f aca="false">COUNTIF(AM81:AM84,M85)</f>
        <v>0</v>
      </c>
      <c r="AR85" s="168" t="n">
        <f aca="false">COUNTIF(AM81:AM84,N85)</f>
        <v>0</v>
      </c>
      <c r="AS85" s="168" t="n">
        <f aca="false">SUM(AO85:AR85)</f>
        <v>0</v>
      </c>
      <c r="AU85" s="168" t="str">
        <f aca="false">IF(AS85=2,B85,"")</f>
        <v/>
      </c>
      <c r="AV85" s="168" t="str">
        <f aca="false">IF(AS85=2,D85,"")</f>
        <v/>
      </c>
      <c r="AW85" s="168" t="str">
        <f aca="false">IF(AS85=2,E85,"")</f>
        <v/>
      </c>
      <c r="AX85" s="168" t="str">
        <f aca="false">IF(AS85=2,G85,"")</f>
        <v/>
      </c>
      <c r="AZ85" s="168" t="str">
        <f aca="false">IF(AS85=2,IF(AW85&gt;AX85,AU85,IF(AX85&gt;AW85,AV85,"")),"")</f>
        <v/>
      </c>
      <c r="BA85" s="168" t="str">
        <f aca="false">IF(AS85=2,IF(AW85=AX85,AU85,""),"")</f>
        <v/>
      </c>
      <c r="BB85" s="168" t="str">
        <f aca="false">IF(AS85=2,IF(AW85=AX85,AV85,""),"")</f>
        <v/>
      </c>
      <c r="BC85" s="168" t="str">
        <f aca="false">IF(AS85=2,IF(AW85&gt;AX85,AV85,IF(AX85&gt;AW85,AU85,"")),"")</f>
        <v/>
      </c>
      <c r="BE85" s="168"/>
      <c r="BX85" s="168" t="n">
        <f aca="false">COUNTIF(BV81:BV84,K85)</f>
        <v>0</v>
      </c>
      <c r="BY85" s="168" t="n">
        <f aca="false">COUNTIF(BV81:BV84,L85)</f>
        <v>0</v>
      </c>
      <c r="BZ85" s="168" t="n">
        <f aca="false">COUNTIF(BV81:BV84,M85)</f>
        <v>0</v>
      </c>
      <c r="CA85" s="168" t="n">
        <f aca="false">COUNTIF(BV81:BV84,N85)</f>
        <v>0</v>
      </c>
      <c r="CB85" s="168" t="n">
        <f aca="false">SUM(BX85:CA85)</f>
        <v>0</v>
      </c>
      <c r="CD85" s="168" t="str">
        <f aca="false">IF(CB85=2,B85,"")</f>
        <v/>
      </c>
      <c r="CE85" s="168" t="str">
        <f aca="false">IF(CB85=2,D85,"")</f>
        <v/>
      </c>
      <c r="CF85" s="168" t="str">
        <f aca="false">IF(CB85=2,E85,"")</f>
        <v/>
      </c>
      <c r="CG85" s="168" t="str">
        <f aca="false">IF(CB85=2,G85,"")</f>
        <v/>
      </c>
      <c r="CI85" s="168" t="str">
        <f aca="false">IF(CB85=2,IF(CF85&gt;CG85,CD85,IF(CG85&gt;CF85,CE85,"")),"")</f>
        <v/>
      </c>
      <c r="CJ85" s="168" t="str">
        <f aca="false">IF(CB85=2,IF(CF85=CG85,CD85,""),"")</f>
        <v/>
      </c>
      <c r="CK85" s="168" t="str">
        <f aca="false">IF(CB85=2,IF(CF85=CG85,CE85,""),"")</f>
        <v/>
      </c>
      <c r="CL85" s="168" t="str">
        <f aca="false">IF(CB85=2,IF(CF85&gt;CG85,CE85,IF(CG85&gt;CF85,CD85,"")),"")</f>
        <v/>
      </c>
      <c r="CN85" s="168"/>
      <c r="DG85" s="168" t="n">
        <f aca="false">COUNTIF(DE81:DE84,K85)</f>
        <v>0</v>
      </c>
      <c r="DH85" s="168" t="n">
        <f aca="false">COUNTIF(DE81:DE84,L85)</f>
        <v>0</v>
      </c>
      <c r="DI85" s="168" t="n">
        <f aca="false">COUNTIF(DE81:DE84,M85)</f>
        <v>0</v>
      </c>
      <c r="DJ85" s="168" t="n">
        <f aca="false">COUNTIF(DE81:DE84,N85)</f>
        <v>0</v>
      </c>
      <c r="DK85" s="168" t="n">
        <f aca="false">SUM(DG85:DJ85)</f>
        <v>0</v>
      </c>
      <c r="DM85" s="168" t="str">
        <f aca="false">IF(DK85=2,B85,"")</f>
        <v/>
      </c>
      <c r="DN85" s="168" t="str">
        <f aca="false">IF(DK85=2,D85,"")</f>
        <v/>
      </c>
      <c r="DO85" s="168" t="str">
        <f aca="false">IF(DK85=2,E85,"")</f>
        <v/>
      </c>
      <c r="DP85" s="168" t="str">
        <f aca="false">IF(DK85=2,G85,"")</f>
        <v/>
      </c>
      <c r="DR85" s="168" t="str">
        <f aca="false">IF(DK85=2,IF(DO85&gt;DP85,DM85,IF(DP85&gt;DO85,DN85,"")),"")</f>
        <v/>
      </c>
      <c r="DS85" s="168" t="str">
        <f aca="false">IF(DK85=2,IF(DO85=DP85,DM85,""),"")</f>
        <v/>
      </c>
      <c r="DT85" s="168" t="str">
        <f aca="false">IF(DK85=2,IF(DO85=DP85,DN85,""),"")</f>
        <v/>
      </c>
      <c r="DU85" s="168" t="str">
        <f aca="false">IF(DK85=2,IF(DO85&gt;DP85,DN85,IF(DP85&gt;DO85,DM85,"")),"")</f>
        <v/>
      </c>
      <c r="DW85" s="168"/>
    </row>
    <row r="86" customFormat="false" ht="13" hidden="false" customHeight="false" outlineLevel="0" collapsed="false">
      <c r="B86" s="168" t="str">
        <f aca="false">Utfylles!$E$15</f>
        <v>Østerrike</v>
      </c>
      <c r="C86" s="168" t="s">
        <v>55</v>
      </c>
      <c r="D86" s="168" t="str">
        <f aca="false">Utfylles!$G$15</f>
        <v>Nord-Makedonia</v>
      </c>
      <c r="E86" s="168" t="n">
        <f aca="false">Utfylles!$H$15</f>
        <v>1</v>
      </c>
      <c r="F86" s="168" t="s">
        <v>55</v>
      </c>
      <c r="G86" s="168" t="n">
        <f aca="false">Utfylles!$J$15</f>
        <v>0</v>
      </c>
      <c r="H86" s="168"/>
      <c r="I86" s="168" t="str">
        <f aca="false">Utfylles!$K$15</f>
        <v>H</v>
      </c>
      <c r="K86" s="168" t="str">
        <f aca="false">IF(I86="H",B86,IF(I86="B",D86,""))</f>
        <v>Østerrike</v>
      </c>
      <c r="L86" s="168" t="str">
        <f aca="false">IF(I86="U",B86,"")</f>
        <v/>
      </c>
      <c r="M86" s="168" t="str">
        <f aca="false">IF(I86="U",D86,"")</f>
        <v/>
      </c>
      <c r="N86" s="168" t="str">
        <f aca="false">IF(I86="B",B86,IF(I86="H",D86,""))</f>
        <v>Nord-Makedonia</v>
      </c>
      <c r="AA86" s="167" t="n">
        <v>1</v>
      </c>
      <c r="AB86" s="171" t="n">
        <v>10</v>
      </c>
      <c r="AC86" s="171" t="n">
        <f aca="false">AB86*10</f>
        <v>100</v>
      </c>
      <c r="AD86" s="171" t="n">
        <f aca="false">AC86*10</f>
        <v>1000</v>
      </c>
      <c r="AE86" s="171"/>
      <c r="AF86" s="171" t="n">
        <f aca="false">AD86*10</f>
        <v>10000</v>
      </c>
      <c r="AG86" s="171" t="n">
        <f aca="false">AF86*10</f>
        <v>100000</v>
      </c>
      <c r="AH86" s="171" t="n">
        <f aca="false">AG86*10</f>
        <v>1000000</v>
      </c>
      <c r="AI86" s="171" t="n">
        <f aca="false">AH86*10</f>
        <v>10000000</v>
      </c>
      <c r="AJ86" s="171" t="n">
        <f aca="false">AI86*10</f>
        <v>100000000</v>
      </c>
      <c r="AK86" s="171"/>
      <c r="AO86" s="168" t="n">
        <f aca="false">COUNTIF(AM81:AM84,K86)</f>
        <v>0</v>
      </c>
      <c r="AP86" s="168" t="n">
        <f aca="false">COUNTIF(AM81:AM84,L86)</f>
        <v>0</v>
      </c>
      <c r="AQ86" s="168" t="n">
        <f aca="false">COUNTIF(AM81:AM84,M86)</f>
        <v>0</v>
      </c>
      <c r="AR86" s="168" t="n">
        <f aca="false">COUNTIF(AM81:AM84,N86)</f>
        <v>0</v>
      </c>
      <c r="AS86" s="168" t="n">
        <f aca="false">SUM(AO86:AR86)</f>
        <v>0</v>
      </c>
      <c r="AU86" s="168" t="str">
        <f aca="false">IF(AS86=2,B86,"")</f>
        <v/>
      </c>
      <c r="AV86" s="168" t="str">
        <f aca="false">IF(AS86=2,D86,"")</f>
        <v/>
      </c>
      <c r="AW86" s="168" t="str">
        <f aca="false">IF(AS86=2,E86,"")</f>
        <v/>
      </c>
      <c r="AX86" s="168" t="str">
        <f aca="false">IF(AS86=2,G86,"")</f>
        <v/>
      </c>
      <c r="AZ86" s="168" t="str">
        <f aca="false">IF(AS86=2,IF(AW86&gt;AX86,AU86,IF(AX86&gt;AW86,AV86,"")),"")</f>
        <v/>
      </c>
      <c r="BA86" s="168" t="str">
        <f aca="false">IF(AS86=2,IF(AW86=AX86,AU86,""),"")</f>
        <v/>
      </c>
      <c r="BB86" s="168" t="str">
        <f aca="false">IF(AS86=2,IF(AW86=AX86,AV86,""),"")</f>
        <v/>
      </c>
      <c r="BC86" s="168" t="str">
        <f aca="false">IF(AS86=2,IF(AW86&gt;AX86,AV86,IF(AX86&gt;AW86,AU86,"")),"")</f>
        <v/>
      </c>
      <c r="BE86" s="168"/>
      <c r="BH86" s="168" t="s">
        <v>44</v>
      </c>
      <c r="BI86" s="168" t="s">
        <v>118</v>
      </c>
      <c r="BX86" s="168" t="n">
        <f aca="false">COUNTIF(BV81:BV84,K86)</f>
        <v>1</v>
      </c>
      <c r="BY86" s="168" t="n">
        <f aca="false">COUNTIF(BV81:BV84,L86)</f>
        <v>0</v>
      </c>
      <c r="BZ86" s="168" t="n">
        <f aca="false">COUNTIF(BV81:BV84,M86)</f>
        <v>0</v>
      </c>
      <c r="CA86" s="168" t="n">
        <f aca="false">COUNTIF(BV81:BV84,N86)</f>
        <v>0</v>
      </c>
      <c r="CB86" s="168" t="n">
        <f aca="false">SUM(BX86:CA86)</f>
        <v>1</v>
      </c>
      <c r="CD86" s="168" t="str">
        <f aca="false">IF(CB86=2,B86,"")</f>
        <v/>
      </c>
      <c r="CE86" s="168" t="str">
        <f aca="false">IF(CB86=2,D86,"")</f>
        <v/>
      </c>
      <c r="CF86" s="168" t="str">
        <f aca="false">IF(CB86=2,E86,"")</f>
        <v/>
      </c>
      <c r="CG86" s="168" t="str">
        <f aca="false">IF(CB86=2,G86,"")</f>
        <v/>
      </c>
      <c r="CI86" s="168" t="str">
        <f aca="false">IF(CB86=2,IF(CF86&gt;CG86,CD86,IF(CG86&gt;CF86,CE86,"")),"")</f>
        <v/>
      </c>
      <c r="CJ86" s="168" t="str">
        <f aca="false">IF(CB86=2,IF(CF86=CG86,CD86,""),"")</f>
        <v/>
      </c>
      <c r="CK86" s="168" t="str">
        <f aca="false">IF(CB86=2,IF(CF86=CG86,CE86,""),"")</f>
        <v/>
      </c>
      <c r="CL86" s="168" t="str">
        <f aca="false">IF(CB86=2,IF(CF86&gt;CG86,CE86,IF(CG86&gt;CF86,CD86,"")),"")</f>
        <v/>
      </c>
      <c r="CN86" s="168"/>
      <c r="CQ86" s="168" t="s">
        <v>44</v>
      </c>
      <c r="CR86" s="168" t="s">
        <v>118</v>
      </c>
      <c r="DG86" s="168" t="n">
        <f aca="false">COUNTIF(DE81:DE84,K86)</f>
        <v>0</v>
      </c>
      <c r="DH86" s="168" t="n">
        <f aca="false">COUNTIF(DE81:DE84,L86)</f>
        <v>0</v>
      </c>
      <c r="DI86" s="168" t="n">
        <f aca="false">COUNTIF(DE81:DE84,M86)</f>
        <v>0</v>
      </c>
      <c r="DJ86" s="168" t="n">
        <f aca="false">COUNTIF(DE81:DE84,N86)</f>
        <v>0</v>
      </c>
      <c r="DK86" s="168" t="n">
        <f aca="false">SUM(DG86:DJ86)</f>
        <v>0</v>
      </c>
      <c r="DM86" s="168" t="str">
        <f aca="false">IF(DK86=2,B86,"")</f>
        <v/>
      </c>
      <c r="DN86" s="168" t="str">
        <f aca="false">IF(DK86=2,D86,"")</f>
        <v/>
      </c>
      <c r="DO86" s="168" t="str">
        <f aca="false">IF(DK86=2,E86,"")</f>
        <v/>
      </c>
      <c r="DP86" s="168" t="str">
        <f aca="false">IF(DK86=2,G86,"")</f>
        <v/>
      </c>
      <c r="DR86" s="168" t="str">
        <f aca="false">IF(DK86=2,IF(DO86&gt;DP86,DM86,IF(DP86&gt;DO86,DN86,"")),"")</f>
        <v/>
      </c>
      <c r="DS86" s="168" t="str">
        <f aca="false">IF(DK86=2,IF(DO86=DP86,DM86,""),"")</f>
        <v/>
      </c>
      <c r="DT86" s="168" t="str">
        <f aca="false">IF(DK86=2,IF(DO86=DP86,DN86,""),"")</f>
        <v/>
      </c>
      <c r="DU86" s="168" t="str">
        <f aca="false">IF(DK86=2,IF(DO86&gt;DP86,DN86,IF(DP86&gt;DO86,DM86,"")),"")</f>
        <v/>
      </c>
      <c r="DW86" s="168"/>
      <c r="DZ86" s="168" t="s">
        <v>44</v>
      </c>
      <c r="EA86" s="168" t="s">
        <v>118</v>
      </c>
    </row>
    <row r="87" customFormat="false" ht="13" hidden="false" customHeight="false" outlineLevel="0" collapsed="false">
      <c r="B87" s="168" t="str">
        <f aca="false">Utfylles!$E$16</f>
        <v>Nederland</v>
      </c>
      <c r="C87" s="168" t="s">
        <v>55</v>
      </c>
      <c r="D87" s="168" t="str">
        <f aca="false">Utfylles!$G$16</f>
        <v>Ukraina</v>
      </c>
      <c r="E87" s="168" t="n">
        <f aca="false">Utfylles!$H$16</f>
        <v>1</v>
      </c>
      <c r="F87" s="168" t="s">
        <v>55</v>
      </c>
      <c r="G87" s="168" t="n">
        <f aca="false">Utfylles!$J$16</f>
        <v>0</v>
      </c>
      <c r="H87" s="168"/>
      <c r="I87" s="168" t="str">
        <f aca="false">Utfylles!$K$16</f>
        <v>H</v>
      </c>
      <c r="K87" s="168" t="str">
        <f aca="false">IF(I87="H",B87,IF(I87="B",D87,""))</f>
        <v>Nederland</v>
      </c>
      <c r="L87" s="168" t="str">
        <f aca="false">IF(I87="U",B87,"")</f>
        <v/>
      </c>
      <c r="M87" s="168" t="str">
        <f aca="false">IF(I87="U",D87,"")</f>
        <v/>
      </c>
      <c r="N87" s="168" t="str">
        <f aca="false">IF(I87="B",B87,IF(I87="H",D87,""))</f>
        <v>Ukraina</v>
      </c>
      <c r="Q87" s="167" t="n">
        <v>2</v>
      </c>
      <c r="R87" s="167" t="n">
        <v>3</v>
      </c>
      <c r="S87" s="167" t="n">
        <v>4</v>
      </c>
      <c r="T87" s="167" t="n">
        <v>5</v>
      </c>
      <c r="U87" s="167" t="n">
        <v>6</v>
      </c>
      <c r="V87" s="167" t="n">
        <v>7</v>
      </c>
      <c r="W87" s="167" t="n">
        <v>8</v>
      </c>
      <c r="X87" s="167" t="n">
        <v>9</v>
      </c>
      <c r="Y87" s="167" t="n">
        <v>10</v>
      </c>
      <c r="AO87" s="168" t="n">
        <f aca="false">COUNTIF(AM81:AM84,K87)</f>
        <v>1</v>
      </c>
      <c r="AP87" s="168" t="n">
        <f aca="false">COUNTIF(AM81:AM84,L87)</f>
        <v>0</v>
      </c>
      <c r="AQ87" s="168" t="n">
        <f aca="false">COUNTIF(AM81:AM84,M87)</f>
        <v>0</v>
      </c>
      <c r="AR87" s="168" t="n">
        <f aca="false">COUNTIF(AM81:AM84,N87)</f>
        <v>0</v>
      </c>
      <c r="AS87" s="168" t="n">
        <f aca="false">SUM(AO87:AR87)</f>
        <v>1</v>
      </c>
      <c r="AU87" s="168" t="str">
        <f aca="false">IF(AS87=2,B87,"")</f>
        <v/>
      </c>
      <c r="AV87" s="168" t="str">
        <f aca="false">IF(AS87=2,D87,"")</f>
        <v/>
      </c>
      <c r="AW87" s="168" t="str">
        <f aca="false">IF(AS87=2,E87,"")</f>
        <v/>
      </c>
      <c r="AX87" s="168" t="str">
        <f aca="false">IF(AS87=2,G87,"")</f>
        <v/>
      </c>
      <c r="AZ87" s="168" t="str">
        <f aca="false">IF(AS87=2,IF(AW87&gt;AX87,AU87,IF(AX87&gt;AW87,AV87,"")),"")</f>
        <v/>
      </c>
      <c r="BA87" s="168" t="str">
        <f aca="false">IF(AS87=2,IF(AW87=AX87,AU87,""),"")</f>
        <v/>
      </c>
      <c r="BB87" s="168" t="str">
        <f aca="false">IF(AS87=2,IF(AW87=AX87,AV87,""),"")</f>
        <v/>
      </c>
      <c r="BC87" s="168" t="str">
        <f aca="false">IF(AS87=2,IF(AW87&gt;AX87,AV87,IF(AX87&gt;AW87,AU87,"")),"")</f>
        <v/>
      </c>
      <c r="BE87" s="168" t="n">
        <v>1</v>
      </c>
      <c r="BF87" s="167" t="str">
        <f aca="false">VLOOKUP(BE87,BE81:BF84,2,0)</f>
        <v>Nederland</v>
      </c>
      <c r="BH87" s="168" t="n">
        <f aca="false">COUNTIFS(AZ81:AZ116,BF87,BC81:BC116,BF88)</f>
        <v>0</v>
      </c>
      <c r="BI87" s="167" t="n">
        <f aca="false">_xlfn.RANK.EQ(BH87,BH87:BH90,0)</f>
        <v>1</v>
      </c>
      <c r="BX87" s="168" t="n">
        <f aca="false">COUNTIF(BV81:BV84,K87)</f>
        <v>0</v>
      </c>
      <c r="BY87" s="168" t="n">
        <f aca="false">COUNTIF(BV81:BV84,L87)</f>
        <v>0</v>
      </c>
      <c r="BZ87" s="168" t="n">
        <f aca="false">COUNTIF(BV81:BV84,M87)</f>
        <v>0</v>
      </c>
      <c r="CA87" s="168" t="n">
        <f aca="false">COUNTIF(BV81:BV84,N87)</f>
        <v>1</v>
      </c>
      <c r="CB87" s="168" t="n">
        <f aca="false">SUM(BX87:CA87)</f>
        <v>1</v>
      </c>
      <c r="CD87" s="168" t="str">
        <f aca="false">IF(CB87=2,B87,"")</f>
        <v/>
      </c>
      <c r="CE87" s="168" t="str">
        <f aca="false">IF(CB87=2,D87,"")</f>
        <v/>
      </c>
      <c r="CF87" s="168" t="str">
        <f aca="false">IF(CB87=2,E87,"")</f>
        <v/>
      </c>
      <c r="CG87" s="168" t="str">
        <f aca="false">IF(CB87=2,G87,"")</f>
        <v/>
      </c>
      <c r="CI87" s="168" t="str">
        <f aca="false">IF(CB87=2,IF(CF87&gt;CG87,CD87,IF(CG87&gt;CF87,CE87,"")),"")</f>
        <v/>
      </c>
      <c r="CJ87" s="168" t="str">
        <f aca="false">IF(CB87=2,IF(CF87=CG87,CD87,""),"")</f>
        <v/>
      </c>
      <c r="CK87" s="168" t="str">
        <f aca="false">IF(CB87=2,IF(CF87=CG87,CE87,""),"")</f>
        <v/>
      </c>
      <c r="CL87" s="168" t="str">
        <f aca="false">IF(CB87=2,IF(CF87&gt;CG87,CE87,IF(CG87&gt;CF87,CD87,"")),"")</f>
        <v/>
      </c>
      <c r="CN87" s="168" t="n">
        <v>1</v>
      </c>
      <c r="CO87" s="167" t="str">
        <f aca="false">VLOOKUP(CN87,CN81:CO84,2,0)</f>
        <v>Ukraina</v>
      </c>
      <c r="CQ87" s="168" t="n">
        <f aca="false">COUNTIFS(CI81:CI116,CO87,CL81:CL116,CO88)</f>
        <v>0</v>
      </c>
      <c r="CR87" s="167" t="n">
        <f aca="false">_xlfn.RANK.EQ(CQ87,CQ87:CQ90,0)</f>
        <v>1</v>
      </c>
      <c r="DG87" s="168" t="n">
        <f aca="false">COUNTIF(DE81:DE84,K87)</f>
        <v>0</v>
      </c>
      <c r="DH87" s="168" t="n">
        <f aca="false">COUNTIF(DE81:DE84,L87)</f>
        <v>0</v>
      </c>
      <c r="DI87" s="168" t="n">
        <f aca="false">COUNTIF(DE81:DE84,M87)</f>
        <v>0</v>
      </c>
      <c r="DJ87" s="168" t="n">
        <f aca="false">COUNTIF(DE81:DE84,N87)</f>
        <v>0</v>
      </c>
      <c r="DK87" s="168" t="n">
        <f aca="false">SUM(DG87:DJ87)</f>
        <v>0</v>
      </c>
      <c r="DM87" s="168" t="str">
        <f aca="false">IF(DK87=2,B87,"")</f>
        <v/>
      </c>
      <c r="DN87" s="168" t="str">
        <f aca="false">IF(DK87=2,D87,"")</f>
        <v/>
      </c>
      <c r="DO87" s="168" t="str">
        <f aca="false">IF(DK87=2,E87,"")</f>
        <v/>
      </c>
      <c r="DP87" s="168" t="str">
        <f aca="false">IF(DK87=2,G87,"")</f>
        <v/>
      </c>
      <c r="DR87" s="168" t="str">
        <f aca="false">IF(DK87=2,IF(DO87&gt;DP87,DM87,IF(DP87&gt;DO87,DN87,"")),"")</f>
        <v/>
      </c>
      <c r="DS87" s="168" t="str">
        <f aca="false">IF(DK87=2,IF(DO87=DP87,DM87,""),"")</f>
        <v/>
      </c>
      <c r="DT87" s="168" t="str">
        <f aca="false">IF(DK87=2,IF(DO87=DP87,DN87,""),"")</f>
        <v/>
      </c>
      <c r="DU87" s="168" t="str">
        <f aca="false">IF(DK87=2,IF(DO87&gt;DP87,DN87,IF(DP87&gt;DO87,DM87,"")),"")</f>
        <v/>
      </c>
      <c r="DW87" s="168" t="n">
        <v>1</v>
      </c>
      <c r="DX87" s="167" t="str">
        <f aca="false">VLOOKUP(DW87,DW81:DX84,2,0)</f>
        <v>Nederland</v>
      </c>
      <c r="DZ87" s="168" t="n">
        <f aca="false">COUNTIFS(DR81:DR116,DX87,DU81:DU116,DX88)</f>
        <v>0</v>
      </c>
      <c r="EA87" s="167" t="n">
        <f aca="false">_xlfn.RANK.EQ(DZ87,DZ87:DZ90,0)</f>
        <v>1</v>
      </c>
    </row>
    <row r="88" customFormat="false" ht="13" hidden="false" customHeight="false" outlineLevel="0" collapsed="false">
      <c r="B88" s="168" t="str">
        <f aca="false">Utfylles!$E$17</f>
        <v>Skottland</v>
      </c>
      <c r="C88" s="168" t="s">
        <v>55</v>
      </c>
      <c r="D88" s="168" t="str">
        <f aca="false">Utfylles!$G$17</f>
        <v>Tsjekkia</v>
      </c>
      <c r="E88" s="168" t="n">
        <f aca="false">Utfylles!$H$17</f>
        <v>1</v>
      </c>
      <c r="F88" s="168" t="s">
        <v>55</v>
      </c>
      <c r="G88" s="168" t="n">
        <f aca="false">Utfylles!$J$17</f>
        <v>1</v>
      </c>
      <c r="H88" s="168"/>
      <c r="I88" s="168" t="str">
        <f aca="false">Utfylles!$K$17</f>
        <v>U</v>
      </c>
      <c r="K88" s="168" t="str">
        <f aca="false">IF(I88="H",B88,IF(I88="B",D88,""))</f>
        <v/>
      </c>
      <c r="L88" s="168" t="str">
        <f aca="false">IF(I88="U",B88,"")</f>
        <v>Skottland</v>
      </c>
      <c r="M88" s="168" t="str">
        <f aca="false">IF(I88="U",D88,"")</f>
        <v>Tsjekkia</v>
      </c>
      <c r="N88" s="168" t="str">
        <f aca="false">IF(I88="B",B88,IF(I88="H",D88,""))</f>
        <v/>
      </c>
      <c r="AA88" s="168" t="n">
        <f aca="false">AA81/AA86</f>
        <v>2</v>
      </c>
      <c r="AB88" s="168" t="n">
        <f aca="false">AB81/AB86</f>
        <v>0.1</v>
      </c>
      <c r="AC88" s="168" t="n">
        <f aca="false">AC81/AC86</f>
        <v>0.01</v>
      </c>
      <c r="AD88" s="168" t="n">
        <f aca="false">AD81/AD86</f>
        <v>0.001</v>
      </c>
      <c r="AE88" s="168"/>
      <c r="AF88" s="168" t="n">
        <f aca="false">AF81/AF86</f>
        <v>0.0001</v>
      </c>
      <c r="AG88" s="168" t="n">
        <f aca="false">AG81/AG86</f>
        <v>2E-005</v>
      </c>
      <c r="AH88" s="168" t="n">
        <f aca="false">AH81/AH86</f>
        <v>2E-006</v>
      </c>
      <c r="AI88" s="168" t="n">
        <f aca="false">AI81/AI86</f>
        <v>2E-007</v>
      </c>
      <c r="AJ88" s="168" t="n">
        <f aca="false">AJ81/AJ86</f>
        <v>3E-008</v>
      </c>
      <c r="AK88" s="167" t="n">
        <f aca="false">SUM(AA88:AJ88)</f>
        <v>2.11112223</v>
      </c>
      <c r="AO88" s="168" t="n">
        <f aca="false">COUNTIF(AM81:AM84,K88)</f>
        <v>0</v>
      </c>
      <c r="AP88" s="168" t="n">
        <f aca="false">COUNTIF(AM81:AM84,L88)</f>
        <v>0</v>
      </c>
      <c r="AQ88" s="168" t="n">
        <f aca="false">COUNTIF(AM81:AM84,M88)</f>
        <v>0</v>
      </c>
      <c r="AR88" s="168" t="n">
        <f aca="false">COUNTIF(AM81:AM84,N88)</f>
        <v>0</v>
      </c>
      <c r="AS88" s="168" t="n">
        <f aca="false">SUM(AO88:AR88)</f>
        <v>0</v>
      </c>
      <c r="AU88" s="168" t="str">
        <f aca="false">IF(AS88=2,B88,"")</f>
        <v/>
      </c>
      <c r="AV88" s="168" t="str">
        <f aca="false">IF(AS88=2,D88,"")</f>
        <v/>
      </c>
      <c r="AW88" s="168" t="str">
        <f aca="false">IF(AS88=2,E88,"")</f>
        <v/>
      </c>
      <c r="AX88" s="168" t="str">
        <f aca="false">IF(AS88=2,G88,"")</f>
        <v/>
      </c>
      <c r="AZ88" s="168" t="str">
        <f aca="false">IF(AS88=2,IF(AW88&gt;AX88,AU88,IF(AX88&gt;AW88,AV88,"")),"")</f>
        <v/>
      </c>
      <c r="BA88" s="168" t="str">
        <f aca="false">IF(AS88=2,IF(AW88=AX88,AU88,""),"")</f>
        <v/>
      </c>
      <c r="BB88" s="168" t="str">
        <f aca="false">IF(AS88=2,IF(AW88=AX88,AV88,""),"")</f>
        <v/>
      </c>
      <c r="BC88" s="168" t="str">
        <f aca="false">IF(AS88=2,IF(AW88&gt;AX88,AV88,IF(AX88&gt;AW88,AU88,"")),"")</f>
        <v/>
      </c>
      <c r="BE88" s="168" t="n">
        <v>2</v>
      </c>
      <c r="BF88" s="167" t="str">
        <f aca="false">VLOOKUP(BE88,BE81:BF84,2,0)</f>
        <v>Nord-Makedonia</v>
      </c>
      <c r="BH88" s="168" t="n">
        <f aca="false">COUNTIFS(AZ81:AZ116,BF88,BC81:BC116,BF87)</f>
        <v>0</v>
      </c>
      <c r="BI88" s="167" t="n">
        <f aca="false">_xlfn.RANK.EQ(BH88,BH87:BH90,0)</f>
        <v>1</v>
      </c>
      <c r="BX88" s="168" t="n">
        <f aca="false">COUNTIF(BV81:BV84,K88)</f>
        <v>0</v>
      </c>
      <c r="BY88" s="168" t="n">
        <f aca="false">COUNTIF(BV81:BV84,L88)</f>
        <v>0</v>
      </c>
      <c r="BZ88" s="168" t="n">
        <f aca="false">COUNTIF(BV81:BV84,M88)</f>
        <v>0</v>
      </c>
      <c r="CA88" s="168" t="n">
        <f aca="false">COUNTIF(BV81:BV84,N88)</f>
        <v>0</v>
      </c>
      <c r="CB88" s="168" t="n">
        <f aca="false">SUM(BX88:CA88)</f>
        <v>0</v>
      </c>
      <c r="CD88" s="168" t="str">
        <f aca="false">IF(CB88=2,B88,"")</f>
        <v/>
      </c>
      <c r="CE88" s="168" t="str">
        <f aca="false">IF(CB88=2,D88,"")</f>
        <v/>
      </c>
      <c r="CF88" s="168" t="str">
        <f aca="false">IF(CB88=2,E88,"")</f>
        <v/>
      </c>
      <c r="CG88" s="168" t="str">
        <f aca="false">IF(CB88=2,G88,"")</f>
        <v/>
      </c>
      <c r="CI88" s="168" t="str">
        <f aca="false">IF(CB88=2,IF(CF88&gt;CG88,CD88,IF(CG88&gt;CF88,CE88,"")),"")</f>
        <v/>
      </c>
      <c r="CJ88" s="168" t="str">
        <f aca="false">IF(CB88=2,IF(CF88=CG88,CD88,""),"")</f>
        <v/>
      </c>
      <c r="CK88" s="168" t="str">
        <f aca="false">IF(CB88=2,IF(CF88=CG88,CE88,""),"")</f>
        <v/>
      </c>
      <c r="CL88" s="168" t="str">
        <f aca="false">IF(CB88=2,IF(CF88&gt;CG88,CE88,IF(CG88&gt;CF88,CD88,"")),"")</f>
        <v/>
      </c>
      <c r="CN88" s="168" t="n">
        <v>2</v>
      </c>
      <c r="CO88" s="167" t="str">
        <f aca="false">VLOOKUP(CN88,CN81:CO84,2,0)</f>
        <v>Østerrike</v>
      </c>
      <c r="CQ88" s="168" t="n">
        <f aca="false">COUNTIFS(CI81:CI116,CO88,CL81:CL116,CO87)</f>
        <v>0</v>
      </c>
      <c r="CR88" s="167" t="n">
        <f aca="false">_xlfn.RANK.EQ(CQ88,CQ87:CQ90,0)</f>
        <v>1</v>
      </c>
      <c r="DG88" s="168" t="n">
        <f aca="false">COUNTIF(DE81:DE84,K88)</f>
        <v>0</v>
      </c>
      <c r="DH88" s="168" t="n">
        <f aca="false">COUNTIF(DE81:DE84,L88)</f>
        <v>0</v>
      </c>
      <c r="DI88" s="168" t="n">
        <f aca="false">COUNTIF(DE81:DE84,M88)</f>
        <v>0</v>
      </c>
      <c r="DJ88" s="168" t="n">
        <f aca="false">COUNTIF(DE81:DE84,N88)</f>
        <v>0</v>
      </c>
      <c r="DK88" s="168" t="n">
        <f aca="false">SUM(DG88:DJ88)</f>
        <v>0</v>
      </c>
      <c r="DM88" s="168" t="str">
        <f aca="false">IF(DK88=2,B88,"")</f>
        <v/>
      </c>
      <c r="DN88" s="168" t="str">
        <f aca="false">IF(DK88=2,D88,"")</f>
        <v/>
      </c>
      <c r="DO88" s="168" t="str">
        <f aca="false">IF(DK88=2,E88,"")</f>
        <v/>
      </c>
      <c r="DP88" s="168" t="str">
        <f aca="false">IF(DK88=2,G88,"")</f>
        <v/>
      </c>
      <c r="DR88" s="168" t="str">
        <f aca="false">IF(DK88=2,IF(DO88&gt;DP88,DM88,IF(DP88&gt;DO88,DN88,"")),"")</f>
        <v/>
      </c>
      <c r="DS88" s="168" t="str">
        <f aca="false">IF(DK88=2,IF(DO88=DP88,DM88,""),"")</f>
        <v/>
      </c>
      <c r="DT88" s="168" t="str">
        <f aca="false">IF(DK88=2,IF(DO88=DP88,DN88,""),"")</f>
        <v/>
      </c>
      <c r="DU88" s="168" t="str">
        <f aca="false">IF(DK88=2,IF(DO88&gt;DP88,DN88,IF(DP88&gt;DO88,DM88,"")),"")</f>
        <v/>
      </c>
      <c r="DW88" s="168" t="n">
        <v>2</v>
      </c>
      <c r="DX88" s="167" t="str">
        <f aca="false">VLOOKUP(DW88,DW81:DX84,2,0)</f>
        <v>Nord-Makedonia</v>
      </c>
      <c r="DZ88" s="168" t="n">
        <f aca="false">COUNTIFS(DR81:DR116,DX88,DU81:DU116,DX87)</f>
        <v>0</v>
      </c>
      <c r="EA88" s="167" t="n">
        <f aca="false">_xlfn.RANK.EQ(DZ88,DZ87:DZ90,0)</f>
        <v>1</v>
      </c>
    </row>
    <row r="89" customFormat="false" ht="13" hidden="false" customHeight="false" outlineLevel="0" collapsed="false">
      <c r="B89" s="168" t="str">
        <f aca="false">Utfylles!$E$18</f>
        <v>Polen</v>
      </c>
      <c r="C89" s="168" t="s">
        <v>55</v>
      </c>
      <c r="D89" s="168" t="str">
        <f aca="false">Utfylles!$G$18</f>
        <v>Slovakia</v>
      </c>
      <c r="E89" s="168" t="n">
        <f aca="false">Utfylles!$H$18</f>
        <v>1</v>
      </c>
      <c r="F89" s="168" t="s">
        <v>55</v>
      </c>
      <c r="G89" s="168" t="n">
        <f aca="false">Utfylles!$J$18</f>
        <v>0</v>
      </c>
      <c r="H89" s="168"/>
      <c r="I89" s="168" t="str">
        <f aca="false">Utfylles!$K$18</f>
        <v>H</v>
      </c>
      <c r="K89" s="168" t="str">
        <f aca="false">IF(I89="H",B89,IF(I89="B",D89,""))</f>
        <v>Polen</v>
      </c>
      <c r="L89" s="168" t="str">
        <f aca="false">IF(I89="U",B89,"")</f>
        <v/>
      </c>
      <c r="M89" s="168" t="str">
        <f aca="false">IF(I89="U",D89,"")</f>
        <v/>
      </c>
      <c r="N89" s="168" t="str">
        <f aca="false">IF(I89="B",B89,IF(I89="H",D89,""))</f>
        <v>Slovakia</v>
      </c>
      <c r="P89" s="167" t="n">
        <v>1</v>
      </c>
      <c r="Q89" s="170" t="str">
        <f aca="false">VLOOKUP(P89,P81:Y84,Q87,0)</f>
        <v>Nederland</v>
      </c>
      <c r="R89" s="169" t="n">
        <f aca="false">VLOOKUP(P89,P81:Y84,R87,0)</f>
        <v>3</v>
      </c>
      <c r="S89" s="169" t="n">
        <f aca="false">VLOOKUP(P89,P81:Y84,S87,0)</f>
        <v>3</v>
      </c>
      <c r="T89" s="169" t="n">
        <f aca="false">VLOOKUP(P89,P81:Y84,T87,0)</f>
        <v>0</v>
      </c>
      <c r="U89" s="169" t="n">
        <f aca="false">VLOOKUP(P89,P81:Y84,U87,0)</f>
        <v>0</v>
      </c>
      <c r="V89" s="169" t="n">
        <f aca="false">VLOOKUP(P89,P81:Y84,V87,0)</f>
        <v>5</v>
      </c>
      <c r="W89" s="169" t="n">
        <f aca="false">VLOOKUP(P89,P81:Y84,W87,0)</f>
        <v>0</v>
      </c>
      <c r="X89" s="169" t="n">
        <f aca="false">VLOOKUP(P89,P81:Y84,X87,0)</f>
        <v>5</v>
      </c>
      <c r="Y89" s="168" t="n">
        <f aca="false">VLOOKUP(P89,P81:Y84,Y87,0)</f>
        <v>9</v>
      </c>
      <c r="AA89" s="168" t="n">
        <f aca="false">AA82/AA86</f>
        <v>1</v>
      </c>
      <c r="AB89" s="168" t="n">
        <f aca="false">AB82/AB86</f>
        <v>0</v>
      </c>
      <c r="AC89" s="168" t="n">
        <f aca="false">AC82/AC86</f>
        <v>0</v>
      </c>
      <c r="AD89" s="168" t="n">
        <f aca="false">AD82/AD86</f>
        <v>0</v>
      </c>
      <c r="AE89" s="168"/>
      <c r="AF89" s="168" t="n">
        <f aca="false">AF82/AF86</f>
        <v>0</v>
      </c>
      <c r="AG89" s="168" t="n">
        <f aca="false">AG82/AG86</f>
        <v>1E-005</v>
      </c>
      <c r="AH89" s="168" t="n">
        <f aca="false">AH82/AH86</f>
        <v>1E-006</v>
      </c>
      <c r="AI89" s="168" t="n">
        <f aca="false">AI82/AI86</f>
        <v>1E-007</v>
      </c>
      <c r="AJ89" s="168" t="n">
        <f aca="false">AJ82/AJ86</f>
        <v>1E-008</v>
      </c>
      <c r="AK89" s="167" t="n">
        <f aca="false">SUM(AA89:AJ89)</f>
        <v>1.00001111</v>
      </c>
      <c r="AO89" s="168" t="n">
        <f aca="false">COUNTIF(AM81:AM84,K89)</f>
        <v>0</v>
      </c>
      <c r="AP89" s="168" t="n">
        <f aca="false">COUNTIF(AM81:AM84,L89)</f>
        <v>0</v>
      </c>
      <c r="AQ89" s="168" t="n">
        <f aca="false">COUNTIF(AM81:AM84,M89)</f>
        <v>0</v>
      </c>
      <c r="AR89" s="168" t="n">
        <f aca="false">COUNTIF(AM81:AM84,N89)</f>
        <v>0</v>
      </c>
      <c r="AS89" s="168" t="n">
        <f aca="false">SUM(AO89:AR89)</f>
        <v>0</v>
      </c>
      <c r="AU89" s="168" t="str">
        <f aca="false">IF(AS89=2,B89,"")</f>
        <v/>
      </c>
      <c r="AV89" s="168" t="str">
        <f aca="false">IF(AS89=2,D89,"")</f>
        <v/>
      </c>
      <c r="AW89" s="168" t="str">
        <f aca="false">IF(AS89=2,E89,"")</f>
        <v/>
      </c>
      <c r="AX89" s="168" t="str">
        <f aca="false">IF(AS89=2,G89,"")</f>
        <v/>
      </c>
      <c r="AZ89" s="168" t="str">
        <f aca="false">IF(AS89=2,IF(AW89&gt;AX89,AU89,IF(AX89&gt;AW89,AV89,"")),"")</f>
        <v/>
      </c>
      <c r="BA89" s="168" t="str">
        <f aca="false">IF(AS89=2,IF(AW89=AX89,AU89,""),"")</f>
        <v/>
      </c>
      <c r="BB89" s="168" t="str">
        <f aca="false">IF(AS89=2,IF(AW89=AX89,AV89,""),"")</f>
        <v/>
      </c>
      <c r="BC89" s="168" t="str">
        <f aca="false">IF(AS89=2,IF(AW89&gt;AX89,AV89,IF(AX89&gt;AW89,AU89,"")),"")</f>
        <v/>
      </c>
      <c r="BE89" s="168" t="n">
        <v>3</v>
      </c>
      <c r="BF89" s="167" t="str">
        <f aca="false">VLOOKUP(BE89,BE81:BF84,2,0)</f>
        <v>Ukraina</v>
      </c>
      <c r="BH89" s="168" t="n">
        <f aca="false">COUNTIFS(AZ81:AZ116,BF89,BC81:BC116,BF88)</f>
        <v>0</v>
      </c>
      <c r="BI89" s="167" t="n">
        <f aca="false">_xlfn.RANK.EQ(BH89,BH87:BH90,0)</f>
        <v>1</v>
      </c>
      <c r="BX89" s="168" t="n">
        <f aca="false">COUNTIF(BV81:BV84,K89)</f>
        <v>0</v>
      </c>
      <c r="BY89" s="168" t="n">
        <f aca="false">COUNTIF(BV81:BV84,L89)</f>
        <v>0</v>
      </c>
      <c r="BZ89" s="168" t="n">
        <f aca="false">COUNTIF(BV81:BV84,M89)</f>
        <v>0</v>
      </c>
      <c r="CA89" s="168" t="n">
        <f aca="false">COUNTIF(BV81:BV84,N89)</f>
        <v>0</v>
      </c>
      <c r="CB89" s="168" t="n">
        <f aca="false">SUM(BX89:CA89)</f>
        <v>0</v>
      </c>
      <c r="CD89" s="168" t="str">
        <f aca="false">IF(CB89=2,B89,"")</f>
        <v/>
      </c>
      <c r="CE89" s="168" t="str">
        <f aca="false">IF(CB89=2,D89,"")</f>
        <v/>
      </c>
      <c r="CF89" s="168" t="str">
        <f aca="false">IF(CB89=2,E89,"")</f>
        <v/>
      </c>
      <c r="CG89" s="168" t="str">
        <f aca="false">IF(CB89=2,G89,"")</f>
        <v/>
      </c>
      <c r="CI89" s="168" t="str">
        <f aca="false">IF(CB89=2,IF(CF89&gt;CG89,CD89,IF(CG89&gt;CF89,CE89,"")),"")</f>
        <v/>
      </c>
      <c r="CJ89" s="168" t="str">
        <f aca="false">IF(CB89=2,IF(CF89=CG89,CD89,""),"")</f>
        <v/>
      </c>
      <c r="CK89" s="168" t="str">
        <f aca="false">IF(CB89=2,IF(CF89=CG89,CE89,""),"")</f>
        <v/>
      </c>
      <c r="CL89" s="168" t="str">
        <f aca="false">IF(CB89=2,IF(CF89&gt;CG89,CE89,IF(CG89&gt;CF89,CD89,"")),"")</f>
        <v/>
      </c>
      <c r="CN89" s="168" t="n">
        <v>3</v>
      </c>
      <c r="CO89" s="167" t="str">
        <f aca="false">VLOOKUP(CN89,CN81:CO84,2,0)</f>
        <v>Nederland</v>
      </c>
      <c r="CQ89" s="168" t="n">
        <f aca="false">COUNTIFS(CI81:CI116,CO89,CL81:CL116,CO88)</f>
        <v>0</v>
      </c>
      <c r="CR89" s="167" t="n">
        <f aca="false">_xlfn.RANK.EQ(CQ89,CQ87:CQ90,0)</f>
        <v>1</v>
      </c>
      <c r="DG89" s="168" t="n">
        <f aca="false">COUNTIF(DE81:DE84,K89)</f>
        <v>0</v>
      </c>
      <c r="DH89" s="168" t="n">
        <f aca="false">COUNTIF(DE81:DE84,L89)</f>
        <v>0</v>
      </c>
      <c r="DI89" s="168" t="n">
        <f aca="false">COUNTIF(DE81:DE84,M89)</f>
        <v>0</v>
      </c>
      <c r="DJ89" s="168" t="n">
        <f aca="false">COUNTIF(DE81:DE84,N89)</f>
        <v>0</v>
      </c>
      <c r="DK89" s="168" t="n">
        <f aca="false">SUM(DG89:DJ89)</f>
        <v>0</v>
      </c>
      <c r="DM89" s="168" t="str">
        <f aca="false">IF(DK89=2,B89,"")</f>
        <v/>
      </c>
      <c r="DN89" s="168" t="str">
        <f aca="false">IF(DK89=2,D89,"")</f>
        <v/>
      </c>
      <c r="DO89" s="168" t="str">
        <f aca="false">IF(DK89=2,E89,"")</f>
        <v/>
      </c>
      <c r="DP89" s="168" t="str">
        <f aca="false">IF(DK89=2,G89,"")</f>
        <v/>
      </c>
      <c r="DR89" s="168" t="str">
        <f aca="false">IF(DK89=2,IF(DO89&gt;DP89,DM89,IF(DP89&gt;DO89,DN89,"")),"")</f>
        <v/>
      </c>
      <c r="DS89" s="168" t="str">
        <f aca="false">IF(DK89=2,IF(DO89=DP89,DM89,""),"")</f>
        <v/>
      </c>
      <c r="DT89" s="168" t="str">
        <f aca="false">IF(DK89=2,IF(DO89=DP89,DN89,""),"")</f>
        <v/>
      </c>
      <c r="DU89" s="168" t="str">
        <f aca="false">IF(DK89=2,IF(DO89&gt;DP89,DN89,IF(DP89&gt;DO89,DM89,"")),"")</f>
        <v/>
      </c>
      <c r="DW89" s="168" t="n">
        <v>3</v>
      </c>
      <c r="DX89" s="167" t="str">
        <f aca="false">VLOOKUP(DW89,DW81:DX84,2,0)</f>
        <v>Ukraina</v>
      </c>
      <c r="DZ89" s="168" t="n">
        <f aca="false">COUNTIFS(DR81:DR116,DX89,DU81:DU116,DX88)</f>
        <v>0</v>
      </c>
      <c r="EA89" s="167" t="n">
        <f aca="false">_xlfn.RANK.EQ(DZ89,DZ87:DZ90,0)</f>
        <v>1</v>
      </c>
    </row>
    <row r="90" customFormat="false" ht="13" hidden="false" customHeight="false" outlineLevel="0" collapsed="false">
      <c r="B90" s="168" t="str">
        <f aca="false">Utfylles!$E$19</f>
        <v>Spania</v>
      </c>
      <c r="C90" s="168" t="s">
        <v>55</v>
      </c>
      <c r="D90" s="168" t="str">
        <f aca="false">Utfylles!$G$19</f>
        <v>Sverige</v>
      </c>
      <c r="E90" s="168" t="n">
        <f aca="false">Utfylles!$H$19</f>
        <v>2</v>
      </c>
      <c r="F90" s="168" t="s">
        <v>55</v>
      </c>
      <c r="G90" s="168" t="n">
        <f aca="false">Utfylles!$J$19</f>
        <v>0</v>
      </c>
      <c r="H90" s="168"/>
      <c r="I90" s="168" t="str">
        <f aca="false">Utfylles!$K$19</f>
        <v>H</v>
      </c>
      <c r="K90" s="168" t="str">
        <f aca="false">IF(I90="H",B90,IF(I90="B",D90,""))</f>
        <v>Spania</v>
      </c>
      <c r="L90" s="168" t="str">
        <f aca="false">IF(I90="U",B90,"")</f>
        <v/>
      </c>
      <c r="M90" s="168" t="str">
        <f aca="false">IF(I90="U",D90,"")</f>
        <v/>
      </c>
      <c r="N90" s="168" t="str">
        <f aca="false">IF(I90="B",B90,IF(I90="H",D90,""))</f>
        <v>Sverige</v>
      </c>
      <c r="P90" s="167" t="n">
        <v>2</v>
      </c>
      <c r="Q90" s="170" t="str">
        <f aca="false">VLOOKUP(P90,P81:Y84,Q87,0)</f>
        <v>Ukraina</v>
      </c>
      <c r="R90" s="169" t="n">
        <f aca="false">VLOOKUP(P90,P81:Y84,R87,0)</f>
        <v>3</v>
      </c>
      <c r="S90" s="169" t="n">
        <f aca="false">VLOOKUP(P90,P81:Y84,S87,0)</f>
        <v>1</v>
      </c>
      <c r="T90" s="169" t="n">
        <f aca="false">VLOOKUP(P90,P81:Y84,T87,0)</f>
        <v>1</v>
      </c>
      <c r="U90" s="169" t="n">
        <f aca="false">VLOOKUP(P90,P81:Y84,U87,0)</f>
        <v>1</v>
      </c>
      <c r="V90" s="169" t="n">
        <f aca="false">VLOOKUP(P90,P81:Y84,V87,0)</f>
        <v>2</v>
      </c>
      <c r="W90" s="169" t="n">
        <f aca="false">VLOOKUP(P90,P81:Y84,W87,0)</f>
        <v>2</v>
      </c>
      <c r="X90" s="169" t="n">
        <f aca="false">VLOOKUP(P90,P81:Y84,X87,0)</f>
        <v>0</v>
      </c>
      <c r="Y90" s="168" t="n">
        <f aca="false">VLOOKUP(P90,P81:Y84,Y87,0)</f>
        <v>4</v>
      </c>
      <c r="AA90" s="168" t="n">
        <f aca="false">AA83/AA86</f>
        <v>4</v>
      </c>
      <c r="AB90" s="168" t="n">
        <f aca="false">AB83/AB86</f>
        <v>0</v>
      </c>
      <c r="AC90" s="168" t="n">
        <f aca="false">AC83/AC86</f>
        <v>0</v>
      </c>
      <c r="AD90" s="168" t="n">
        <f aca="false">AD83/AD86</f>
        <v>0</v>
      </c>
      <c r="AE90" s="168"/>
      <c r="AF90" s="168" t="n">
        <f aca="false">AF83/AF86</f>
        <v>0</v>
      </c>
      <c r="AG90" s="168" t="n">
        <f aca="false">AG83/AG86</f>
        <v>4E-005</v>
      </c>
      <c r="AH90" s="168" t="n">
        <f aca="false">AH83/AH86</f>
        <v>4E-006</v>
      </c>
      <c r="AI90" s="168" t="n">
        <f aca="false">AI83/AI86</f>
        <v>4E-007</v>
      </c>
      <c r="AJ90" s="168" t="n">
        <f aca="false">AJ83/AJ86</f>
        <v>2E-008</v>
      </c>
      <c r="AK90" s="167" t="n">
        <f aca="false">SUM(AA90:AJ90)</f>
        <v>4.00004442</v>
      </c>
      <c r="AO90" s="168" t="n">
        <f aca="false">COUNTIF(AM81:AM84,K90)</f>
        <v>0</v>
      </c>
      <c r="AP90" s="168" t="n">
        <f aca="false">COUNTIF(AM81:AM84,L90)</f>
        <v>0</v>
      </c>
      <c r="AQ90" s="168" t="n">
        <f aca="false">COUNTIF(AM81:AM84,M90)</f>
        <v>0</v>
      </c>
      <c r="AR90" s="168" t="n">
        <f aca="false">COUNTIF(AM81:AM84,N90)</f>
        <v>0</v>
      </c>
      <c r="AS90" s="168" t="n">
        <f aca="false">SUM(AO90:AR90)</f>
        <v>0</v>
      </c>
      <c r="AU90" s="168" t="str">
        <f aca="false">IF(AS90=2,B90,"")</f>
        <v/>
      </c>
      <c r="AV90" s="168" t="str">
        <f aca="false">IF(AS90=2,D90,"")</f>
        <v/>
      </c>
      <c r="AW90" s="168" t="str">
        <f aca="false">IF(AS90=2,E90,"")</f>
        <v/>
      </c>
      <c r="AX90" s="168" t="str">
        <f aca="false">IF(AS90=2,G90,"")</f>
        <v/>
      </c>
      <c r="AZ90" s="168" t="str">
        <f aca="false">IF(AS90=2,IF(AW90&gt;AX90,AU90,IF(AX90&gt;AW90,AV90,"")),"")</f>
        <v/>
      </c>
      <c r="BA90" s="168" t="str">
        <f aca="false">IF(AS90=2,IF(AW90=AX90,AU90,""),"")</f>
        <v/>
      </c>
      <c r="BB90" s="168" t="str">
        <f aca="false">IF(AS90=2,IF(AW90=AX90,AV90,""),"")</f>
        <v/>
      </c>
      <c r="BC90" s="168" t="str">
        <f aca="false">IF(AS90=2,IF(AW90&gt;AX90,AV90,IF(AX90&gt;AW90,AU90,"")),"")</f>
        <v/>
      </c>
      <c r="BE90" s="168" t="n">
        <v>4</v>
      </c>
      <c r="BF90" s="167" t="str">
        <f aca="false">VLOOKUP(BE90,BE81:BF84,2,0)</f>
        <v>Østerrike</v>
      </c>
      <c r="BH90" s="168" t="n">
        <f aca="false">COUNTIFS(AZ81:AZ116,BF90,BC81:BC116,BF89)</f>
        <v>0</v>
      </c>
      <c r="BI90" s="167" t="n">
        <f aca="false">_xlfn.RANK.EQ(BH90,BH87:BH90,0)</f>
        <v>1</v>
      </c>
      <c r="BX90" s="168" t="n">
        <f aca="false">COUNTIF(BV81:BV84,K90)</f>
        <v>0</v>
      </c>
      <c r="BY90" s="168" t="n">
        <f aca="false">COUNTIF(BV81:BV84,L90)</f>
        <v>0</v>
      </c>
      <c r="BZ90" s="168" t="n">
        <f aca="false">COUNTIF(BV81:BV84,M90)</f>
        <v>0</v>
      </c>
      <c r="CA90" s="168" t="n">
        <f aca="false">COUNTIF(BV81:BV84,N90)</f>
        <v>0</v>
      </c>
      <c r="CB90" s="168" t="n">
        <f aca="false">SUM(BX90:CA90)</f>
        <v>0</v>
      </c>
      <c r="CD90" s="168" t="str">
        <f aca="false">IF(CB90=2,B90,"")</f>
        <v/>
      </c>
      <c r="CE90" s="168" t="str">
        <f aca="false">IF(CB90=2,D90,"")</f>
        <v/>
      </c>
      <c r="CF90" s="168" t="str">
        <f aca="false">IF(CB90=2,E90,"")</f>
        <v/>
      </c>
      <c r="CG90" s="168" t="str">
        <f aca="false">IF(CB90=2,G90,"")</f>
        <v/>
      </c>
      <c r="CI90" s="168" t="str">
        <f aca="false">IF(CB90=2,IF(CF90&gt;CG90,CD90,IF(CG90&gt;CF90,CE90,"")),"")</f>
        <v/>
      </c>
      <c r="CJ90" s="168" t="str">
        <f aca="false">IF(CB90=2,IF(CF90=CG90,CD90,""),"")</f>
        <v/>
      </c>
      <c r="CK90" s="168" t="str">
        <f aca="false">IF(CB90=2,IF(CF90=CG90,CE90,""),"")</f>
        <v/>
      </c>
      <c r="CL90" s="168" t="str">
        <f aca="false">IF(CB90=2,IF(CF90&gt;CG90,CE90,IF(CG90&gt;CF90,CD90,"")),"")</f>
        <v/>
      </c>
      <c r="CN90" s="168" t="n">
        <v>4</v>
      </c>
      <c r="CO90" s="167" t="str">
        <f aca="false">VLOOKUP(CN90,CN81:CO84,2,0)</f>
        <v>Nord-Makedonia</v>
      </c>
      <c r="CQ90" s="168" t="n">
        <f aca="false">COUNTIFS(CI81:CI116,CO90,CL81:CL116,CO89)</f>
        <v>0</v>
      </c>
      <c r="CR90" s="167" t="n">
        <f aca="false">_xlfn.RANK.EQ(CQ90,CQ87:CQ90,0)</f>
        <v>1</v>
      </c>
      <c r="DG90" s="168" t="n">
        <f aca="false">COUNTIF(DE81:DE84,K90)</f>
        <v>0</v>
      </c>
      <c r="DH90" s="168" t="n">
        <f aca="false">COUNTIF(DE81:DE84,L90)</f>
        <v>0</v>
      </c>
      <c r="DI90" s="168" t="n">
        <f aca="false">COUNTIF(DE81:DE84,M90)</f>
        <v>0</v>
      </c>
      <c r="DJ90" s="168" t="n">
        <f aca="false">COUNTIF(DE81:DE84,N90)</f>
        <v>0</v>
      </c>
      <c r="DK90" s="168" t="n">
        <f aca="false">SUM(DG90:DJ90)</f>
        <v>0</v>
      </c>
      <c r="DM90" s="168" t="str">
        <f aca="false">IF(DK90=2,B90,"")</f>
        <v/>
      </c>
      <c r="DN90" s="168" t="str">
        <f aca="false">IF(DK90=2,D90,"")</f>
        <v/>
      </c>
      <c r="DO90" s="168" t="str">
        <f aca="false">IF(DK90=2,E90,"")</f>
        <v/>
      </c>
      <c r="DP90" s="168" t="str">
        <f aca="false">IF(DK90=2,G90,"")</f>
        <v/>
      </c>
      <c r="DR90" s="168" t="str">
        <f aca="false">IF(DK90=2,IF(DO90&gt;DP90,DM90,IF(DP90&gt;DO90,DN90,"")),"")</f>
        <v/>
      </c>
      <c r="DS90" s="168" t="str">
        <f aca="false">IF(DK90=2,IF(DO90=DP90,DM90,""),"")</f>
        <v/>
      </c>
      <c r="DT90" s="168" t="str">
        <f aca="false">IF(DK90=2,IF(DO90=DP90,DN90,""),"")</f>
        <v/>
      </c>
      <c r="DU90" s="168" t="str">
        <f aca="false">IF(DK90=2,IF(DO90&gt;DP90,DN90,IF(DP90&gt;DO90,DM90,"")),"")</f>
        <v/>
      </c>
      <c r="DW90" s="168" t="n">
        <v>4</v>
      </c>
      <c r="DX90" s="167" t="str">
        <f aca="false">VLOOKUP(DW90,DW81:DX84,2,0)</f>
        <v>Østerrike</v>
      </c>
      <c r="DZ90" s="168" t="n">
        <f aca="false">COUNTIFS(DR81:DR116,DX90,DU81:DU116,DX89)</f>
        <v>0</v>
      </c>
      <c r="EA90" s="167" t="n">
        <f aca="false">_xlfn.RANK.EQ(DZ90,DZ87:DZ90,0)</f>
        <v>1</v>
      </c>
    </row>
    <row r="91" customFormat="false" ht="13" hidden="false" customHeight="false" outlineLevel="0" collapsed="false">
      <c r="B91" s="168" t="str">
        <f aca="false">Utfylles!$E$20</f>
        <v>Ungarn</v>
      </c>
      <c r="C91" s="168" t="s">
        <v>55</v>
      </c>
      <c r="D91" s="168" t="str">
        <f aca="false">Utfylles!$G$20</f>
        <v>Portugal</v>
      </c>
      <c r="E91" s="168" t="n">
        <f aca="false">Utfylles!$H$20</f>
        <v>0</v>
      </c>
      <c r="F91" s="168" t="s">
        <v>55</v>
      </c>
      <c r="G91" s="168" t="n">
        <f aca="false">Utfylles!$J$20</f>
        <v>2</v>
      </c>
      <c r="H91" s="168"/>
      <c r="I91" s="168" t="str">
        <f aca="false">Utfylles!$K$20</f>
        <v>B</v>
      </c>
      <c r="K91" s="168" t="str">
        <f aca="false">IF(I91="H",B91,IF(I91="B",D91,""))</f>
        <v>Portugal</v>
      </c>
      <c r="L91" s="168" t="str">
        <f aca="false">IF(I91="U",B91,"")</f>
        <v/>
      </c>
      <c r="M91" s="168" t="str">
        <f aca="false">IF(I91="U",D91,"")</f>
        <v/>
      </c>
      <c r="N91" s="168" t="str">
        <f aca="false">IF(I91="B",B91,IF(I91="H",D91,""))</f>
        <v>Ungarn</v>
      </c>
      <c r="P91" s="167" t="n">
        <v>3</v>
      </c>
      <c r="Q91" s="170" t="str">
        <f aca="false">VLOOKUP(P91,P81:Y84,Q87,0)</f>
        <v>Østerrike</v>
      </c>
      <c r="R91" s="169" t="n">
        <f aca="false">VLOOKUP(P91,P81:Y84,R87,0)</f>
        <v>3</v>
      </c>
      <c r="S91" s="169" t="n">
        <f aca="false">VLOOKUP(P91,P81:Y84,S87,0)</f>
        <v>1</v>
      </c>
      <c r="T91" s="169" t="n">
        <f aca="false">VLOOKUP(P91,P81:Y84,T87,0)</f>
        <v>1</v>
      </c>
      <c r="U91" s="169" t="n">
        <f aca="false">VLOOKUP(P91,P81:Y84,U87,0)</f>
        <v>1</v>
      </c>
      <c r="V91" s="169" t="n">
        <f aca="false">VLOOKUP(P91,P81:Y84,V87,0)</f>
        <v>2</v>
      </c>
      <c r="W91" s="169" t="n">
        <f aca="false">VLOOKUP(P91,P81:Y84,W87,0)</f>
        <v>3</v>
      </c>
      <c r="X91" s="169" t="n">
        <f aca="false">VLOOKUP(P91,P81:Y84,X87,0)</f>
        <v>-1</v>
      </c>
      <c r="Y91" s="168" t="n">
        <f aca="false">VLOOKUP(P91,P81:Y84,Y87,0)</f>
        <v>4</v>
      </c>
      <c r="AA91" s="168" t="n">
        <f aca="false">AA84/AA86</f>
        <v>2</v>
      </c>
      <c r="AB91" s="168" t="n">
        <f aca="false">AB84/AB86</f>
        <v>0.1</v>
      </c>
      <c r="AC91" s="168" t="n">
        <f aca="false">AC84/AC86</f>
        <v>0.01</v>
      </c>
      <c r="AD91" s="168" t="n">
        <f aca="false">AD84/AD86</f>
        <v>0.001</v>
      </c>
      <c r="AE91" s="168"/>
      <c r="AF91" s="168" t="n">
        <f aca="false">AF84/AF86</f>
        <v>0.0001</v>
      </c>
      <c r="AG91" s="168" t="n">
        <f aca="false">AG84/AG86</f>
        <v>3E-005</v>
      </c>
      <c r="AH91" s="168" t="n">
        <f aca="false">AH84/AH86</f>
        <v>2E-006</v>
      </c>
      <c r="AI91" s="168" t="n">
        <f aca="false">AI84/AI86</f>
        <v>2E-007</v>
      </c>
      <c r="AJ91" s="168" t="n">
        <f aca="false">AJ84/AJ86</f>
        <v>4E-008</v>
      </c>
      <c r="AK91" s="167" t="n">
        <f aca="false">SUM(AA91:AJ91)</f>
        <v>2.11113224</v>
      </c>
      <c r="AO91" s="168" t="n">
        <f aca="false">COUNTIF(AM81:AM84,K91)</f>
        <v>0</v>
      </c>
      <c r="AP91" s="168" t="n">
        <f aca="false">COUNTIF(AM81:AM84,L91)</f>
        <v>0</v>
      </c>
      <c r="AQ91" s="168" t="n">
        <f aca="false">COUNTIF(AM81:AM84,M91)</f>
        <v>0</v>
      </c>
      <c r="AR91" s="168" t="n">
        <f aca="false">COUNTIF(AM81:AM84,N91)</f>
        <v>0</v>
      </c>
      <c r="AS91" s="168" t="n">
        <f aca="false">SUM(AO91:AR91)</f>
        <v>0</v>
      </c>
      <c r="AU91" s="168" t="str">
        <f aca="false">IF(AS91=2,B91,"")</f>
        <v/>
      </c>
      <c r="AV91" s="168" t="str">
        <f aca="false">IF(AS91=2,D91,"")</f>
        <v/>
      </c>
      <c r="AW91" s="168" t="str">
        <f aca="false">IF(AS91=2,E91,"")</f>
        <v/>
      </c>
      <c r="AX91" s="168" t="str">
        <f aca="false">IF(AS91=2,G91,"")</f>
        <v/>
      </c>
      <c r="AZ91" s="168" t="str">
        <f aca="false">IF(AS91=2,IF(AW91&gt;AX91,AU91,IF(AX91&gt;AW91,AV91,"")),"")</f>
        <v/>
      </c>
      <c r="BA91" s="168" t="str">
        <f aca="false">IF(AS91=2,IF(AW91=AX91,AU91,""),"")</f>
        <v/>
      </c>
      <c r="BB91" s="168" t="str">
        <f aca="false">IF(AS91=2,IF(AW91=AX91,AV91,""),"")</f>
        <v/>
      </c>
      <c r="BC91" s="168" t="str">
        <f aca="false">IF(AS91=2,IF(AW91&gt;AX91,AV91,IF(AX91&gt;AW91,AU91,"")),"")</f>
        <v/>
      </c>
      <c r="BX91" s="168" t="n">
        <f aca="false">COUNTIF(BV81:BV84,K91)</f>
        <v>0</v>
      </c>
      <c r="BY91" s="168" t="n">
        <f aca="false">COUNTIF(BV81:BV84,L91)</f>
        <v>0</v>
      </c>
      <c r="BZ91" s="168" t="n">
        <f aca="false">COUNTIF(BV81:BV84,M91)</f>
        <v>0</v>
      </c>
      <c r="CA91" s="168" t="n">
        <f aca="false">COUNTIF(BV81:BV84,N91)</f>
        <v>0</v>
      </c>
      <c r="CB91" s="168" t="n">
        <f aca="false">SUM(BX91:CA91)</f>
        <v>0</v>
      </c>
      <c r="CD91" s="168" t="str">
        <f aca="false">IF(CB91=2,B91,"")</f>
        <v/>
      </c>
      <c r="CE91" s="168" t="str">
        <f aca="false">IF(CB91=2,D91,"")</f>
        <v/>
      </c>
      <c r="CF91" s="168" t="str">
        <f aca="false">IF(CB91=2,E91,"")</f>
        <v/>
      </c>
      <c r="CG91" s="168" t="str">
        <f aca="false">IF(CB91=2,G91,"")</f>
        <v/>
      </c>
      <c r="CI91" s="168" t="str">
        <f aca="false">IF(CB91=2,IF(CF91&gt;CG91,CD91,IF(CG91&gt;CF91,CE91,"")),"")</f>
        <v/>
      </c>
      <c r="CJ91" s="168" t="str">
        <f aca="false">IF(CB91=2,IF(CF91=CG91,CD91,""),"")</f>
        <v/>
      </c>
      <c r="CK91" s="168" t="str">
        <f aca="false">IF(CB91=2,IF(CF91=CG91,CE91,""),"")</f>
        <v/>
      </c>
      <c r="CL91" s="168" t="str">
        <f aca="false">IF(CB91=2,IF(CF91&gt;CG91,CE91,IF(CG91&gt;CF91,CD91,"")),"")</f>
        <v/>
      </c>
      <c r="DG91" s="168" t="n">
        <f aca="false">COUNTIF(DE81:DE84,K91)</f>
        <v>0</v>
      </c>
      <c r="DH91" s="168" t="n">
        <f aca="false">COUNTIF(DE81:DE84,L91)</f>
        <v>0</v>
      </c>
      <c r="DI91" s="168" t="n">
        <f aca="false">COUNTIF(DE81:DE84,M91)</f>
        <v>0</v>
      </c>
      <c r="DJ91" s="168" t="n">
        <f aca="false">COUNTIF(DE81:DE84,N91)</f>
        <v>0</v>
      </c>
      <c r="DK91" s="168" t="n">
        <f aca="false">SUM(DG91:DJ91)</f>
        <v>0</v>
      </c>
      <c r="DM91" s="168" t="str">
        <f aca="false">IF(DK91=2,B91,"")</f>
        <v/>
      </c>
      <c r="DN91" s="168" t="str">
        <f aca="false">IF(DK91=2,D91,"")</f>
        <v/>
      </c>
      <c r="DO91" s="168" t="str">
        <f aca="false">IF(DK91=2,E91,"")</f>
        <v/>
      </c>
      <c r="DP91" s="168" t="str">
        <f aca="false">IF(DK91=2,G91,"")</f>
        <v/>
      </c>
      <c r="DR91" s="168" t="str">
        <f aca="false">IF(DK91=2,IF(DO91&gt;DP91,DM91,IF(DP91&gt;DO91,DN91,"")),"")</f>
        <v/>
      </c>
      <c r="DS91" s="168" t="str">
        <f aca="false">IF(DK91=2,IF(DO91=DP91,DM91,""),"")</f>
        <v/>
      </c>
      <c r="DT91" s="168" t="str">
        <f aca="false">IF(DK91=2,IF(DO91=DP91,DN91,""),"")</f>
        <v/>
      </c>
      <c r="DU91" s="168" t="str">
        <f aca="false">IF(DK91=2,IF(DO91&gt;DP91,DN91,IF(DP91&gt;DO91,DM91,"")),"")</f>
        <v/>
      </c>
    </row>
    <row r="92" customFormat="false" ht="13" hidden="false" customHeight="false" outlineLevel="0" collapsed="false">
      <c r="B92" s="168" t="str">
        <f aca="false">Utfylles!$E$21</f>
        <v>Frankrike</v>
      </c>
      <c r="C92" s="168" t="s">
        <v>55</v>
      </c>
      <c r="D92" s="168" t="str">
        <f aca="false">Utfylles!$G$21</f>
        <v>Tyskland</v>
      </c>
      <c r="E92" s="168" t="n">
        <f aca="false">Utfylles!$H$21</f>
        <v>1</v>
      </c>
      <c r="F92" s="168" t="s">
        <v>55</v>
      </c>
      <c r="G92" s="168" t="n">
        <f aca="false">Utfylles!$J$21</f>
        <v>1</v>
      </c>
      <c r="H92" s="168"/>
      <c r="I92" s="168" t="str">
        <f aca="false">Utfylles!$K$21</f>
        <v>U</v>
      </c>
      <c r="K92" s="168" t="str">
        <f aca="false">IF(I92="H",B92,IF(I92="B",D92,""))</f>
        <v/>
      </c>
      <c r="L92" s="168" t="str">
        <f aca="false">IF(I92="U",B92,"")</f>
        <v>Frankrike</v>
      </c>
      <c r="M92" s="168" t="str">
        <f aca="false">IF(I92="U",D92,"")</f>
        <v>Tyskland</v>
      </c>
      <c r="N92" s="168" t="str">
        <f aca="false">IF(I92="B",B92,IF(I92="H",D92,""))</f>
        <v/>
      </c>
      <c r="P92" s="167" t="n">
        <v>4</v>
      </c>
      <c r="Q92" s="170" t="str">
        <f aca="false">VLOOKUP(P92,P81:Y84,Q87,0)</f>
        <v>Nord-Makedonia</v>
      </c>
      <c r="R92" s="169" t="n">
        <f aca="false">VLOOKUP(P92,P81:Y84,R87,0)</f>
        <v>3</v>
      </c>
      <c r="S92" s="169" t="n">
        <f aca="false">VLOOKUP(P92,P81:Y84,S87,0)</f>
        <v>0</v>
      </c>
      <c r="T92" s="169" t="n">
        <f aca="false">VLOOKUP(P92,P81:Y84,T87,0)</f>
        <v>0</v>
      </c>
      <c r="U92" s="169" t="n">
        <f aca="false">VLOOKUP(P92,P81:Y84,U87,0)</f>
        <v>3</v>
      </c>
      <c r="V92" s="169" t="n">
        <f aca="false">VLOOKUP(P92,P81:Y84,V87,0)</f>
        <v>0</v>
      </c>
      <c r="W92" s="169" t="n">
        <f aca="false">VLOOKUP(P92,P81:Y84,W87,0)</f>
        <v>4</v>
      </c>
      <c r="X92" s="169" t="n">
        <f aca="false">VLOOKUP(P92,P81:Y84,X87,0)</f>
        <v>-4</v>
      </c>
      <c r="Y92" s="168" t="n">
        <f aca="false">VLOOKUP(P92,P81:Y84,Y87,0)</f>
        <v>0</v>
      </c>
      <c r="AO92" s="168" t="n">
        <f aca="false">COUNTIF(AM81:AM84,K92)</f>
        <v>0</v>
      </c>
      <c r="AP92" s="168" t="n">
        <f aca="false">COUNTIF(AM81:AM84,L92)</f>
        <v>0</v>
      </c>
      <c r="AQ92" s="168" t="n">
        <f aca="false">COUNTIF(AM81:AM84,M92)</f>
        <v>0</v>
      </c>
      <c r="AR92" s="168" t="n">
        <f aca="false">COUNTIF(AM81:AM84,N92)</f>
        <v>0</v>
      </c>
      <c r="AS92" s="168" t="n">
        <f aca="false">SUM(AO92:AR92)</f>
        <v>0</v>
      </c>
      <c r="AU92" s="168" t="str">
        <f aca="false">IF(AS92=2,B92,"")</f>
        <v/>
      </c>
      <c r="AV92" s="168" t="str">
        <f aca="false">IF(AS92=2,D92,"")</f>
        <v/>
      </c>
      <c r="AW92" s="168" t="str">
        <f aca="false">IF(AS92=2,E92,"")</f>
        <v/>
      </c>
      <c r="AX92" s="168" t="str">
        <f aca="false">IF(AS92=2,G92,"")</f>
        <v/>
      </c>
      <c r="AZ92" s="168" t="str">
        <f aca="false">IF(AS92=2,IF(AW92&gt;AX92,AU92,IF(AX92&gt;AW92,AV92,"")),"")</f>
        <v/>
      </c>
      <c r="BA92" s="168" t="str">
        <f aca="false">IF(AS92=2,IF(AW92=AX92,AU92,""),"")</f>
        <v/>
      </c>
      <c r="BB92" s="168" t="str">
        <f aca="false">IF(AS92=2,IF(AW92=AX92,AV92,""),"")</f>
        <v/>
      </c>
      <c r="BC92" s="168" t="str">
        <f aca="false">IF(AS92=2,IF(AW92&gt;AX92,AV92,IF(AX92&gt;AW92,AU92,"")),"")</f>
        <v/>
      </c>
      <c r="BX92" s="168" t="n">
        <f aca="false">COUNTIF(BV81:BV84,K92)</f>
        <v>0</v>
      </c>
      <c r="BY92" s="168" t="n">
        <f aca="false">COUNTIF(BV81:BV84,L92)</f>
        <v>0</v>
      </c>
      <c r="BZ92" s="168" t="n">
        <f aca="false">COUNTIF(BV81:BV84,M92)</f>
        <v>0</v>
      </c>
      <c r="CA92" s="168" t="n">
        <f aca="false">COUNTIF(BV81:BV84,N92)</f>
        <v>0</v>
      </c>
      <c r="CB92" s="168" t="n">
        <f aca="false">SUM(BX92:CA92)</f>
        <v>0</v>
      </c>
      <c r="CD92" s="168" t="str">
        <f aca="false">IF(CB92=2,B92,"")</f>
        <v/>
      </c>
      <c r="CE92" s="168" t="str">
        <f aca="false">IF(CB92=2,D92,"")</f>
        <v/>
      </c>
      <c r="CF92" s="168" t="str">
        <f aca="false">IF(CB92=2,E92,"")</f>
        <v/>
      </c>
      <c r="CG92" s="168" t="str">
        <f aca="false">IF(CB92=2,G92,"")</f>
        <v/>
      </c>
      <c r="CI92" s="168" t="str">
        <f aca="false">IF(CB92=2,IF(CF92&gt;CG92,CD92,IF(CG92&gt;CF92,CE92,"")),"")</f>
        <v/>
      </c>
      <c r="CJ92" s="168" t="str">
        <f aca="false">IF(CB92=2,IF(CF92=CG92,CD92,""),"")</f>
        <v/>
      </c>
      <c r="CK92" s="168" t="str">
        <f aca="false">IF(CB92=2,IF(CF92=CG92,CE92,""),"")</f>
        <v/>
      </c>
      <c r="CL92" s="168" t="str">
        <f aca="false">IF(CB92=2,IF(CF92&gt;CG92,CE92,IF(CG92&gt;CF92,CD92,"")),"")</f>
        <v/>
      </c>
      <c r="DG92" s="168" t="n">
        <f aca="false">COUNTIF(DE81:DE84,K92)</f>
        <v>0</v>
      </c>
      <c r="DH92" s="168" t="n">
        <f aca="false">COUNTIF(DE81:DE84,L92)</f>
        <v>0</v>
      </c>
      <c r="DI92" s="168" t="n">
        <f aca="false">COUNTIF(DE81:DE84,M92)</f>
        <v>0</v>
      </c>
      <c r="DJ92" s="168" t="n">
        <f aca="false">COUNTIF(DE81:DE84,N92)</f>
        <v>0</v>
      </c>
      <c r="DK92" s="168" t="n">
        <f aca="false">SUM(DG92:DJ92)</f>
        <v>0</v>
      </c>
      <c r="DM92" s="168" t="str">
        <f aca="false">IF(DK92=2,B92,"")</f>
        <v/>
      </c>
      <c r="DN92" s="168" t="str">
        <f aca="false">IF(DK92=2,D92,"")</f>
        <v/>
      </c>
      <c r="DO92" s="168" t="str">
        <f aca="false">IF(DK92=2,E92,"")</f>
        <v/>
      </c>
      <c r="DP92" s="168" t="str">
        <f aca="false">IF(DK92=2,G92,"")</f>
        <v/>
      </c>
      <c r="DR92" s="168" t="str">
        <f aca="false">IF(DK92=2,IF(DO92&gt;DP92,DM92,IF(DP92&gt;DO92,DN92,"")),"")</f>
        <v/>
      </c>
      <c r="DS92" s="168" t="str">
        <f aca="false">IF(DK92=2,IF(DO92=DP92,DM92,""),"")</f>
        <v/>
      </c>
      <c r="DT92" s="168" t="str">
        <f aca="false">IF(DK92=2,IF(DO92=DP92,DN92,""),"")</f>
        <v/>
      </c>
      <c r="DU92" s="168" t="str">
        <f aca="false">IF(DK92=2,IF(DO92&gt;DP92,DN92,IF(DP92&gt;DO92,DM92,"")),"")</f>
        <v/>
      </c>
    </row>
    <row r="93" customFormat="false" ht="13" hidden="false" customHeight="false" outlineLevel="0" collapsed="false">
      <c r="B93" s="168" t="str">
        <f aca="false">Utfylles!$E$22</f>
        <v>Finland</v>
      </c>
      <c r="C93" s="168" t="s">
        <v>55</v>
      </c>
      <c r="D93" s="168" t="str">
        <f aca="false">Utfylles!$G$22</f>
        <v>Russland</v>
      </c>
      <c r="E93" s="168" t="n">
        <f aca="false">Utfylles!$H$22</f>
        <v>0</v>
      </c>
      <c r="F93" s="168" t="s">
        <v>55</v>
      </c>
      <c r="G93" s="168" t="n">
        <f aca="false">Utfylles!$J$22</f>
        <v>1</v>
      </c>
      <c r="H93" s="168"/>
      <c r="I93" s="168" t="str">
        <f aca="false">Utfylles!$K$22</f>
        <v>B</v>
      </c>
      <c r="K93" s="168" t="str">
        <f aca="false">IF(I93="H",B93,IF(I93="B",D93,""))</f>
        <v>Russland</v>
      </c>
      <c r="L93" s="168" t="str">
        <f aca="false">IF(I93="U",B93,"")</f>
        <v/>
      </c>
      <c r="M93" s="168" t="str">
        <f aca="false">IF(I93="U",D93,"")</f>
        <v/>
      </c>
      <c r="N93" s="168" t="str">
        <f aca="false">IF(I93="B",B93,IF(I93="H",D93,""))</f>
        <v>Finland</v>
      </c>
      <c r="AO93" s="168" t="n">
        <f aca="false">COUNTIF(AM81:AM84,K93)</f>
        <v>0</v>
      </c>
      <c r="AP93" s="168" t="n">
        <f aca="false">COUNTIF(AM81:AM84,L93)</f>
        <v>0</v>
      </c>
      <c r="AQ93" s="168" t="n">
        <f aca="false">COUNTIF(AM81:AM84,M93)</f>
        <v>0</v>
      </c>
      <c r="AR93" s="168" t="n">
        <f aca="false">COUNTIF(AM81:AM84,N93)</f>
        <v>0</v>
      </c>
      <c r="AS93" s="168" t="n">
        <f aca="false">SUM(AO93:AR93)</f>
        <v>0</v>
      </c>
      <c r="AU93" s="168" t="str">
        <f aca="false">IF(AS93=2,B93,"")</f>
        <v/>
      </c>
      <c r="AV93" s="168" t="str">
        <f aca="false">IF(AS93=2,D93,"")</f>
        <v/>
      </c>
      <c r="AW93" s="168" t="str">
        <f aca="false">IF(AS93=2,E93,"")</f>
        <v/>
      </c>
      <c r="AX93" s="168" t="str">
        <f aca="false">IF(AS93=2,G93,"")</f>
        <v/>
      </c>
      <c r="AZ93" s="168" t="str">
        <f aca="false">IF(AS93=2,IF(AW93&gt;AX93,AU93,IF(AX93&gt;AW93,AV93,"")),"")</f>
        <v/>
      </c>
      <c r="BA93" s="168" t="str">
        <f aca="false">IF(AS93=2,IF(AW93=AX93,AU93,""),"")</f>
        <v/>
      </c>
      <c r="BB93" s="168" t="str">
        <f aca="false">IF(AS93=2,IF(AW93=AX93,AV93,""),"")</f>
        <v/>
      </c>
      <c r="BC93" s="168" t="str">
        <f aca="false">IF(AS93=2,IF(AW93&gt;AX93,AV93,IF(AX93&gt;AW93,AU93,"")),"")</f>
        <v/>
      </c>
      <c r="BX93" s="168" t="n">
        <f aca="false">COUNTIF(BV81:BV84,K93)</f>
        <v>0</v>
      </c>
      <c r="BY93" s="168" t="n">
        <f aca="false">COUNTIF(BV81:BV84,L93)</f>
        <v>0</v>
      </c>
      <c r="BZ93" s="168" t="n">
        <f aca="false">COUNTIF(BV81:BV84,M93)</f>
        <v>0</v>
      </c>
      <c r="CA93" s="168" t="n">
        <f aca="false">COUNTIF(BV81:BV84,N93)</f>
        <v>0</v>
      </c>
      <c r="CB93" s="168" t="n">
        <f aca="false">SUM(BX93:CA93)</f>
        <v>0</v>
      </c>
      <c r="CD93" s="168" t="str">
        <f aca="false">IF(CB93=2,B93,"")</f>
        <v/>
      </c>
      <c r="CE93" s="168" t="str">
        <f aca="false">IF(CB93=2,D93,"")</f>
        <v/>
      </c>
      <c r="CF93" s="168" t="str">
        <f aca="false">IF(CB93=2,E93,"")</f>
        <v/>
      </c>
      <c r="CG93" s="168" t="str">
        <f aca="false">IF(CB93=2,G93,"")</f>
        <v/>
      </c>
      <c r="CI93" s="168" t="str">
        <f aca="false">IF(CB93=2,IF(CF93&gt;CG93,CD93,IF(CG93&gt;CF93,CE93,"")),"")</f>
        <v/>
      </c>
      <c r="CJ93" s="168" t="str">
        <f aca="false">IF(CB93=2,IF(CF93=CG93,CD93,""),"")</f>
        <v/>
      </c>
      <c r="CK93" s="168" t="str">
        <f aca="false">IF(CB93=2,IF(CF93=CG93,CE93,""),"")</f>
        <v/>
      </c>
      <c r="CL93" s="168" t="str">
        <f aca="false">IF(CB93=2,IF(CF93&gt;CG93,CE93,IF(CG93&gt;CF93,CD93,"")),"")</f>
        <v/>
      </c>
      <c r="DG93" s="168" t="n">
        <f aca="false">COUNTIF(DE81:DE84,K93)</f>
        <v>0</v>
      </c>
      <c r="DH93" s="168" t="n">
        <f aca="false">COUNTIF(DE81:DE84,L93)</f>
        <v>0</v>
      </c>
      <c r="DI93" s="168" t="n">
        <f aca="false">COUNTIF(DE81:DE84,M93)</f>
        <v>0</v>
      </c>
      <c r="DJ93" s="168" t="n">
        <f aca="false">COUNTIF(DE81:DE84,N93)</f>
        <v>0</v>
      </c>
      <c r="DK93" s="168" t="n">
        <f aca="false">SUM(DG93:DJ93)</f>
        <v>0</v>
      </c>
      <c r="DM93" s="168" t="str">
        <f aca="false">IF(DK93=2,B93,"")</f>
        <v/>
      </c>
      <c r="DN93" s="168" t="str">
        <f aca="false">IF(DK93=2,D93,"")</f>
        <v/>
      </c>
      <c r="DO93" s="168" t="str">
        <f aca="false">IF(DK93=2,E93,"")</f>
        <v/>
      </c>
      <c r="DP93" s="168" t="str">
        <f aca="false">IF(DK93=2,G93,"")</f>
        <v/>
      </c>
      <c r="DR93" s="168" t="str">
        <f aca="false">IF(DK93=2,IF(DO93&gt;DP93,DM93,IF(DP93&gt;DO93,DN93,"")),"")</f>
        <v/>
      </c>
      <c r="DS93" s="168" t="str">
        <f aca="false">IF(DK93=2,IF(DO93=DP93,DM93,""),"")</f>
        <v/>
      </c>
      <c r="DT93" s="168" t="str">
        <f aca="false">IF(DK93=2,IF(DO93=DP93,DN93,""),"")</f>
        <v/>
      </c>
      <c r="DU93" s="168" t="str">
        <f aca="false">IF(DK93=2,IF(DO93&gt;DP93,DN93,IF(DP93&gt;DO93,DM93,"")),"")</f>
        <v/>
      </c>
    </row>
    <row r="94" customFormat="false" ht="13" hidden="false" customHeight="false" outlineLevel="0" collapsed="false">
      <c r="B94" s="168" t="str">
        <f aca="false">Utfylles!$E$23</f>
        <v>Tyrkia</v>
      </c>
      <c r="C94" s="168" t="s">
        <v>55</v>
      </c>
      <c r="D94" s="168" t="str">
        <f aca="false">Utfylles!$G$23</f>
        <v>Wales</v>
      </c>
      <c r="E94" s="168" t="n">
        <f aca="false">Utfylles!$H$23</f>
        <v>1</v>
      </c>
      <c r="F94" s="168" t="s">
        <v>55</v>
      </c>
      <c r="G94" s="168" t="n">
        <f aca="false">Utfylles!$J$23</f>
        <v>1</v>
      </c>
      <c r="H94" s="168"/>
      <c r="I94" s="168" t="str">
        <f aca="false">Utfylles!$K$23</f>
        <v>U</v>
      </c>
      <c r="K94" s="168" t="str">
        <f aca="false">IF(I94="H",B94,IF(I94="B",D94,""))</f>
        <v/>
      </c>
      <c r="L94" s="168" t="str">
        <f aca="false">IF(I94="U",B94,"")</f>
        <v>Tyrkia</v>
      </c>
      <c r="M94" s="168" t="str">
        <f aca="false">IF(I94="U",D94,"")</f>
        <v>Wales</v>
      </c>
      <c r="N94" s="168" t="str">
        <f aca="false">IF(I94="B",B94,IF(I94="H",D94,""))</f>
        <v/>
      </c>
      <c r="AO94" s="168" t="n">
        <f aca="false">COUNTIF(AM81:AM84,K94)</f>
        <v>0</v>
      </c>
      <c r="AP94" s="168" t="n">
        <f aca="false">COUNTIF(AM81:AM84,L94)</f>
        <v>0</v>
      </c>
      <c r="AQ94" s="168" t="n">
        <f aca="false">COUNTIF(AM81:AM84,M94)</f>
        <v>0</v>
      </c>
      <c r="AR94" s="168" t="n">
        <f aca="false">COUNTIF(AM81:AM84,N94)</f>
        <v>0</v>
      </c>
      <c r="AS94" s="168" t="n">
        <f aca="false">SUM(AO94:AR94)</f>
        <v>0</v>
      </c>
      <c r="AU94" s="168" t="str">
        <f aca="false">IF(AS94=2,B94,"")</f>
        <v/>
      </c>
      <c r="AV94" s="168" t="str">
        <f aca="false">IF(AS94=2,D94,"")</f>
        <v/>
      </c>
      <c r="AW94" s="168" t="str">
        <f aca="false">IF(AS94=2,E94,"")</f>
        <v/>
      </c>
      <c r="AX94" s="168" t="str">
        <f aca="false">IF(AS94=2,G94,"")</f>
        <v/>
      </c>
      <c r="AZ94" s="168" t="str">
        <f aca="false">IF(AS94=2,IF(AW94&gt;AX94,AU94,IF(AX94&gt;AW94,AV94,"")),"")</f>
        <v/>
      </c>
      <c r="BA94" s="168" t="str">
        <f aca="false">IF(AS94=2,IF(AW94=AX94,AU94,""),"")</f>
        <v/>
      </c>
      <c r="BB94" s="168" t="str">
        <f aca="false">IF(AS94=2,IF(AW94=AX94,AV94,""),"")</f>
        <v/>
      </c>
      <c r="BC94" s="168" t="str">
        <f aca="false">IF(AS94=2,IF(AW94&gt;AX94,AV94,IF(AX94&gt;AW94,AU94,"")),"")</f>
        <v/>
      </c>
      <c r="BX94" s="168" t="n">
        <f aca="false">COUNTIF(BV81:BV84,K94)</f>
        <v>0</v>
      </c>
      <c r="BY94" s="168" t="n">
        <f aca="false">COUNTIF(BV81:BV84,L94)</f>
        <v>0</v>
      </c>
      <c r="BZ94" s="168" t="n">
        <f aca="false">COUNTIF(BV81:BV84,M94)</f>
        <v>0</v>
      </c>
      <c r="CA94" s="168" t="n">
        <f aca="false">COUNTIF(BV81:BV84,N94)</f>
        <v>0</v>
      </c>
      <c r="CB94" s="168" t="n">
        <f aca="false">SUM(BX94:CA94)</f>
        <v>0</v>
      </c>
      <c r="CD94" s="168" t="str">
        <f aca="false">IF(CB94=2,B94,"")</f>
        <v/>
      </c>
      <c r="CE94" s="168" t="str">
        <f aca="false">IF(CB94=2,D94,"")</f>
        <v/>
      </c>
      <c r="CF94" s="168" t="str">
        <f aca="false">IF(CB94=2,E94,"")</f>
        <v/>
      </c>
      <c r="CG94" s="168" t="str">
        <f aca="false">IF(CB94=2,G94,"")</f>
        <v/>
      </c>
      <c r="CI94" s="168" t="str">
        <f aca="false">IF(CB94=2,IF(CF94&gt;CG94,CD94,IF(CG94&gt;CF94,CE94,"")),"")</f>
        <v/>
      </c>
      <c r="CJ94" s="168" t="str">
        <f aca="false">IF(CB94=2,IF(CF94=CG94,CD94,""),"")</f>
        <v/>
      </c>
      <c r="CK94" s="168" t="str">
        <f aca="false">IF(CB94=2,IF(CF94=CG94,CE94,""),"")</f>
        <v/>
      </c>
      <c r="CL94" s="168" t="str">
        <f aca="false">IF(CB94=2,IF(CF94&gt;CG94,CE94,IF(CG94&gt;CF94,CD94,"")),"")</f>
        <v/>
      </c>
      <c r="DG94" s="168" t="n">
        <f aca="false">COUNTIF(DE81:DE84,K94)</f>
        <v>0</v>
      </c>
      <c r="DH94" s="168" t="n">
        <f aca="false">COUNTIF(DE81:DE84,L94)</f>
        <v>0</v>
      </c>
      <c r="DI94" s="168" t="n">
        <f aca="false">COUNTIF(DE81:DE84,M94)</f>
        <v>0</v>
      </c>
      <c r="DJ94" s="168" t="n">
        <f aca="false">COUNTIF(DE81:DE84,N94)</f>
        <v>0</v>
      </c>
      <c r="DK94" s="168" t="n">
        <f aca="false">SUM(DG94:DJ94)</f>
        <v>0</v>
      </c>
      <c r="DM94" s="168" t="str">
        <f aca="false">IF(DK94=2,B94,"")</f>
        <v/>
      </c>
      <c r="DN94" s="168" t="str">
        <f aca="false">IF(DK94=2,D94,"")</f>
        <v/>
      </c>
      <c r="DO94" s="168" t="str">
        <f aca="false">IF(DK94=2,E94,"")</f>
        <v/>
      </c>
      <c r="DP94" s="168" t="str">
        <f aca="false">IF(DK94=2,G94,"")</f>
        <v/>
      </c>
      <c r="DR94" s="168" t="str">
        <f aca="false">IF(DK94=2,IF(DO94&gt;DP94,DM94,IF(DP94&gt;DO94,DN94,"")),"")</f>
        <v/>
      </c>
      <c r="DS94" s="168" t="str">
        <f aca="false">IF(DK94=2,IF(DO94=DP94,DM94,""),"")</f>
        <v/>
      </c>
      <c r="DT94" s="168" t="str">
        <f aca="false">IF(DK94=2,IF(DO94=DP94,DN94,""),"")</f>
        <v/>
      </c>
      <c r="DU94" s="168" t="str">
        <f aca="false">IF(DK94=2,IF(DO94&gt;DP94,DN94,IF(DP94&gt;DO94,DM94,"")),"")</f>
        <v/>
      </c>
    </row>
    <row r="95" customFormat="false" ht="13" hidden="false" customHeight="false" outlineLevel="0" collapsed="false">
      <c r="B95" s="168" t="str">
        <f aca="false">Utfylles!$E$24</f>
        <v>Italia</v>
      </c>
      <c r="C95" s="168" t="s">
        <v>55</v>
      </c>
      <c r="D95" s="168" t="str">
        <f aca="false">Utfylles!$G$24</f>
        <v>Sveits</v>
      </c>
      <c r="E95" s="168" t="n">
        <f aca="false">Utfylles!$H$24</f>
        <v>1</v>
      </c>
      <c r="F95" s="168" t="s">
        <v>55</v>
      </c>
      <c r="G95" s="168" t="n">
        <f aca="false">Utfylles!$J$24</f>
        <v>0</v>
      </c>
      <c r="H95" s="168"/>
      <c r="I95" s="168" t="str">
        <f aca="false">Utfylles!$K$24</f>
        <v>H</v>
      </c>
      <c r="K95" s="168" t="str">
        <f aca="false">IF(I95="H",B95,IF(I95="B",D95,""))</f>
        <v>Italia</v>
      </c>
      <c r="L95" s="168" t="str">
        <f aca="false">IF(I95="U",B95,"")</f>
        <v/>
      </c>
      <c r="M95" s="168" t="str">
        <f aca="false">IF(I95="U",D95,"")</f>
        <v/>
      </c>
      <c r="N95" s="168" t="str">
        <f aca="false">IF(I95="B",B95,IF(I95="H",D95,""))</f>
        <v>Sveits</v>
      </c>
      <c r="AO95" s="168" t="n">
        <f aca="false">COUNTIF(AM81:AM84,K95)</f>
        <v>0</v>
      </c>
      <c r="AP95" s="168" t="n">
        <f aca="false">COUNTIF(AM81:AM84,L95)</f>
        <v>0</v>
      </c>
      <c r="AQ95" s="168" t="n">
        <f aca="false">COUNTIF(AM81:AM84,M95)</f>
        <v>0</v>
      </c>
      <c r="AR95" s="168" t="n">
        <f aca="false">COUNTIF(AM81:AM84,N95)</f>
        <v>0</v>
      </c>
      <c r="AS95" s="168" t="n">
        <f aca="false">SUM(AO95:AR95)</f>
        <v>0</v>
      </c>
      <c r="AU95" s="168" t="str">
        <f aca="false">IF(AS95=2,B95,"")</f>
        <v/>
      </c>
      <c r="AV95" s="168" t="str">
        <f aca="false">IF(AS95=2,D95,"")</f>
        <v/>
      </c>
      <c r="AW95" s="168" t="str">
        <f aca="false">IF(AS95=2,E95,"")</f>
        <v/>
      </c>
      <c r="AX95" s="168" t="str">
        <f aca="false">IF(AS95=2,G95,"")</f>
        <v/>
      </c>
      <c r="AZ95" s="168" t="str">
        <f aca="false">IF(AS95=2,IF(AW95&gt;AX95,AU95,IF(AX95&gt;AW95,AV95,"")),"")</f>
        <v/>
      </c>
      <c r="BA95" s="168" t="str">
        <f aca="false">IF(AS95=2,IF(AW95=AX95,AU95,""),"")</f>
        <v/>
      </c>
      <c r="BB95" s="168" t="str">
        <f aca="false">IF(AS95=2,IF(AW95=AX95,AV95,""),"")</f>
        <v/>
      </c>
      <c r="BC95" s="168" t="str">
        <f aca="false">IF(AS95=2,IF(AW95&gt;AX95,AV95,IF(AX95&gt;AW95,AU95,"")),"")</f>
        <v/>
      </c>
      <c r="BX95" s="168" t="n">
        <f aca="false">COUNTIF(BV81:BV84,K95)</f>
        <v>0</v>
      </c>
      <c r="BY95" s="168" t="n">
        <f aca="false">COUNTIF(BV81:BV84,L95)</f>
        <v>0</v>
      </c>
      <c r="BZ95" s="168" t="n">
        <f aca="false">COUNTIF(BV81:BV84,M95)</f>
        <v>0</v>
      </c>
      <c r="CA95" s="168" t="n">
        <f aca="false">COUNTIF(BV81:BV84,N95)</f>
        <v>0</v>
      </c>
      <c r="CB95" s="168" t="n">
        <f aca="false">SUM(BX95:CA95)</f>
        <v>0</v>
      </c>
      <c r="CD95" s="168" t="str">
        <f aca="false">IF(CB95=2,B95,"")</f>
        <v/>
      </c>
      <c r="CE95" s="168" t="str">
        <f aca="false">IF(CB95=2,D95,"")</f>
        <v/>
      </c>
      <c r="CF95" s="168" t="str">
        <f aca="false">IF(CB95=2,E95,"")</f>
        <v/>
      </c>
      <c r="CG95" s="168" t="str">
        <f aca="false">IF(CB95=2,G95,"")</f>
        <v/>
      </c>
      <c r="CI95" s="168" t="str">
        <f aca="false">IF(CB95=2,IF(CF95&gt;CG95,CD95,IF(CG95&gt;CF95,CE95,"")),"")</f>
        <v/>
      </c>
      <c r="CJ95" s="168" t="str">
        <f aca="false">IF(CB95=2,IF(CF95=CG95,CD95,""),"")</f>
        <v/>
      </c>
      <c r="CK95" s="168" t="str">
        <f aca="false">IF(CB95=2,IF(CF95=CG95,CE95,""),"")</f>
        <v/>
      </c>
      <c r="CL95" s="168" t="str">
        <f aca="false">IF(CB95=2,IF(CF95&gt;CG95,CE95,IF(CG95&gt;CF95,CD95,"")),"")</f>
        <v/>
      </c>
      <c r="DG95" s="168" t="n">
        <f aca="false">COUNTIF(DE81:DE84,K95)</f>
        <v>0</v>
      </c>
      <c r="DH95" s="168" t="n">
        <f aca="false">COUNTIF(DE81:DE84,L95)</f>
        <v>0</v>
      </c>
      <c r="DI95" s="168" t="n">
        <f aca="false">COUNTIF(DE81:DE84,M95)</f>
        <v>0</v>
      </c>
      <c r="DJ95" s="168" t="n">
        <f aca="false">COUNTIF(DE81:DE84,N95)</f>
        <v>0</v>
      </c>
      <c r="DK95" s="168" t="n">
        <f aca="false">SUM(DG95:DJ95)</f>
        <v>0</v>
      </c>
      <c r="DM95" s="168" t="str">
        <f aca="false">IF(DK95=2,B95,"")</f>
        <v/>
      </c>
      <c r="DN95" s="168" t="str">
        <f aca="false">IF(DK95=2,D95,"")</f>
        <v/>
      </c>
      <c r="DO95" s="168" t="str">
        <f aca="false">IF(DK95=2,E95,"")</f>
        <v/>
      </c>
      <c r="DP95" s="168" t="str">
        <f aca="false">IF(DK95=2,G95,"")</f>
        <v/>
      </c>
      <c r="DR95" s="168" t="str">
        <f aca="false">IF(DK95=2,IF(DO95&gt;DP95,DM95,IF(DP95&gt;DO95,DN95,"")),"")</f>
        <v/>
      </c>
      <c r="DS95" s="168" t="str">
        <f aca="false">IF(DK95=2,IF(DO95=DP95,DM95,""),"")</f>
        <v/>
      </c>
      <c r="DT95" s="168" t="str">
        <f aca="false">IF(DK95=2,IF(DO95=DP95,DN95,""),"")</f>
        <v/>
      </c>
      <c r="DU95" s="168" t="str">
        <f aca="false">IF(DK95=2,IF(DO95&gt;DP95,DN95,IF(DP95&gt;DO95,DM95,"")),"")</f>
        <v/>
      </c>
    </row>
    <row r="96" customFormat="false" ht="13" hidden="false" customHeight="false" outlineLevel="0" collapsed="false">
      <c r="B96" s="168" t="str">
        <f aca="false">Utfylles!$E$25</f>
        <v>Ukraina</v>
      </c>
      <c r="C96" s="168" t="s">
        <v>55</v>
      </c>
      <c r="D96" s="168" t="str">
        <f aca="false">Utfylles!$G$25</f>
        <v>Nord-Makedonia</v>
      </c>
      <c r="E96" s="168" t="n">
        <f aca="false">Utfylles!$H$25</f>
        <v>1</v>
      </c>
      <c r="F96" s="168" t="s">
        <v>55</v>
      </c>
      <c r="G96" s="168" t="n">
        <f aca="false">Utfylles!$J$25</f>
        <v>0</v>
      </c>
      <c r="H96" s="168"/>
      <c r="I96" s="168" t="str">
        <f aca="false">Utfylles!$K$25</f>
        <v>H</v>
      </c>
      <c r="K96" s="168" t="str">
        <f aca="false">IF(I96="H",B96,IF(I96="B",D96,""))</f>
        <v>Ukraina</v>
      </c>
      <c r="L96" s="168" t="str">
        <f aca="false">IF(I96="U",B96,"")</f>
        <v/>
      </c>
      <c r="M96" s="168" t="str">
        <f aca="false">IF(I96="U",D96,"")</f>
        <v/>
      </c>
      <c r="N96" s="168" t="str">
        <f aca="false">IF(I96="B",B96,IF(I96="H",D96,""))</f>
        <v>Nord-Makedonia</v>
      </c>
      <c r="AO96" s="168" t="n">
        <f aca="false">COUNTIF(AM81:AM84,K96)</f>
        <v>0</v>
      </c>
      <c r="AP96" s="168" t="n">
        <f aca="false">COUNTIF(AM81:AM84,L96)</f>
        <v>0</v>
      </c>
      <c r="AQ96" s="168" t="n">
        <f aca="false">COUNTIF(AM81:AM84,M96)</f>
        <v>0</v>
      </c>
      <c r="AR96" s="168" t="n">
        <f aca="false">COUNTIF(AM81:AM84,N96)</f>
        <v>0</v>
      </c>
      <c r="AS96" s="168" t="n">
        <f aca="false">SUM(AO96:AR96)</f>
        <v>0</v>
      </c>
      <c r="AU96" s="168" t="str">
        <f aca="false">IF(AS96=2,B96,"")</f>
        <v/>
      </c>
      <c r="AV96" s="168" t="str">
        <f aca="false">IF(AS96=2,D96,"")</f>
        <v/>
      </c>
      <c r="AW96" s="168" t="str">
        <f aca="false">IF(AS96=2,E96,"")</f>
        <v/>
      </c>
      <c r="AX96" s="168" t="str">
        <f aca="false">IF(AS96=2,G96,"")</f>
        <v/>
      </c>
      <c r="AZ96" s="168" t="str">
        <f aca="false">IF(AS96=2,IF(AW96&gt;AX96,AU96,IF(AX96&gt;AW96,AV96,"")),"")</f>
        <v/>
      </c>
      <c r="BA96" s="168" t="str">
        <f aca="false">IF(AS96=2,IF(AW96=AX96,AU96,""),"")</f>
        <v/>
      </c>
      <c r="BB96" s="168" t="str">
        <f aca="false">IF(AS96=2,IF(AW96=AX96,AV96,""),"")</f>
        <v/>
      </c>
      <c r="BC96" s="168" t="str">
        <f aca="false">IF(AS96=2,IF(AW96&gt;AX96,AV96,IF(AX96&gt;AW96,AU96,"")),"")</f>
        <v/>
      </c>
      <c r="BX96" s="168" t="n">
        <f aca="false">COUNTIF(BV81:BV84,K96)</f>
        <v>1</v>
      </c>
      <c r="BY96" s="168" t="n">
        <f aca="false">COUNTIF(BV81:BV84,L96)</f>
        <v>0</v>
      </c>
      <c r="BZ96" s="168" t="n">
        <f aca="false">COUNTIF(BV81:BV84,M96)</f>
        <v>0</v>
      </c>
      <c r="CA96" s="168" t="n">
        <f aca="false">COUNTIF(BV81:BV84,N96)</f>
        <v>0</v>
      </c>
      <c r="CB96" s="168" t="n">
        <f aca="false">SUM(BX96:CA96)</f>
        <v>1</v>
      </c>
      <c r="CD96" s="168" t="str">
        <f aca="false">IF(CB96=2,B96,"")</f>
        <v/>
      </c>
      <c r="CE96" s="168" t="str">
        <f aca="false">IF(CB96=2,D96,"")</f>
        <v/>
      </c>
      <c r="CF96" s="168" t="str">
        <f aca="false">IF(CB96=2,E96,"")</f>
        <v/>
      </c>
      <c r="CG96" s="168" t="str">
        <f aca="false">IF(CB96=2,G96,"")</f>
        <v/>
      </c>
      <c r="CI96" s="168" t="str">
        <f aca="false">IF(CB96=2,IF(CF96&gt;CG96,CD96,IF(CG96&gt;CF96,CE96,"")),"")</f>
        <v/>
      </c>
      <c r="CJ96" s="168" t="str">
        <f aca="false">IF(CB96=2,IF(CF96=CG96,CD96,""),"")</f>
        <v/>
      </c>
      <c r="CK96" s="168" t="str">
        <f aca="false">IF(CB96=2,IF(CF96=CG96,CE96,""),"")</f>
        <v/>
      </c>
      <c r="CL96" s="168" t="str">
        <f aca="false">IF(CB96=2,IF(CF96&gt;CG96,CE96,IF(CG96&gt;CF96,CD96,"")),"")</f>
        <v/>
      </c>
      <c r="DG96" s="168" t="n">
        <f aca="false">COUNTIF(DE81:DE84,K96)</f>
        <v>0</v>
      </c>
      <c r="DH96" s="168" t="n">
        <f aca="false">COUNTIF(DE81:DE84,L96)</f>
        <v>0</v>
      </c>
      <c r="DI96" s="168" t="n">
        <f aca="false">COUNTIF(DE81:DE84,M96)</f>
        <v>0</v>
      </c>
      <c r="DJ96" s="168" t="n">
        <f aca="false">COUNTIF(DE81:DE84,N96)</f>
        <v>0</v>
      </c>
      <c r="DK96" s="168" t="n">
        <f aca="false">SUM(DG96:DJ96)</f>
        <v>0</v>
      </c>
      <c r="DM96" s="168" t="str">
        <f aca="false">IF(DK96=2,B96,"")</f>
        <v/>
      </c>
      <c r="DN96" s="168" t="str">
        <f aca="false">IF(DK96=2,D96,"")</f>
        <v/>
      </c>
      <c r="DO96" s="168" t="str">
        <f aca="false">IF(DK96=2,E96,"")</f>
        <v/>
      </c>
      <c r="DP96" s="168" t="str">
        <f aca="false">IF(DK96=2,G96,"")</f>
        <v/>
      </c>
      <c r="DR96" s="168" t="str">
        <f aca="false">IF(DK96=2,IF(DO96&gt;DP96,DM96,IF(DP96&gt;DO96,DN96,"")),"")</f>
        <v/>
      </c>
      <c r="DS96" s="168" t="str">
        <f aca="false">IF(DK96=2,IF(DO96=DP96,DM96,""),"")</f>
        <v/>
      </c>
      <c r="DT96" s="168" t="str">
        <f aca="false">IF(DK96=2,IF(DO96=DP96,DN96,""),"")</f>
        <v/>
      </c>
      <c r="DU96" s="168" t="str">
        <f aca="false">IF(DK96=2,IF(DO96&gt;DP96,DN96,IF(DP96&gt;DO96,DM96,"")),"")</f>
        <v/>
      </c>
    </row>
    <row r="97" customFormat="false" ht="13" hidden="false" customHeight="false" outlineLevel="0" collapsed="false">
      <c r="B97" s="168" t="str">
        <f aca="false">Utfylles!$E$26</f>
        <v>Danmark</v>
      </c>
      <c r="C97" s="168" t="s">
        <v>55</v>
      </c>
      <c r="D97" s="168" t="str">
        <f aca="false">Utfylles!$G$26</f>
        <v>Belgia</v>
      </c>
      <c r="E97" s="168" t="n">
        <f aca="false">Utfylles!$H$26</f>
        <v>0</v>
      </c>
      <c r="F97" s="168" t="s">
        <v>55</v>
      </c>
      <c r="G97" s="168" t="n">
        <f aca="false">Utfylles!$J$26</f>
        <v>1</v>
      </c>
      <c r="H97" s="168"/>
      <c r="I97" s="168" t="str">
        <f aca="false">Utfylles!$K$26</f>
        <v>B</v>
      </c>
      <c r="K97" s="168" t="str">
        <f aca="false">IF(I97="H",B97,IF(I97="B",D97,""))</f>
        <v>Belgia</v>
      </c>
      <c r="L97" s="168" t="str">
        <f aca="false">IF(I97="U",B97,"")</f>
        <v/>
      </c>
      <c r="M97" s="168" t="str">
        <f aca="false">IF(I97="U",D97,"")</f>
        <v/>
      </c>
      <c r="N97" s="168" t="str">
        <f aca="false">IF(I97="B",B97,IF(I97="H",D97,""))</f>
        <v>Danmark</v>
      </c>
      <c r="AO97" s="168" t="n">
        <f aca="false">COUNTIF(AM81:AM84,K97)</f>
        <v>0</v>
      </c>
      <c r="AP97" s="168" t="n">
        <f aca="false">COUNTIF(AM81:AM84,L97)</f>
        <v>0</v>
      </c>
      <c r="AQ97" s="168" t="n">
        <f aca="false">COUNTIF(AM81:AM84,M97)</f>
        <v>0</v>
      </c>
      <c r="AR97" s="168" t="n">
        <f aca="false">COUNTIF(AM81:AM84,N97)</f>
        <v>0</v>
      </c>
      <c r="AS97" s="168" t="n">
        <f aca="false">SUM(AO97:AR97)</f>
        <v>0</v>
      </c>
      <c r="AU97" s="168" t="str">
        <f aca="false">IF(AS97=2,B97,"")</f>
        <v/>
      </c>
      <c r="AV97" s="168" t="str">
        <f aca="false">IF(AS97=2,D97,"")</f>
        <v/>
      </c>
      <c r="AW97" s="168" t="str">
        <f aca="false">IF(AS97=2,E97,"")</f>
        <v/>
      </c>
      <c r="AX97" s="168" t="str">
        <f aca="false">IF(AS97=2,G97,"")</f>
        <v/>
      </c>
      <c r="AZ97" s="168" t="str">
        <f aca="false">IF(AS97=2,IF(AW97&gt;AX97,AU97,IF(AX97&gt;AW97,AV97,"")),"")</f>
        <v/>
      </c>
      <c r="BA97" s="168" t="str">
        <f aca="false">IF(AS97=2,IF(AW97=AX97,AU97,""),"")</f>
        <v/>
      </c>
      <c r="BB97" s="168" t="str">
        <f aca="false">IF(AS97=2,IF(AW97=AX97,AV97,""),"")</f>
        <v/>
      </c>
      <c r="BC97" s="168" t="str">
        <f aca="false">IF(AS97=2,IF(AW97&gt;AX97,AV97,IF(AX97&gt;AW97,AU97,"")),"")</f>
        <v/>
      </c>
      <c r="BX97" s="168" t="n">
        <f aca="false">COUNTIF(BV81:BV84,K97)</f>
        <v>0</v>
      </c>
      <c r="BY97" s="168" t="n">
        <f aca="false">COUNTIF(BV81:BV84,L97)</f>
        <v>0</v>
      </c>
      <c r="BZ97" s="168" t="n">
        <f aca="false">COUNTIF(BV81:BV84,M97)</f>
        <v>0</v>
      </c>
      <c r="CA97" s="168" t="n">
        <f aca="false">COUNTIF(BV81:BV84,N97)</f>
        <v>0</v>
      </c>
      <c r="CB97" s="168" t="n">
        <f aca="false">SUM(BX97:CA97)</f>
        <v>0</v>
      </c>
      <c r="CD97" s="168" t="str">
        <f aca="false">IF(CB97=2,B97,"")</f>
        <v/>
      </c>
      <c r="CE97" s="168" t="str">
        <f aca="false">IF(CB97=2,D97,"")</f>
        <v/>
      </c>
      <c r="CF97" s="168" t="str">
        <f aca="false">IF(CB97=2,E97,"")</f>
        <v/>
      </c>
      <c r="CG97" s="168" t="str">
        <f aca="false">IF(CB97=2,G97,"")</f>
        <v/>
      </c>
      <c r="CI97" s="168" t="str">
        <f aca="false">IF(CB97=2,IF(CF97&gt;CG97,CD97,IF(CG97&gt;CF97,CE97,"")),"")</f>
        <v/>
      </c>
      <c r="CJ97" s="168" t="str">
        <f aca="false">IF(CB97=2,IF(CF97=CG97,CD97,""),"")</f>
        <v/>
      </c>
      <c r="CK97" s="168" t="str">
        <f aca="false">IF(CB97=2,IF(CF97=CG97,CE97,""),"")</f>
        <v/>
      </c>
      <c r="CL97" s="168" t="str">
        <f aca="false">IF(CB97=2,IF(CF97&gt;CG97,CE97,IF(CG97&gt;CF97,CD97,"")),"")</f>
        <v/>
      </c>
      <c r="DG97" s="168" t="n">
        <f aca="false">COUNTIF(DE81:DE84,K97)</f>
        <v>0</v>
      </c>
      <c r="DH97" s="168" t="n">
        <f aca="false">COUNTIF(DE81:DE84,L97)</f>
        <v>0</v>
      </c>
      <c r="DI97" s="168" t="n">
        <f aca="false">COUNTIF(DE81:DE84,M97)</f>
        <v>0</v>
      </c>
      <c r="DJ97" s="168" t="n">
        <f aca="false">COUNTIF(DE81:DE84,N97)</f>
        <v>0</v>
      </c>
      <c r="DK97" s="168" t="n">
        <f aca="false">SUM(DG97:DJ97)</f>
        <v>0</v>
      </c>
      <c r="DM97" s="168" t="str">
        <f aca="false">IF(DK97=2,B97,"")</f>
        <v/>
      </c>
      <c r="DN97" s="168" t="str">
        <f aca="false">IF(DK97=2,D97,"")</f>
        <v/>
      </c>
      <c r="DO97" s="168" t="str">
        <f aca="false">IF(DK97=2,E97,"")</f>
        <v/>
      </c>
      <c r="DP97" s="168" t="str">
        <f aca="false">IF(DK97=2,G97,"")</f>
        <v/>
      </c>
      <c r="DR97" s="168" t="str">
        <f aca="false">IF(DK97=2,IF(DO97&gt;DP97,DM97,IF(DP97&gt;DO97,DN97,"")),"")</f>
        <v/>
      </c>
      <c r="DS97" s="168" t="str">
        <f aca="false">IF(DK97=2,IF(DO97=DP97,DM97,""),"")</f>
        <v/>
      </c>
      <c r="DT97" s="168" t="str">
        <f aca="false">IF(DK97=2,IF(DO97=DP97,DN97,""),"")</f>
        <v/>
      </c>
      <c r="DU97" s="168" t="str">
        <f aca="false">IF(DK97=2,IF(DO97&gt;DP97,DN97,IF(DP97&gt;DO97,DM97,"")),"")</f>
        <v/>
      </c>
    </row>
    <row r="98" customFormat="false" ht="13" hidden="false" customHeight="false" outlineLevel="0" collapsed="false">
      <c r="B98" s="168" t="str">
        <f aca="false">Utfylles!$E$27</f>
        <v>Nederland</v>
      </c>
      <c r="C98" s="168" t="s">
        <v>55</v>
      </c>
      <c r="D98" s="168" t="str">
        <f aca="false">Utfylles!$G$27</f>
        <v>Østerrike</v>
      </c>
      <c r="E98" s="168" t="n">
        <f aca="false">Utfylles!$H$27</f>
        <v>2</v>
      </c>
      <c r="F98" s="168" t="s">
        <v>55</v>
      </c>
      <c r="G98" s="168" t="n">
        <f aca="false">Utfylles!$J$27</f>
        <v>0</v>
      </c>
      <c r="H98" s="168"/>
      <c r="I98" s="168" t="str">
        <f aca="false">Utfylles!$K$27</f>
        <v>H</v>
      </c>
      <c r="K98" s="168" t="str">
        <f aca="false">IF(I98="H",B98,IF(I98="B",D98,""))</f>
        <v>Nederland</v>
      </c>
      <c r="L98" s="168" t="str">
        <f aca="false">IF(I98="U",B98,"")</f>
        <v/>
      </c>
      <c r="M98" s="168" t="str">
        <f aca="false">IF(I98="U",D98,"")</f>
        <v/>
      </c>
      <c r="N98" s="168" t="str">
        <f aca="false">IF(I98="B",B98,IF(I98="H",D98,""))</f>
        <v>Østerrike</v>
      </c>
      <c r="AO98" s="168" t="n">
        <f aca="false">COUNTIF(AM81:AM84,K98)</f>
        <v>1</v>
      </c>
      <c r="AP98" s="168" t="n">
        <f aca="false">COUNTIF(AM81:AM84,L98)</f>
        <v>0</v>
      </c>
      <c r="AQ98" s="168" t="n">
        <f aca="false">COUNTIF(AM81:AM84,M98)</f>
        <v>0</v>
      </c>
      <c r="AR98" s="168" t="n">
        <f aca="false">COUNTIF(AM81:AM84,N98)</f>
        <v>0</v>
      </c>
      <c r="AS98" s="168" t="n">
        <f aca="false">SUM(AO98:AR98)</f>
        <v>1</v>
      </c>
      <c r="AU98" s="168" t="str">
        <f aca="false">IF(AS98=2,B98,"")</f>
        <v/>
      </c>
      <c r="AV98" s="168" t="str">
        <f aca="false">IF(AS98=2,D98,"")</f>
        <v/>
      </c>
      <c r="AW98" s="168" t="str">
        <f aca="false">IF(AS98=2,E98,"")</f>
        <v/>
      </c>
      <c r="AX98" s="168" t="str">
        <f aca="false">IF(AS98=2,G98,"")</f>
        <v/>
      </c>
      <c r="AZ98" s="168" t="str">
        <f aca="false">IF(AS98=2,IF(AW98&gt;AX98,AU98,IF(AX98&gt;AW98,AV98,"")),"")</f>
        <v/>
      </c>
      <c r="BA98" s="168" t="str">
        <f aca="false">IF(AS98=2,IF(AW98=AX98,AU98,""),"")</f>
        <v/>
      </c>
      <c r="BB98" s="168" t="str">
        <f aca="false">IF(AS98=2,IF(AW98=AX98,AV98,""),"")</f>
        <v/>
      </c>
      <c r="BC98" s="168" t="str">
        <f aca="false">IF(AS98=2,IF(AW98&gt;AX98,AV98,IF(AX98&gt;AW98,AU98,"")),"")</f>
        <v/>
      </c>
      <c r="BX98" s="168" t="n">
        <f aca="false">COUNTIF(BV81:BV84,K98)</f>
        <v>0</v>
      </c>
      <c r="BY98" s="168" t="n">
        <f aca="false">COUNTIF(BV81:BV84,L98)</f>
        <v>0</v>
      </c>
      <c r="BZ98" s="168" t="n">
        <f aca="false">COUNTIF(BV81:BV84,M98)</f>
        <v>0</v>
      </c>
      <c r="CA98" s="168" t="n">
        <f aca="false">COUNTIF(BV81:BV84,N98)</f>
        <v>1</v>
      </c>
      <c r="CB98" s="168" t="n">
        <f aca="false">SUM(BX98:CA98)</f>
        <v>1</v>
      </c>
      <c r="CD98" s="168" t="str">
        <f aca="false">IF(CB98=2,B98,"")</f>
        <v/>
      </c>
      <c r="CE98" s="168" t="str">
        <f aca="false">IF(CB98=2,D98,"")</f>
        <v/>
      </c>
      <c r="CF98" s="168" t="str">
        <f aca="false">IF(CB98=2,E98,"")</f>
        <v/>
      </c>
      <c r="CG98" s="168" t="str">
        <f aca="false">IF(CB98=2,G98,"")</f>
        <v/>
      </c>
      <c r="CI98" s="168" t="str">
        <f aca="false">IF(CB98=2,IF(CF98&gt;CG98,CD98,IF(CG98&gt;CF98,CE98,"")),"")</f>
        <v/>
      </c>
      <c r="CJ98" s="168" t="str">
        <f aca="false">IF(CB98=2,IF(CF98=CG98,CD98,""),"")</f>
        <v/>
      </c>
      <c r="CK98" s="168" t="str">
        <f aca="false">IF(CB98=2,IF(CF98=CG98,CE98,""),"")</f>
        <v/>
      </c>
      <c r="CL98" s="168" t="str">
        <f aca="false">IF(CB98=2,IF(CF98&gt;CG98,CE98,IF(CG98&gt;CF98,CD98,"")),"")</f>
        <v/>
      </c>
      <c r="DG98" s="168" t="n">
        <f aca="false">COUNTIF(DE81:DE84,K98)</f>
        <v>0</v>
      </c>
      <c r="DH98" s="168" t="n">
        <f aca="false">COUNTIF(DE81:DE84,L98)</f>
        <v>0</v>
      </c>
      <c r="DI98" s="168" t="n">
        <f aca="false">COUNTIF(DE81:DE84,M98)</f>
        <v>0</v>
      </c>
      <c r="DJ98" s="168" t="n">
        <f aca="false">COUNTIF(DE81:DE84,N98)</f>
        <v>0</v>
      </c>
      <c r="DK98" s="168" t="n">
        <f aca="false">SUM(DG98:DJ98)</f>
        <v>0</v>
      </c>
      <c r="DM98" s="168" t="str">
        <f aca="false">IF(DK98=2,B98,"")</f>
        <v/>
      </c>
      <c r="DN98" s="168" t="str">
        <f aca="false">IF(DK98=2,D98,"")</f>
        <v/>
      </c>
      <c r="DO98" s="168" t="str">
        <f aca="false">IF(DK98=2,E98,"")</f>
        <v/>
      </c>
      <c r="DP98" s="168" t="str">
        <f aca="false">IF(DK98=2,G98,"")</f>
        <v/>
      </c>
      <c r="DR98" s="168" t="str">
        <f aca="false">IF(DK98=2,IF(DO98&gt;DP98,DM98,IF(DP98&gt;DO98,DN98,"")),"")</f>
        <v/>
      </c>
      <c r="DS98" s="168" t="str">
        <f aca="false">IF(DK98=2,IF(DO98=DP98,DM98,""),"")</f>
        <v/>
      </c>
      <c r="DT98" s="168" t="str">
        <f aca="false">IF(DK98=2,IF(DO98=DP98,DN98,""),"")</f>
        <v/>
      </c>
      <c r="DU98" s="168" t="str">
        <f aca="false">IF(DK98=2,IF(DO98&gt;DP98,DN98,IF(DP98&gt;DO98,DM98,"")),"")</f>
        <v/>
      </c>
    </row>
    <row r="99" customFormat="false" ht="13" hidden="false" customHeight="false" outlineLevel="0" collapsed="false">
      <c r="B99" s="168" t="str">
        <f aca="false">Utfylles!$E$28</f>
        <v>Sverige</v>
      </c>
      <c r="C99" s="168" t="s">
        <v>55</v>
      </c>
      <c r="D99" s="168" t="str">
        <f aca="false">Utfylles!$G$28</f>
        <v>Slovakia</v>
      </c>
      <c r="E99" s="168" t="n">
        <f aca="false">Utfylles!$H$28</f>
        <v>1</v>
      </c>
      <c r="F99" s="168" t="s">
        <v>55</v>
      </c>
      <c r="G99" s="168" t="n">
        <f aca="false">Utfylles!$J$28</f>
        <v>0</v>
      </c>
      <c r="H99" s="168"/>
      <c r="I99" s="168" t="str">
        <f aca="false">Utfylles!$K$28</f>
        <v>H</v>
      </c>
      <c r="K99" s="168" t="str">
        <f aca="false">IF(I99="H",B99,IF(I99="B",D99,""))</f>
        <v>Sverige</v>
      </c>
      <c r="L99" s="168" t="str">
        <f aca="false">IF(I99="U",B99,"")</f>
        <v/>
      </c>
      <c r="M99" s="168" t="str">
        <f aca="false">IF(I99="U",D99,"")</f>
        <v/>
      </c>
      <c r="N99" s="168" t="str">
        <f aca="false">IF(I99="B",B99,IF(I99="H",D99,""))</f>
        <v>Slovakia</v>
      </c>
      <c r="AO99" s="168" t="n">
        <f aca="false">COUNTIF(AM81:AM84,K99)</f>
        <v>0</v>
      </c>
      <c r="AP99" s="168" t="n">
        <f aca="false">COUNTIF(AM81:AM84,L99)</f>
        <v>0</v>
      </c>
      <c r="AQ99" s="168" t="n">
        <f aca="false">COUNTIF(AM81:AM84,M99)</f>
        <v>0</v>
      </c>
      <c r="AR99" s="168" t="n">
        <f aca="false">COUNTIF(AM81:AM84,N99)</f>
        <v>0</v>
      </c>
      <c r="AS99" s="168" t="n">
        <f aca="false">SUM(AO99:AR99)</f>
        <v>0</v>
      </c>
      <c r="AU99" s="168" t="str">
        <f aca="false">IF(AS99=2,B99,"")</f>
        <v/>
      </c>
      <c r="AV99" s="168" t="str">
        <f aca="false">IF(AS99=2,D99,"")</f>
        <v/>
      </c>
      <c r="AW99" s="168" t="str">
        <f aca="false">IF(AS99=2,E99,"")</f>
        <v/>
      </c>
      <c r="AX99" s="168" t="str">
        <f aca="false">IF(AS99=2,G99,"")</f>
        <v/>
      </c>
      <c r="AZ99" s="168" t="str">
        <f aca="false">IF(AS99=2,IF(AW99&gt;AX99,AU99,IF(AX99&gt;AW99,AV99,"")),"")</f>
        <v/>
      </c>
      <c r="BA99" s="168" t="str">
        <f aca="false">IF(AS99=2,IF(AW99=AX99,AU99,""),"")</f>
        <v/>
      </c>
      <c r="BB99" s="168" t="str">
        <f aca="false">IF(AS99=2,IF(AW99=AX99,AV99,""),"")</f>
        <v/>
      </c>
      <c r="BC99" s="168" t="str">
        <f aca="false">IF(AS99=2,IF(AW99&gt;AX99,AV99,IF(AX99&gt;AW99,AU99,"")),"")</f>
        <v/>
      </c>
      <c r="BX99" s="168" t="n">
        <f aca="false">COUNTIF(BV81:BV84,K99)</f>
        <v>0</v>
      </c>
      <c r="BY99" s="168" t="n">
        <f aca="false">COUNTIF(BV81:BV84,L99)</f>
        <v>0</v>
      </c>
      <c r="BZ99" s="168" t="n">
        <f aca="false">COUNTIF(BV81:BV84,M99)</f>
        <v>0</v>
      </c>
      <c r="CA99" s="168" t="n">
        <f aca="false">COUNTIF(BV81:BV84,N99)</f>
        <v>0</v>
      </c>
      <c r="CB99" s="168" t="n">
        <f aca="false">SUM(BX99:CA99)</f>
        <v>0</v>
      </c>
      <c r="CD99" s="168" t="str">
        <f aca="false">IF(CB99=2,B99,"")</f>
        <v/>
      </c>
      <c r="CE99" s="168" t="str">
        <f aca="false">IF(CB99=2,D99,"")</f>
        <v/>
      </c>
      <c r="CF99" s="168" t="str">
        <f aca="false">IF(CB99=2,E99,"")</f>
        <v/>
      </c>
      <c r="CG99" s="168" t="str">
        <f aca="false">IF(CB99=2,G99,"")</f>
        <v/>
      </c>
      <c r="CI99" s="168" t="str">
        <f aca="false">IF(CB99=2,IF(CF99&gt;CG99,CD99,IF(CG99&gt;CF99,CE99,"")),"")</f>
        <v/>
      </c>
      <c r="CJ99" s="168" t="str">
        <f aca="false">IF(CB99=2,IF(CF99=CG99,CD99,""),"")</f>
        <v/>
      </c>
      <c r="CK99" s="168" t="str">
        <f aca="false">IF(CB99=2,IF(CF99=CG99,CE99,""),"")</f>
        <v/>
      </c>
      <c r="CL99" s="168" t="str">
        <f aca="false">IF(CB99=2,IF(CF99&gt;CG99,CE99,IF(CG99&gt;CF99,CD99,"")),"")</f>
        <v/>
      </c>
      <c r="DG99" s="168" t="n">
        <f aca="false">COUNTIF(DE81:DE84,K99)</f>
        <v>0</v>
      </c>
      <c r="DH99" s="168" t="n">
        <f aca="false">COUNTIF(DE81:DE84,L99)</f>
        <v>0</v>
      </c>
      <c r="DI99" s="168" t="n">
        <f aca="false">COUNTIF(DE81:DE84,M99)</f>
        <v>0</v>
      </c>
      <c r="DJ99" s="168" t="n">
        <f aca="false">COUNTIF(DE81:DE84,N99)</f>
        <v>0</v>
      </c>
      <c r="DK99" s="168" t="n">
        <f aca="false">SUM(DG99:DJ99)</f>
        <v>0</v>
      </c>
      <c r="DM99" s="168" t="str">
        <f aca="false">IF(DK99=2,B99,"")</f>
        <v/>
      </c>
      <c r="DN99" s="168" t="str">
        <f aca="false">IF(DK99=2,D99,"")</f>
        <v/>
      </c>
      <c r="DO99" s="168" t="str">
        <f aca="false">IF(DK99=2,E99,"")</f>
        <v/>
      </c>
      <c r="DP99" s="168" t="str">
        <f aca="false">IF(DK99=2,G99,"")</f>
        <v/>
      </c>
      <c r="DR99" s="168" t="str">
        <f aca="false">IF(DK99=2,IF(DO99&gt;DP99,DM99,IF(DP99&gt;DO99,DN99,"")),"")</f>
        <v/>
      </c>
      <c r="DS99" s="168" t="str">
        <f aca="false">IF(DK99=2,IF(DO99=DP99,DM99,""),"")</f>
        <v/>
      </c>
      <c r="DT99" s="168" t="str">
        <f aca="false">IF(DK99=2,IF(DO99=DP99,DN99,""),"")</f>
        <v/>
      </c>
      <c r="DU99" s="168" t="str">
        <f aca="false">IF(DK99=2,IF(DO99&gt;DP99,DN99,IF(DP99&gt;DO99,DM99,"")),"")</f>
        <v/>
      </c>
    </row>
    <row r="100" customFormat="false" ht="13" hidden="false" customHeight="false" outlineLevel="0" collapsed="false">
      <c r="B100" s="168" t="str">
        <f aca="false">Utfylles!$E$29</f>
        <v>Kroatia</v>
      </c>
      <c r="C100" s="168" t="s">
        <v>55</v>
      </c>
      <c r="D100" s="168" t="str">
        <f aca="false">Utfylles!$G$29</f>
        <v>Tsjekkia</v>
      </c>
      <c r="E100" s="168" t="n">
        <f aca="false">Utfylles!$H$29</f>
        <v>1</v>
      </c>
      <c r="F100" s="168" t="s">
        <v>55</v>
      </c>
      <c r="G100" s="168" t="n">
        <f aca="false">Utfylles!$J$29</f>
        <v>1</v>
      </c>
      <c r="H100" s="168"/>
      <c r="I100" s="168" t="str">
        <f aca="false">Utfylles!$K$29</f>
        <v>U</v>
      </c>
      <c r="K100" s="168" t="str">
        <f aca="false">IF(I100="H",B100,IF(I100="B",D100,""))</f>
        <v/>
      </c>
      <c r="L100" s="168" t="str">
        <f aca="false">IF(I100="U",B100,"")</f>
        <v>Kroatia</v>
      </c>
      <c r="M100" s="168" t="str">
        <f aca="false">IF(I100="U",D100,"")</f>
        <v>Tsjekkia</v>
      </c>
      <c r="N100" s="168" t="str">
        <f aca="false">IF(I100="B",B100,IF(I100="H",D100,""))</f>
        <v/>
      </c>
      <c r="AO100" s="168" t="n">
        <f aca="false">COUNTIF(AM81:AM84,K100)</f>
        <v>0</v>
      </c>
      <c r="AP100" s="168" t="n">
        <f aca="false">COUNTIF(AM81:AM84,L100)</f>
        <v>0</v>
      </c>
      <c r="AQ100" s="168" t="n">
        <f aca="false">COUNTIF(AM81:AM84,M100)</f>
        <v>0</v>
      </c>
      <c r="AR100" s="168" t="n">
        <f aca="false">COUNTIF(AM81:AM84,N100)</f>
        <v>0</v>
      </c>
      <c r="AS100" s="168" t="n">
        <f aca="false">SUM(AO100:AR100)</f>
        <v>0</v>
      </c>
      <c r="AU100" s="168" t="str">
        <f aca="false">IF(AS100=2,B100,"")</f>
        <v/>
      </c>
      <c r="AV100" s="168" t="str">
        <f aca="false">IF(AS100=2,D100,"")</f>
        <v/>
      </c>
      <c r="AW100" s="168" t="str">
        <f aca="false">IF(AS100=2,E100,"")</f>
        <v/>
      </c>
      <c r="AX100" s="168" t="str">
        <f aca="false">IF(AS100=2,G100,"")</f>
        <v/>
      </c>
      <c r="AZ100" s="168" t="str">
        <f aca="false">IF(AS100=2,IF(AW100&gt;AX100,AU100,IF(AX100&gt;AW100,AV100,"")),"")</f>
        <v/>
      </c>
      <c r="BA100" s="168" t="str">
        <f aca="false">IF(AS100=2,IF(AW100=AX100,AU100,""),"")</f>
        <v/>
      </c>
      <c r="BB100" s="168" t="str">
        <f aca="false">IF(AS100=2,IF(AW100=AX100,AV100,""),"")</f>
        <v/>
      </c>
      <c r="BC100" s="168" t="str">
        <f aca="false">IF(AS100=2,IF(AW100&gt;AX100,AV100,IF(AX100&gt;AW100,AU100,"")),"")</f>
        <v/>
      </c>
      <c r="BX100" s="168" t="n">
        <f aca="false">COUNTIF(BV81:BV84,K100)</f>
        <v>0</v>
      </c>
      <c r="BY100" s="168" t="n">
        <f aca="false">COUNTIF(BV81:BV84,L100)</f>
        <v>0</v>
      </c>
      <c r="BZ100" s="168" t="n">
        <f aca="false">COUNTIF(BV81:BV84,M100)</f>
        <v>0</v>
      </c>
      <c r="CA100" s="168" t="n">
        <f aca="false">COUNTIF(BV81:BV84,N100)</f>
        <v>0</v>
      </c>
      <c r="CB100" s="168" t="n">
        <f aca="false">SUM(BX100:CA100)</f>
        <v>0</v>
      </c>
      <c r="CD100" s="168" t="str">
        <f aca="false">IF(CB100=2,B100,"")</f>
        <v/>
      </c>
      <c r="CE100" s="168" t="str">
        <f aca="false">IF(CB100=2,D100,"")</f>
        <v/>
      </c>
      <c r="CF100" s="168" t="str">
        <f aca="false">IF(CB100=2,E100,"")</f>
        <v/>
      </c>
      <c r="CG100" s="168" t="str">
        <f aca="false">IF(CB100=2,G100,"")</f>
        <v/>
      </c>
      <c r="CI100" s="168" t="str">
        <f aca="false">IF(CB100=2,IF(CF100&gt;CG100,CD100,IF(CG100&gt;CF100,CE100,"")),"")</f>
        <v/>
      </c>
      <c r="CJ100" s="168" t="str">
        <f aca="false">IF(CB100=2,IF(CF100=CG100,CD100,""),"")</f>
        <v/>
      </c>
      <c r="CK100" s="168" t="str">
        <f aca="false">IF(CB100=2,IF(CF100=CG100,CE100,""),"")</f>
        <v/>
      </c>
      <c r="CL100" s="168" t="str">
        <f aca="false">IF(CB100=2,IF(CF100&gt;CG100,CE100,IF(CG100&gt;CF100,CD100,"")),"")</f>
        <v/>
      </c>
      <c r="DG100" s="168" t="n">
        <f aca="false">COUNTIF(DE81:DE84,K100)</f>
        <v>0</v>
      </c>
      <c r="DH100" s="168" t="n">
        <f aca="false">COUNTIF(DE81:DE84,L100)</f>
        <v>0</v>
      </c>
      <c r="DI100" s="168" t="n">
        <f aca="false">COUNTIF(DE81:DE84,M100)</f>
        <v>0</v>
      </c>
      <c r="DJ100" s="168" t="n">
        <f aca="false">COUNTIF(DE81:DE84,N100)</f>
        <v>0</v>
      </c>
      <c r="DK100" s="168" t="n">
        <f aca="false">SUM(DG100:DJ100)</f>
        <v>0</v>
      </c>
      <c r="DM100" s="168" t="str">
        <f aca="false">IF(DK100=2,B100,"")</f>
        <v/>
      </c>
      <c r="DN100" s="168" t="str">
        <f aca="false">IF(DK100=2,D100,"")</f>
        <v/>
      </c>
      <c r="DO100" s="168" t="str">
        <f aca="false">IF(DK100=2,E100,"")</f>
        <v/>
      </c>
      <c r="DP100" s="168" t="str">
        <f aca="false">IF(DK100=2,G100,"")</f>
        <v/>
      </c>
      <c r="DR100" s="168" t="str">
        <f aca="false">IF(DK100=2,IF(DO100&gt;DP100,DM100,IF(DP100&gt;DO100,DN100,"")),"")</f>
        <v/>
      </c>
      <c r="DS100" s="168" t="str">
        <f aca="false">IF(DK100=2,IF(DO100=DP100,DM100,""),"")</f>
        <v/>
      </c>
      <c r="DT100" s="168" t="str">
        <f aca="false">IF(DK100=2,IF(DO100=DP100,DN100,""),"")</f>
        <v/>
      </c>
      <c r="DU100" s="168" t="str">
        <f aca="false">IF(DK100=2,IF(DO100&gt;DP100,DN100,IF(DP100&gt;DO100,DM100,"")),"")</f>
        <v/>
      </c>
    </row>
    <row r="101" customFormat="false" ht="13" hidden="false" customHeight="false" outlineLevel="0" collapsed="false">
      <c r="B101" s="168" t="str">
        <f aca="false">Utfylles!$E$30</f>
        <v>England</v>
      </c>
      <c r="C101" s="168" t="s">
        <v>55</v>
      </c>
      <c r="D101" s="168" t="str">
        <f aca="false">Utfylles!$G$30</f>
        <v>Skottland</v>
      </c>
      <c r="E101" s="168" t="n">
        <f aca="false">Utfylles!$H$30</f>
        <v>2</v>
      </c>
      <c r="F101" s="168" t="s">
        <v>55</v>
      </c>
      <c r="G101" s="168" t="n">
        <f aca="false">Utfylles!$J$30</f>
        <v>0</v>
      </c>
      <c r="H101" s="168"/>
      <c r="I101" s="168" t="str">
        <f aca="false">Utfylles!$K$30</f>
        <v>H</v>
      </c>
      <c r="K101" s="168" t="str">
        <f aca="false">IF(I101="H",B101,IF(I101="B",D101,""))</f>
        <v>England</v>
      </c>
      <c r="L101" s="168" t="str">
        <f aca="false">IF(I101="U",B101,"")</f>
        <v/>
      </c>
      <c r="M101" s="168" t="str">
        <f aca="false">IF(I101="U",D101,"")</f>
        <v/>
      </c>
      <c r="N101" s="168" t="str">
        <f aca="false">IF(I101="B",B101,IF(I101="H",D101,""))</f>
        <v>Skottland</v>
      </c>
      <c r="AO101" s="168" t="n">
        <f aca="false">COUNTIF(AM81:AM84,K101)</f>
        <v>0</v>
      </c>
      <c r="AP101" s="168" t="n">
        <f aca="false">COUNTIF(AM81:AM84,L101)</f>
        <v>0</v>
      </c>
      <c r="AQ101" s="168" t="n">
        <f aca="false">COUNTIF(AM81:AM84,M101)</f>
        <v>0</v>
      </c>
      <c r="AR101" s="168" t="n">
        <f aca="false">COUNTIF(AM81:AM84,N101)</f>
        <v>0</v>
      </c>
      <c r="AS101" s="168" t="n">
        <f aca="false">SUM(AO101:AR101)</f>
        <v>0</v>
      </c>
      <c r="AU101" s="168" t="str">
        <f aca="false">IF(AS101=2,B101,"")</f>
        <v/>
      </c>
      <c r="AV101" s="168" t="str">
        <f aca="false">IF(AS101=2,D101,"")</f>
        <v/>
      </c>
      <c r="AW101" s="168" t="str">
        <f aca="false">IF(AS101=2,E101,"")</f>
        <v/>
      </c>
      <c r="AX101" s="168" t="str">
        <f aca="false">IF(AS101=2,G101,"")</f>
        <v/>
      </c>
      <c r="AZ101" s="168" t="str">
        <f aca="false">IF(AS101=2,IF(AW101&gt;AX101,AU101,IF(AX101&gt;AW101,AV101,"")),"")</f>
        <v/>
      </c>
      <c r="BA101" s="168" t="str">
        <f aca="false">IF(AS101=2,IF(AW101=AX101,AU101,""),"")</f>
        <v/>
      </c>
      <c r="BB101" s="168" t="str">
        <f aca="false">IF(AS101=2,IF(AW101=AX101,AV101,""),"")</f>
        <v/>
      </c>
      <c r="BC101" s="168" t="str">
        <f aca="false">IF(AS101=2,IF(AW101&gt;AX101,AV101,IF(AX101&gt;AW101,AU101,"")),"")</f>
        <v/>
      </c>
      <c r="BX101" s="168" t="n">
        <f aca="false">COUNTIF(BV81:BV84,K101)</f>
        <v>0</v>
      </c>
      <c r="BY101" s="168" t="n">
        <f aca="false">COUNTIF(BV81:BV84,L101)</f>
        <v>0</v>
      </c>
      <c r="BZ101" s="168" t="n">
        <f aca="false">COUNTIF(BV81:BV84,M101)</f>
        <v>0</v>
      </c>
      <c r="CA101" s="168" t="n">
        <f aca="false">COUNTIF(BV81:BV84,N101)</f>
        <v>0</v>
      </c>
      <c r="CB101" s="168" t="n">
        <f aca="false">SUM(BX101:CA101)</f>
        <v>0</v>
      </c>
      <c r="CD101" s="168" t="str">
        <f aca="false">IF(CB101=2,B101,"")</f>
        <v/>
      </c>
      <c r="CE101" s="168" t="str">
        <f aca="false">IF(CB101=2,D101,"")</f>
        <v/>
      </c>
      <c r="CF101" s="168" t="str">
        <f aca="false">IF(CB101=2,E101,"")</f>
        <v/>
      </c>
      <c r="CG101" s="168" t="str">
        <f aca="false">IF(CB101=2,G101,"")</f>
        <v/>
      </c>
      <c r="CI101" s="168" t="str">
        <f aca="false">IF(CB101=2,IF(CF101&gt;CG101,CD101,IF(CG101&gt;CF101,CE101,"")),"")</f>
        <v/>
      </c>
      <c r="CJ101" s="168" t="str">
        <f aca="false">IF(CB101=2,IF(CF101=CG101,CD101,""),"")</f>
        <v/>
      </c>
      <c r="CK101" s="168" t="str">
        <f aca="false">IF(CB101=2,IF(CF101=CG101,CE101,""),"")</f>
        <v/>
      </c>
      <c r="CL101" s="168" t="str">
        <f aca="false">IF(CB101=2,IF(CF101&gt;CG101,CE101,IF(CG101&gt;CF101,CD101,"")),"")</f>
        <v/>
      </c>
      <c r="DG101" s="168" t="n">
        <f aca="false">COUNTIF(DE81:DE84,K101)</f>
        <v>0</v>
      </c>
      <c r="DH101" s="168" t="n">
        <f aca="false">COUNTIF(DE81:DE84,L101)</f>
        <v>0</v>
      </c>
      <c r="DI101" s="168" t="n">
        <f aca="false">COUNTIF(DE81:DE84,M101)</f>
        <v>0</v>
      </c>
      <c r="DJ101" s="168" t="n">
        <f aca="false">COUNTIF(DE81:DE84,N101)</f>
        <v>0</v>
      </c>
      <c r="DK101" s="168" t="n">
        <f aca="false">SUM(DG101:DJ101)</f>
        <v>0</v>
      </c>
      <c r="DM101" s="168" t="str">
        <f aca="false">IF(DK101=2,B101,"")</f>
        <v/>
      </c>
      <c r="DN101" s="168" t="str">
        <f aca="false">IF(DK101=2,D101,"")</f>
        <v/>
      </c>
      <c r="DO101" s="168" t="str">
        <f aca="false">IF(DK101=2,E101,"")</f>
        <v/>
      </c>
      <c r="DP101" s="168" t="str">
        <f aca="false">IF(DK101=2,G101,"")</f>
        <v/>
      </c>
      <c r="DR101" s="168" t="str">
        <f aca="false">IF(DK101=2,IF(DO101&gt;DP101,DM101,IF(DP101&gt;DO101,DN101,"")),"")</f>
        <v/>
      </c>
      <c r="DS101" s="168" t="str">
        <f aca="false">IF(DK101=2,IF(DO101=DP101,DM101,""),"")</f>
        <v/>
      </c>
      <c r="DT101" s="168" t="str">
        <f aca="false">IF(DK101=2,IF(DO101=DP101,DN101,""),"")</f>
        <v/>
      </c>
      <c r="DU101" s="168" t="str">
        <f aca="false">IF(DK101=2,IF(DO101&gt;DP101,DN101,IF(DP101&gt;DO101,DM101,"")),"")</f>
        <v/>
      </c>
    </row>
    <row r="102" customFormat="false" ht="13" hidden="false" customHeight="false" outlineLevel="0" collapsed="false">
      <c r="B102" s="168" t="str">
        <f aca="false">Utfylles!$E$31</f>
        <v>Ungarn</v>
      </c>
      <c r="C102" s="168" t="s">
        <v>55</v>
      </c>
      <c r="D102" s="168" t="str">
        <f aca="false">Utfylles!$G$31</f>
        <v>Frankrike</v>
      </c>
      <c r="E102" s="168" t="n">
        <f aca="false">Utfylles!$H$31</f>
        <v>0</v>
      </c>
      <c r="F102" s="168" t="s">
        <v>55</v>
      </c>
      <c r="G102" s="168" t="n">
        <f aca="false">Utfylles!$J$31</f>
        <v>2</v>
      </c>
      <c r="H102" s="168"/>
      <c r="I102" s="168" t="str">
        <f aca="false">Utfylles!$K$31</f>
        <v>B</v>
      </c>
      <c r="K102" s="168" t="str">
        <f aca="false">IF(I102="H",B102,IF(I102="B",D102,""))</f>
        <v>Frankrike</v>
      </c>
      <c r="L102" s="168" t="str">
        <f aca="false">IF(I102="U",B102,"")</f>
        <v/>
      </c>
      <c r="M102" s="168" t="str">
        <f aca="false">IF(I102="U",D102,"")</f>
        <v/>
      </c>
      <c r="N102" s="168" t="str">
        <f aca="false">IF(I102="B",B102,IF(I102="H",D102,""))</f>
        <v>Ungarn</v>
      </c>
      <c r="AO102" s="168" t="n">
        <f aca="false">COUNTIF(AM81:AM84,K102)</f>
        <v>0</v>
      </c>
      <c r="AP102" s="168" t="n">
        <f aca="false">COUNTIF(AM81:AM84,L102)</f>
        <v>0</v>
      </c>
      <c r="AQ102" s="168" t="n">
        <f aca="false">COUNTIF(AM81:AM84,M102)</f>
        <v>0</v>
      </c>
      <c r="AR102" s="168" t="n">
        <f aca="false">COUNTIF(AM81:AM84,N102)</f>
        <v>0</v>
      </c>
      <c r="AS102" s="168" t="n">
        <f aca="false">SUM(AO102:AR102)</f>
        <v>0</v>
      </c>
      <c r="AU102" s="168" t="str">
        <f aca="false">IF(AS102=2,B102,"")</f>
        <v/>
      </c>
      <c r="AV102" s="168" t="str">
        <f aca="false">IF(AS102=2,D102,"")</f>
        <v/>
      </c>
      <c r="AW102" s="168" t="str">
        <f aca="false">IF(AS102=2,E102,"")</f>
        <v/>
      </c>
      <c r="AX102" s="168" t="str">
        <f aca="false">IF(AS102=2,G102,"")</f>
        <v/>
      </c>
      <c r="AZ102" s="168" t="str">
        <f aca="false">IF(AS102=2,IF(AW102&gt;AX102,AU102,IF(AX102&gt;AW102,AV102,"")),"")</f>
        <v/>
      </c>
      <c r="BA102" s="168" t="str">
        <f aca="false">IF(AS102=2,IF(AW102=AX102,AU102,""),"")</f>
        <v/>
      </c>
      <c r="BB102" s="168" t="str">
        <f aca="false">IF(AS102=2,IF(AW102=AX102,AV102,""),"")</f>
        <v/>
      </c>
      <c r="BC102" s="168" t="str">
        <f aca="false">IF(AS102=2,IF(AW102&gt;AX102,AV102,IF(AX102&gt;AW102,AU102,"")),"")</f>
        <v/>
      </c>
      <c r="BX102" s="168" t="n">
        <f aca="false">COUNTIF(BV81:BV84,K102)</f>
        <v>0</v>
      </c>
      <c r="BY102" s="168" t="n">
        <f aca="false">COUNTIF(BV81:BV84,L102)</f>
        <v>0</v>
      </c>
      <c r="BZ102" s="168" t="n">
        <f aca="false">COUNTIF(BV81:BV84,M102)</f>
        <v>0</v>
      </c>
      <c r="CA102" s="168" t="n">
        <f aca="false">COUNTIF(BV81:BV84,N102)</f>
        <v>0</v>
      </c>
      <c r="CB102" s="168" t="n">
        <f aca="false">SUM(BX102:CA102)</f>
        <v>0</v>
      </c>
      <c r="CD102" s="168" t="str">
        <f aca="false">IF(CB102=2,B102,"")</f>
        <v/>
      </c>
      <c r="CE102" s="168" t="str">
        <f aca="false">IF(CB102=2,D102,"")</f>
        <v/>
      </c>
      <c r="CF102" s="168" t="str">
        <f aca="false">IF(CB102=2,E102,"")</f>
        <v/>
      </c>
      <c r="CG102" s="168" t="str">
        <f aca="false">IF(CB102=2,G102,"")</f>
        <v/>
      </c>
      <c r="CI102" s="168" t="str">
        <f aca="false">IF(CB102=2,IF(CF102&gt;CG102,CD102,IF(CG102&gt;CF102,CE102,"")),"")</f>
        <v/>
      </c>
      <c r="CJ102" s="168" t="str">
        <f aca="false">IF(CB102=2,IF(CF102=CG102,CD102,""),"")</f>
        <v/>
      </c>
      <c r="CK102" s="168" t="str">
        <f aca="false">IF(CB102=2,IF(CF102=CG102,CE102,""),"")</f>
        <v/>
      </c>
      <c r="CL102" s="168" t="str">
        <f aca="false">IF(CB102=2,IF(CF102&gt;CG102,CE102,IF(CG102&gt;CF102,CD102,"")),"")</f>
        <v/>
      </c>
      <c r="DG102" s="168" t="n">
        <f aca="false">COUNTIF(DE81:DE84,K102)</f>
        <v>0</v>
      </c>
      <c r="DH102" s="168" t="n">
        <f aca="false">COUNTIF(DE81:DE84,L102)</f>
        <v>0</v>
      </c>
      <c r="DI102" s="168" t="n">
        <f aca="false">COUNTIF(DE81:DE84,M102)</f>
        <v>0</v>
      </c>
      <c r="DJ102" s="168" t="n">
        <f aca="false">COUNTIF(DE81:DE84,N102)</f>
        <v>0</v>
      </c>
      <c r="DK102" s="168" t="n">
        <f aca="false">SUM(DG102:DJ102)</f>
        <v>0</v>
      </c>
      <c r="DM102" s="168" t="str">
        <f aca="false">IF(DK102=2,B102,"")</f>
        <v/>
      </c>
      <c r="DN102" s="168" t="str">
        <f aca="false">IF(DK102=2,D102,"")</f>
        <v/>
      </c>
      <c r="DO102" s="168" t="str">
        <f aca="false">IF(DK102=2,E102,"")</f>
        <v/>
      </c>
      <c r="DP102" s="168" t="str">
        <f aca="false">IF(DK102=2,G102,"")</f>
        <v/>
      </c>
      <c r="DR102" s="168" t="str">
        <f aca="false">IF(DK102=2,IF(DO102&gt;DP102,DM102,IF(DP102&gt;DO102,DN102,"")),"")</f>
        <v/>
      </c>
      <c r="DS102" s="168" t="str">
        <f aca="false">IF(DK102=2,IF(DO102=DP102,DM102,""),"")</f>
        <v/>
      </c>
      <c r="DT102" s="168" t="str">
        <f aca="false">IF(DK102=2,IF(DO102=DP102,DN102,""),"")</f>
        <v/>
      </c>
      <c r="DU102" s="168" t="str">
        <f aca="false">IF(DK102=2,IF(DO102&gt;DP102,DN102,IF(DP102&gt;DO102,DM102,"")),"")</f>
        <v/>
      </c>
    </row>
    <row r="103" customFormat="false" ht="13" hidden="false" customHeight="false" outlineLevel="0" collapsed="false">
      <c r="B103" s="168" t="str">
        <f aca="false">Utfylles!$E$32</f>
        <v>Portugal</v>
      </c>
      <c r="C103" s="168" t="s">
        <v>55</v>
      </c>
      <c r="D103" s="168" t="str">
        <f aca="false">Utfylles!$G$32</f>
        <v>Tyskland</v>
      </c>
      <c r="E103" s="168" t="n">
        <f aca="false">Utfylles!$H$32</f>
        <v>0</v>
      </c>
      <c r="F103" s="168" t="s">
        <v>55</v>
      </c>
      <c r="G103" s="168" t="n">
        <f aca="false">Utfylles!$J$32</f>
        <v>1</v>
      </c>
      <c r="H103" s="168"/>
      <c r="I103" s="168" t="str">
        <f aca="false">Utfylles!$K$32</f>
        <v>B</v>
      </c>
      <c r="K103" s="168" t="str">
        <f aca="false">IF(I103="H",B103,IF(I103="B",D103,""))</f>
        <v>Tyskland</v>
      </c>
      <c r="L103" s="168" t="str">
        <f aca="false">IF(I103="U",B103,"")</f>
        <v/>
      </c>
      <c r="M103" s="168" t="str">
        <f aca="false">IF(I103="U",D103,"")</f>
        <v/>
      </c>
      <c r="N103" s="168" t="str">
        <f aca="false">IF(I103="B",B103,IF(I103="H",D103,""))</f>
        <v>Portugal</v>
      </c>
      <c r="AO103" s="168" t="n">
        <f aca="false">COUNTIF(AM81:AM84,K103)</f>
        <v>0</v>
      </c>
      <c r="AP103" s="168" t="n">
        <f aca="false">COUNTIF(AM81:AM84,L103)</f>
        <v>0</v>
      </c>
      <c r="AQ103" s="168" t="n">
        <f aca="false">COUNTIF(AM81:AM84,M103)</f>
        <v>0</v>
      </c>
      <c r="AR103" s="168" t="n">
        <f aca="false">COUNTIF(AM81:AM84,N103)</f>
        <v>0</v>
      </c>
      <c r="AS103" s="168" t="n">
        <f aca="false">SUM(AO103:AR103)</f>
        <v>0</v>
      </c>
      <c r="AU103" s="168" t="str">
        <f aca="false">IF(AS103=2,B103,"")</f>
        <v/>
      </c>
      <c r="AV103" s="168" t="str">
        <f aca="false">IF(AS103=2,D103,"")</f>
        <v/>
      </c>
      <c r="AW103" s="168" t="str">
        <f aca="false">IF(AS103=2,E103,"")</f>
        <v/>
      </c>
      <c r="AX103" s="168" t="str">
        <f aca="false">IF(AS103=2,G103,"")</f>
        <v/>
      </c>
      <c r="AZ103" s="168" t="str">
        <f aca="false">IF(AS103=2,IF(AW103&gt;AX103,AU103,IF(AX103&gt;AW103,AV103,"")),"")</f>
        <v/>
      </c>
      <c r="BA103" s="168" t="str">
        <f aca="false">IF(AS103=2,IF(AW103=AX103,AU103,""),"")</f>
        <v/>
      </c>
      <c r="BB103" s="168" t="str">
        <f aca="false">IF(AS103=2,IF(AW103=AX103,AV103,""),"")</f>
        <v/>
      </c>
      <c r="BC103" s="168" t="str">
        <f aca="false">IF(AS103=2,IF(AW103&gt;AX103,AV103,IF(AX103&gt;AW103,AU103,"")),"")</f>
        <v/>
      </c>
      <c r="BX103" s="168" t="n">
        <f aca="false">COUNTIF(BV81:BV84,K103)</f>
        <v>0</v>
      </c>
      <c r="BY103" s="168" t="n">
        <f aca="false">COUNTIF(BV81:BV84,L103)</f>
        <v>0</v>
      </c>
      <c r="BZ103" s="168" t="n">
        <f aca="false">COUNTIF(BV81:BV84,M103)</f>
        <v>0</v>
      </c>
      <c r="CA103" s="168" t="n">
        <f aca="false">COUNTIF(BV81:BV84,N103)</f>
        <v>0</v>
      </c>
      <c r="CB103" s="168" t="n">
        <f aca="false">SUM(BX103:CA103)</f>
        <v>0</v>
      </c>
      <c r="CD103" s="168" t="str">
        <f aca="false">IF(CB103=2,B103,"")</f>
        <v/>
      </c>
      <c r="CE103" s="168" t="str">
        <f aca="false">IF(CB103=2,D103,"")</f>
        <v/>
      </c>
      <c r="CF103" s="168" t="str">
        <f aca="false">IF(CB103=2,E103,"")</f>
        <v/>
      </c>
      <c r="CG103" s="168" t="str">
        <f aca="false">IF(CB103=2,G103,"")</f>
        <v/>
      </c>
      <c r="CI103" s="168" t="str">
        <f aca="false">IF(CB103=2,IF(CF103&gt;CG103,CD103,IF(CG103&gt;CF103,CE103,"")),"")</f>
        <v/>
      </c>
      <c r="CJ103" s="168" t="str">
        <f aca="false">IF(CB103=2,IF(CF103=CG103,CD103,""),"")</f>
        <v/>
      </c>
      <c r="CK103" s="168" t="str">
        <f aca="false">IF(CB103=2,IF(CF103=CG103,CE103,""),"")</f>
        <v/>
      </c>
      <c r="CL103" s="168" t="str">
        <f aca="false">IF(CB103=2,IF(CF103&gt;CG103,CE103,IF(CG103&gt;CF103,CD103,"")),"")</f>
        <v/>
      </c>
      <c r="DG103" s="168" t="n">
        <f aca="false">COUNTIF(DE81:DE84,K103)</f>
        <v>0</v>
      </c>
      <c r="DH103" s="168" t="n">
        <f aca="false">COUNTIF(DE81:DE84,L103)</f>
        <v>0</v>
      </c>
      <c r="DI103" s="168" t="n">
        <f aca="false">COUNTIF(DE81:DE84,M103)</f>
        <v>0</v>
      </c>
      <c r="DJ103" s="168" t="n">
        <f aca="false">COUNTIF(DE81:DE84,N103)</f>
        <v>0</v>
      </c>
      <c r="DK103" s="168" t="n">
        <f aca="false">SUM(DG103:DJ103)</f>
        <v>0</v>
      </c>
      <c r="DM103" s="168" t="str">
        <f aca="false">IF(DK103=2,B103,"")</f>
        <v/>
      </c>
      <c r="DN103" s="168" t="str">
        <f aca="false">IF(DK103=2,D103,"")</f>
        <v/>
      </c>
      <c r="DO103" s="168" t="str">
        <f aca="false">IF(DK103=2,E103,"")</f>
        <v/>
      </c>
      <c r="DP103" s="168" t="str">
        <f aca="false">IF(DK103=2,G103,"")</f>
        <v/>
      </c>
      <c r="DR103" s="168" t="str">
        <f aca="false">IF(DK103=2,IF(DO103&gt;DP103,DM103,IF(DP103&gt;DO103,DN103,"")),"")</f>
        <v/>
      </c>
      <c r="DS103" s="168" t="str">
        <f aca="false">IF(DK103=2,IF(DO103=DP103,DM103,""),"")</f>
        <v/>
      </c>
      <c r="DT103" s="168" t="str">
        <f aca="false">IF(DK103=2,IF(DO103=DP103,DN103,""),"")</f>
        <v/>
      </c>
      <c r="DU103" s="168" t="str">
        <f aca="false">IF(DK103=2,IF(DO103&gt;DP103,DN103,IF(DP103&gt;DO103,DM103,"")),"")</f>
        <v/>
      </c>
    </row>
    <row r="104" customFormat="false" ht="13" hidden="false" customHeight="false" outlineLevel="0" collapsed="false">
      <c r="B104" s="168" t="str">
        <f aca="false">Utfylles!$E$33</f>
        <v>Spania</v>
      </c>
      <c r="C104" s="168" t="s">
        <v>55</v>
      </c>
      <c r="D104" s="168" t="str">
        <f aca="false">Utfylles!$G$33</f>
        <v>Polen</v>
      </c>
      <c r="E104" s="168" t="n">
        <f aca="false">Utfylles!$H$33</f>
        <v>1</v>
      </c>
      <c r="F104" s="168" t="s">
        <v>55</v>
      </c>
      <c r="G104" s="168" t="n">
        <f aca="false">Utfylles!$J$33</f>
        <v>0</v>
      </c>
      <c r="H104" s="168"/>
      <c r="I104" s="168" t="str">
        <f aca="false">Utfylles!$K$33</f>
        <v>H</v>
      </c>
      <c r="K104" s="168" t="str">
        <f aca="false">IF(I104="H",B104,IF(I104="B",D104,""))</f>
        <v>Spania</v>
      </c>
      <c r="L104" s="168" t="str">
        <f aca="false">IF(I104="U",B104,"")</f>
        <v/>
      </c>
      <c r="M104" s="168" t="str">
        <f aca="false">IF(I104="U",D104,"")</f>
        <v/>
      </c>
      <c r="N104" s="168" t="str">
        <f aca="false">IF(I104="B",B104,IF(I104="H",D104,""))</f>
        <v>Polen</v>
      </c>
      <c r="AO104" s="168" t="n">
        <f aca="false">COUNTIF(AM81:AM84,K104)</f>
        <v>0</v>
      </c>
      <c r="AP104" s="168" t="n">
        <f aca="false">COUNTIF(AM81:AM84,L104)</f>
        <v>0</v>
      </c>
      <c r="AQ104" s="168" t="n">
        <f aca="false">COUNTIF(AM81:AM84,M104)</f>
        <v>0</v>
      </c>
      <c r="AR104" s="168" t="n">
        <f aca="false">COUNTIF(AM81:AM84,N104)</f>
        <v>0</v>
      </c>
      <c r="AS104" s="168" t="n">
        <f aca="false">SUM(AO104:AR104)</f>
        <v>0</v>
      </c>
      <c r="AU104" s="168" t="str">
        <f aca="false">IF(AS104=2,B104,"")</f>
        <v/>
      </c>
      <c r="AV104" s="168" t="str">
        <f aca="false">IF(AS104=2,D104,"")</f>
        <v/>
      </c>
      <c r="AW104" s="168" t="str">
        <f aca="false">IF(AS104=2,E104,"")</f>
        <v/>
      </c>
      <c r="AX104" s="168" t="str">
        <f aca="false">IF(AS104=2,G104,"")</f>
        <v/>
      </c>
      <c r="AZ104" s="168" t="str">
        <f aca="false">IF(AS104=2,IF(AW104&gt;AX104,AU104,IF(AX104&gt;AW104,AV104,"")),"")</f>
        <v/>
      </c>
      <c r="BA104" s="168" t="str">
        <f aca="false">IF(AS104=2,IF(AW104=AX104,AU104,""),"")</f>
        <v/>
      </c>
      <c r="BB104" s="168" t="str">
        <f aca="false">IF(AS104=2,IF(AW104=AX104,AV104,""),"")</f>
        <v/>
      </c>
      <c r="BC104" s="168" t="str">
        <f aca="false">IF(AS104=2,IF(AW104&gt;AX104,AV104,IF(AX104&gt;AW104,AU104,"")),"")</f>
        <v/>
      </c>
      <c r="BX104" s="168" t="n">
        <f aca="false">COUNTIF(BV81:BV84,K104)</f>
        <v>0</v>
      </c>
      <c r="BY104" s="168" t="n">
        <f aca="false">COUNTIF(BV81:BV84,L104)</f>
        <v>0</v>
      </c>
      <c r="BZ104" s="168" t="n">
        <f aca="false">COUNTIF(BV81:BV84,M104)</f>
        <v>0</v>
      </c>
      <c r="CA104" s="168" t="n">
        <f aca="false">COUNTIF(BV81:BV84,N104)</f>
        <v>0</v>
      </c>
      <c r="CB104" s="168" t="n">
        <f aca="false">SUM(BX104:CA104)</f>
        <v>0</v>
      </c>
      <c r="CD104" s="168" t="str">
        <f aca="false">IF(CB104=2,B104,"")</f>
        <v/>
      </c>
      <c r="CE104" s="168" t="str">
        <f aca="false">IF(CB104=2,D104,"")</f>
        <v/>
      </c>
      <c r="CF104" s="168" t="str">
        <f aca="false">IF(CB104=2,E104,"")</f>
        <v/>
      </c>
      <c r="CG104" s="168" t="str">
        <f aca="false">IF(CB104=2,G104,"")</f>
        <v/>
      </c>
      <c r="CI104" s="168" t="str">
        <f aca="false">IF(CB104=2,IF(CF104&gt;CG104,CD104,IF(CG104&gt;CF104,CE104,"")),"")</f>
        <v/>
      </c>
      <c r="CJ104" s="168" t="str">
        <f aca="false">IF(CB104=2,IF(CF104=CG104,CD104,""),"")</f>
        <v/>
      </c>
      <c r="CK104" s="168" t="str">
        <f aca="false">IF(CB104=2,IF(CF104=CG104,CE104,""),"")</f>
        <v/>
      </c>
      <c r="CL104" s="168" t="str">
        <f aca="false">IF(CB104=2,IF(CF104&gt;CG104,CE104,IF(CG104&gt;CF104,CD104,"")),"")</f>
        <v/>
      </c>
      <c r="DG104" s="168" t="n">
        <f aca="false">COUNTIF(DE81:DE84,K104)</f>
        <v>0</v>
      </c>
      <c r="DH104" s="168" t="n">
        <f aca="false">COUNTIF(DE81:DE84,L104)</f>
        <v>0</v>
      </c>
      <c r="DI104" s="168" t="n">
        <f aca="false">COUNTIF(DE81:DE84,M104)</f>
        <v>0</v>
      </c>
      <c r="DJ104" s="168" t="n">
        <f aca="false">COUNTIF(DE81:DE84,N104)</f>
        <v>0</v>
      </c>
      <c r="DK104" s="168" t="n">
        <f aca="false">SUM(DG104:DJ104)</f>
        <v>0</v>
      </c>
      <c r="DM104" s="168" t="str">
        <f aca="false">IF(DK104=2,B104,"")</f>
        <v/>
      </c>
      <c r="DN104" s="168" t="str">
        <f aca="false">IF(DK104=2,D104,"")</f>
        <v/>
      </c>
      <c r="DO104" s="168" t="str">
        <f aca="false">IF(DK104=2,E104,"")</f>
        <v/>
      </c>
      <c r="DP104" s="168" t="str">
        <f aca="false">IF(DK104=2,G104,"")</f>
        <v/>
      </c>
      <c r="DR104" s="168" t="str">
        <f aca="false">IF(DK104=2,IF(DO104&gt;DP104,DM104,IF(DP104&gt;DO104,DN104,"")),"")</f>
        <v/>
      </c>
      <c r="DS104" s="168" t="str">
        <f aca="false">IF(DK104=2,IF(DO104=DP104,DM104,""),"")</f>
        <v/>
      </c>
      <c r="DT104" s="168" t="str">
        <f aca="false">IF(DK104=2,IF(DO104=DP104,DN104,""),"")</f>
        <v/>
      </c>
      <c r="DU104" s="168" t="str">
        <f aca="false">IF(DK104=2,IF(DO104&gt;DP104,DN104,IF(DP104&gt;DO104,DM104,"")),"")</f>
        <v/>
      </c>
    </row>
    <row r="105" customFormat="false" ht="13" hidden="false" customHeight="false" outlineLevel="0" collapsed="false">
      <c r="B105" s="168" t="str">
        <f aca="false">Utfylles!$E$34</f>
        <v>Sveits</v>
      </c>
      <c r="C105" s="168" t="s">
        <v>55</v>
      </c>
      <c r="D105" s="168" t="str">
        <f aca="false">Utfylles!$G$34</f>
        <v>Tyrkia</v>
      </c>
      <c r="E105" s="168" t="n">
        <f aca="false">Utfylles!$H$34</f>
        <v>1</v>
      </c>
      <c r="F105" s="168" t="s">
        <v>55</v>
      </c>
      <c r="G105" s="168" t="n">
        <f aca="false">Utfylles!$J$34</f>
        <v>1</v>
      </c>
      <c r="H105" s="168"/>
      <c r="I105" s="168" t="str">
        <f aca="false">Utfylles!$K$34</f>
        <v>U</v>
      </c>
      <c r="K105" s="168" t="str">
        <f aca="false">IF(I105="H",B105,IF(I105="B",D105,""))</f>
        <v/>
      </c>
      <c r="L105" s="168" t="str">
        <f aca="false">IF(I105="U",B105,"")</f>
        <v>Sveits</v>
      </c>
      <c r="M105" s="168" t="str">
        <f aca="false">IF(I105="U",D105,"")</f>
        <v>Tyrkia</v>
      </c>
      <c r="N105" s="168" t="str">
        <f aca="false">IF(I105="B",B105,IF(I105="H",D105,""))</f>
        <v/>
      </c>
      <c r="AO105" s="168" t="n">
        <f aca="false">COUNTIF(AM81:AM84,K105)</f>
        <v>0</v>
      </c>
      <c r="AP105" s="168" t="n">
        <f aca="false">COUNTIF(AM81:AM84,L105)</f>
        <v>0</v>
      </c>
      <c r="AQ105" s="168" t="n">
        <f aca="false">COUNTIF(AM81:AM84,M105)</f>
        <v>0</v>
      </c>
      <c r="AR105" s="168" t="n">
        <f aca="false">COUNTIF(AM81:AM84,N105)</f>
        <v>0</v>
      </c>
      <c r="AS105" s="168" t="n">
        <f aca="false">SUM(AO105:AR105)</f>
        <v>0</v>
      </c>
      <c r="AU105" s="168" t="str">
        <f aca="false">IF(AS105=2,B105,"")</f>
        <v/>
      </c>
      <c r="AV105" s="168" t="str">
        <f aca="false">IF(AS105=2,D105,"")</f>
        <v/>
      </c>
      <c r="AW105" s="168" t="str">
        <f aca="false">IF(AS105=2,E105,"")</f>
        <v/>
      </c>
      <c r="AX105" s="168" t="str">
        <f aca="false">IF(AS105=2,G105,"")</f>
        <v/>
      </c>
      <c r="AZ105" s="168" t="str">
        <f aca="false">IF(AS105=2,IF(AW105&gt;AX105,AU105,IF(AX105&gt;AW105,AV105,"")),"")</f>
        <v/>
      </c>
      <c r="BA105" s="168" t="str">
        <f aca="false">IF(AS105=2,IF(AW105=AX105,AU105,""),"")</f>
        <v/>
      </c>
      <c r="BB105" s="168" t="str">
        <f aca="false">IF(AS105=2,IF(AW105=AX105,AV105,""),"")</f>
        <v/>
      </c>
      <c r="BC105" s="168" t="str">
        <f aca="false">IF(AS105=2,IF(AW105&gt;AX105,AV105,IF(AX105&gt;AW105,AU105,"")),"")</f>
        <v/>
      </c>
      <c r="BX105" s="168" t="n">
        <f aca="false">COUNTIF(BV81:BV84,K105)</f>
        <v>0</v>
      </c>
      <c r="BY105" s="168" t="n">
        <f aca="false">COUNTIF(BV81:BV84,L105)</f>
        <v>0</v>
      </c>
      <c r="BZ105" s="168" t="n">
        <f aca="false">COUNTIF(BV81:BV84,M105)</f>
        <v>0</v>
      </c>
      <c r="CA105" s="168" t="n">
        <f aca="false">COUNTIF(BV81:BV84,N105)</f>
        <v>0</v>
      </c>
      <c r="CB105" s="168" t="n">
        <f aca="false">SUM(BX105:CA105)</f>
        <v>0</v>
      </c>
      <c r="CD105" s="168" t="str">
        <f aca="false">IF(CB105=2,B105,"")</f>
        <v/>
      </c>
      <c r="CE105" s="168" t="str">
        <f aca="false">IF(CB105=2,D105,"")</f>
        <v/>
      </c>
      <c r="CF105" s="168" t="str">
        <f aca="false">IF(CB105=2,E105,"")</f>
        <v/>
      </c>
      <c r="CG105" s="168" t="str">
        <f aca="false">IF(CB105=2,G105,"")</f>
        <v/>
      </c>
      <c r="CI105" s="168" t="str">
        <f aca="false">IF(CB105=2,IF(CF105&gt;CG105,CD105,IF(CG105&gt;CF105,CE105,"")),"")</f>
        <v/>
      </c>
      <c r="CJ105" s="168" t="str">
        <f aca="false">IF(CB105=2,IF(CF105=CG105,CD105,""),"")</f>
        <v/>
      </c>
      <c r="CK105" s="168" t="str">
        <f aca="false">IF(CB105=2,IF(CF105=CG105,CE105,""),"")</f>
        <v/>
      </c>
      <c r="CL105" s="168" t="str">
        <f aca="false">IF(CB105=2,IF(CF105&gt;CG105,CE105,IF(CG105&gt;CF105,CD105,"")),"")</f>
        <v/>
      </c>
      <c r="DG105" s="168" t="n">
        <f aca="false">COUNTIF(DE81:DE84,K105)</f>
        <v>0</v>
      </c>
      <c r="DH105" s="168" t="n">
        <f aca="false">COUNTIF(DE81:DE84,L105)</f>
        <v>0</v>
      </c>
      <c r="DI105" s="168" t="n">
        <f aca="false">COUNTIF(DE81:DE84,M105)</f>
        <v>0</v>
      </c>
      <c r="DJ105" s="168" t="n">
        <f aca="false">COUNTIF(DE81:DE84,N105)</f>
        <v>0</v>
      </c>
      <c r="DK105" s="168" t="n">
        <f aca="false">SUM(DG105:DJ105)</f>
        <v>0</v>
      </c>
      <c r="DM105" s="168" t="str">
        <f aca="false">IF(DK105=2,B105,"")</f>
        <v/>
      </c>
      <c r="DN105" s="168" t="str">
        <f aca="false">IF(DK105=2,D105,"")</f>
        <v/>
      </c>
      <c r="DO105" s="168" t="str">
        <f aca="false">IF(DK105=2,E105,"")</f>
        <v/>
      </c>
      <c r="DP105" s="168" t="str">
        <f aca="false">IF(DK105=2,G105,"")</f>
        <v/>
      </c>
      <c r="DR105" s="168" t="str">
        <f aca="false">IF(DK105=2,IF(DO105&gt;DP105,DM105,IF(DP105&gt;DO105,DN105,"")),"")</f>
        <v/>
      </c>
      <c r="DS105" s="168" t="str">
        <f aca="false">IF(DK105=2,IF(DO105=DP105,DM105,""),"")</f>
        <v/>
      </c>
      <c r="DT105" s="168" t="str">
        <f aca="false">IF(DK105=2,IF(DO105=DP105,DN105,""),"")</f>
        <v/>
      </c>
      <c r="DU105" s="168" t="str">
        <f aca="false">IF(DK105=2,IF(DO105&gt;DP105,DN105,IF(DP105&gt;DO105,DM105,"")),"")</f>
        <v/>
      </c>
    </row>
    <row r="106" customFormat="false" ht="13" hidden="false" customHeight="false" outlineLevel="0" collapsed="false">
      <c r="B106" s="168" t="str">
        <f aca="false">Utfylles!$E$35</f>
        <v>Italia</v>
      </c>
      <c r="C106" s="168" t="s">
        <v>55</v>
      </c>
      <c r="D106" s="168" t="str">
        <f aca="false">Utfylles!$G$35</f>
        <v>Wales</v>
      </c>
      <c r="E106" s="168" t="n">
        <f aca="false">Utfylles!$H$35</f>
        <v>2</v>
      </c>
      <c r="F106" s="168" t="s">
        <v>55</v>
      </c>
      <c r="G106" s="168" t="n">
        <f aca="false">Utfylles!$J$35</f>
        <v>0</v>
      </c>
      <c r="H106" s="168"/>
      <c r="I106" s="168" t="str">
        <f aca="false">Utfylles!$K$35</f>
        <v>H</v>
      </c>
      <c r="K106" s="168" t="str">
        <f aca="false">IF(I106="H",B106,IF(I106="B",D106,""))</f>
        <v>Italia</v>
      </c>
      <c r="L106" s="168" t="str">
        <f aca="false">IF(I106="U",B106,"")</f>
        <v/>
      </c>
      <c r="M106" s="168" t="str">
        <f aca="false">IF(I106="U",D106,"")</f>
        <v/>
      </c>
      <c r="N106" s="168" t="str">
        <f aca="false">IF(I106="B",B106,IF(I106="H",D106,""))</f>
        <v>Wales</v>
      </c>
      <c r="AO106" s="168" t="n">
        <f aca="false">COUNTIF(AM81:AM84,K106)</f>
        <v>0</v>
      </c>
      <c r="AP106" s="168" t="n">
        <f aca="false">COUNTIF(AM81:AM84,L106)</f>
        <v>0</v>
      </c>
      <c r="AQ106" s="168" t="n">
        <f aca="false">COUNTIF(AM81:AM84,M106)</f>
        <v>0</v>
      </c>
      <c r="AR106" s="168" t="n">
        <f aca="false">COUNTIF(AM81:AM84,N106)</f>
        <v>0</v>
      </c>
      <c r="AS106" s="168" t="n">
        <f aca="false">SUM(AO106:AR106)</f>
        <v>0</v>
      </c>
      <c r="AU106" s="168" t="str">
        <f aca="false">IF(AS106=2,B106,"")</f>
        <v/>
      </c>
      <c r="AV106" s="168" t="str">
        <f aca="false">IF(AS106=2,D106,"")</f>
        <v/>
      </c>
      <c r="AW106" s="168" t="str">
        <f aca="false">IF(AS106=2,E106,"")</f>
        <v/>
      </c>
      <c r="AX106" s="168" t="str">
        <f aca="false">IF(AS106=2,G106,"")</f>
        <v/>
      </c>
      <c r="AZ106" s="168" t="str">
        <f aca="false">IF(AS106=2,IF(AW106&gt;AX106,AU106,IF(AX106&gt;AW106,AV106,"")),"")</f>
        <v/>
      </c>
      <c r="BA106" s="168" t="str">
        <f aca="false">IF(AS106=2,IF(AW106=AX106,AU106,""),"")</f>
        <v/>
      </c>
      <c r="BB106" s="168" t="str">
        <f aca="false">IF(AS106=2,IF(AW106=AX106,AV106,""),"")</f>
        <v/>
      </c>
      <c r="BC106" s="168" t="str">
        <f aca="false">IF(AS106=2,IF(AW106&gt;AX106,AV106,IF(AX106&gt;AW106,AU106,"")),"")</f>
        <v/>
      </c>
      <c r="BX106" s="168" t="n">
        <f aca="false">COUNTIF(BV81:BV84,K106)</f>
        <v>0</v>
      </c>
      <c r="BY106" s="168" t="n">
        <f aca="false">COUNTIF(BV81:BV84,L106)</f>
        <v>0</v>
      </c>
      <c r="BZ106" s="168" t="n">
        <f aca="false">COUNTIF(BV81:BV84,M106)</f>
        <v>0</v>
      </c>
      <c r="CA106" s="168" t="n">
        <f aca="false">COUNTIF(BV81:BV84,N106)</f>
        <v>0</v>
      </c>
      <c r="CB106" s="168" t="n">
        <f aca="false">SUM(BX106:CA106)</f>
        <v>0</v>
      </c>
      <c r="CD106" s="168" t="str">
        <f aca="false">IF(CB106=2,B106,"")</f>
        <v/>
      </c>
      <c r="CE106" s="168" t="str">
        <f aca="false">IF(CB106=2,D106,"")</f>
        <v/>
      </c>
      <c r="CF106" s="168" t="str">
        <f aca="false">IF(CB106=2,E106,"")</f>
        <v/>
      </c>
      <c r="CG106" s="168" t="str">
        <f aca="false">IF(CB106=2,G106,"")</f>
        <v/>
      </c>
      <c r="CI106" s="168" t="str">
        <f aca="false">IF(CB106=2,IF(CF106&gt;CG106,CD106,IF(CG106&gt;CF106,CE106,"")),"")</f>
        <v/>
      </c>
      <c r="CJ106" s="168" t="str">
        <f aca="false">IF(CB106=2,IF(CF106=CG106,CD106,""),"")</f>
        <v/>
      </c>
      <c r="CK106" s="168" t="str">
        <f aca="false">IF(CB106=2,IF(CF106=CG106,CE106,""),"")</f>
        <v/>
      </c>
      <c r="CL106" s="168" t="str">
        <f aca="false">IF(CB106=2,IF(CF106&gt;CG106,CE106,IF(CG106&gt;CF106,CD106,"")),"")</f>
        <v/>
      </c>
      <c r="DG106" s="168" t="n">
        <f aca="false">COUNTIF(DE81:DE84,K106)</f>
        <v>0</v>
      </c>
      <c r="DH106" s="168" t="n">
        <f aca="false">COUNTIF(DE81:DE84,L106)</f>
        <v>0</v>
      </c>
      <c r="DI106" s="168" t="n">
        <f aca="false">COUNTIF(DE81:DE84,M106)</f>
        <v>0</v>
      </c>
      <c r="DJ106" s="168" t="n">
        <f aca="false">COUNTIF(DE81:DE84,N106)</f>
        <v>0</v>
      </c>
      <c r="DK106" s="168" t="n">
        <f aca="false">SUM(DG106:DJ106)</f>
        <v>0</v>
      </c>
      <c r="DM106" s="168" t="str">
        <f aca="false">IF(DK106=2,B106,"")</f>
        <v/>
      </c>
      <c r="DN106" s="168" t="str">
        <f aca="false">IF(DK106=2,D106,"")</f>
        <v/>
      </c>
      <c r="DO106" s="168" t="str">
        <f aca="false">IF(DK106=2,E106,"")</f>
        <v/>
      </c>
      <c r="DP106" s="168" t="str">
        <f aca="false">IF(DK106=2,G106,"")</f>
        <v/>
      </c>
      <c r="DR106" s="168" t="str">
        <f aca="false">IF(DK106=2,IF(DO106&gt;DP106,DM106,IF(DP106&gt;DO106,DN106,"")),"")</f>
        <v/>
      </c>
      <c r="DS106" s="168" t="str">
        <f aca="false">IF(DK106=2,IF(DO106=DP106,DM106,""),"")</f>
        <v/>
      </c>
      <c r="DT106" s="168" t="str">
        <f aca="false">IF(DK106=2,IF(DO106=DP106,DN106,""),"")</f>
        <v/>
      </c>
      <c r="DU106" s="168" t="str">
        <f aca="false">IF(DK106=2,IF(DO106&gt;DP106,DN106,IF(DP106&gt;DO106,DM106,"")),"")</f>
        <v/>
      </c>
    </row>
    <row r="107" customFormat="false" ht="13" hidden="false" customHeight="false" outlineLevel="0" collapsed="false">
      <c r="B107" s="168" t="str">
        <f aca="false">Utfylles!$E$36</f>
        <v>Nord-Makedonia</v>
      </c>
      <c r="C107" s="168" t="s">
        <v>55</v>
      </c>
      <c r="D107" s="168" t="str">
        <f aca="false">Utfylles!$G$36</f>
        <v>Nederland</v>
      </c>
      <c r="E107" s="168" t="n">
        <f aca="false">Utfylles!$H$36</f>
        <v>0</v>
      </c>
      <c r="F107" s="168" t="s">
        <v>55</v>
      </c>
      <c r="G107" s="168" t="n">
        <f aca="false">Utfylles!$J$36</f>
        <v>2</v>
      </c>
      <c r="H107" s="168"/>
      <c r="I107" s="168" t="str">
        <f aca="false">Utfylles!$K$36</f>
        <v>B</v>
      </c>
      <c r="K107" s="168" t="str">
        <f aca="false">IF(I107="H",B107,IF(I107="B",D107,""))</f>
        <v>Nederland</v>
      </c>
      <c r="L107" s="168" t="str">
        <f aca="false">IF(I107="U",B107,"")</f>
        <v/>
      </c>
      <c r="M107" s="168" t="str">
        <f aca="false">IF(I107="U",D107,"")</f>
        <v/>
      </c>
      <c r="N107" s="168" t="str">
        <f aca="false">IF(I107="B",B107,IF(I107="H",D107,""))</f>
        <v>Nord-Makedonia</v>
      </c>
      <c r="AO107" s="168" t="n">
        <f aca="false">COUNTIF(AM81:AM84,K107)</f>
        <v>1</v>
      </c>
      <c r="AP107" s="168" t="n">
        <f aca="false">COUNTIF(AM81:AM84,L107)</f>
        <v>0</v>
      </c>
      <c r="AQ107" s="168" t="n">
        <f aca="false">COUNTIF(AM81:AM84,M107)</f>
        <v>0</v>
      </c>
      <c r="AR107" s="168" t="n">
        <f aca="false">COUNTIF(AM81:AM84,N107)</f>
        <v>0</v>
      </c>
      <c r="AS107" s="168" t="n">
        <f aca="false">SUM(AO107:AR107)</f>
        <v>1</v>
      </c>
      <c r="AU107" s="168" t="str">
        <f aca="false">IF(AS107=2,B107,"")</f>
        <v/>
      </c>
      <c r="AV107" s="168" t="str">
        <f aca="false">IF(AS107=2,D107,"")</f>
        <v/>
      </c>
      <c r="AW107" s="168" t="str">
        <f aca="false">IF(AS107=2,E107,"")</f>
        <v/>
      </c>
      <c r="AX107" s="168" t="str">
        <f aca="false">IF(AS107=2,G107,"")</f>
        <v/>
      </c>
      <c r="AZ107" s="168" t="str">
        <f aca="false">IF(AS107=2,IF(AW107&gt;AX107,AU107,IF(AX107&gt;AW107,AV107,"")),"")</f>
        <v/>
      </c>
      <c r="BA107" s="168" t="str">
        <f aca="false">IF(AS107=2,IF(AW107=AX107,AU107,""),"")</f>
        <v/>
      </c>
      <c r="BB107" s="168" t="str">
        <f aca="false">IF(AS107=2,IF(AW107=AX107,AV107,""),"")</f>
        <v/>
      </c>
      <c r="BC107" s="168" t="str">
        <f aca="false">IF(AS107=2,IF(AW107&gt;AX107,AV107,IF(AX107&gt;AW107,AU107,"")),"")</f>
        <v/>
      </c>
      <c r="BX107" s="168" t="n">
        <f aca="false">COUNTIF(BV81:BV84,K107)</f>
        <v>0</v>
      </c>
      <c r="BY107" s="168" t="n">
        <f aca="false">COUNTIF(BV81:BV84,L107)</f>
        <v>0</v>
      </c>
      <c r="BZ107" s="168" t="n">
        <f aca="false">COUNTIF(BV81:BV84,M107)</f>
        <v>0</v>
      </c>
      <c r="CA107" s="168" t="n">
        <f aca="false">COUNTIF(BV81:BV84,N107)</f>
        <v>0</v>
      </c>
      <c r="CB107" s="168" t="n">
        <f aca="false">SUM(BX107:CA107)</f>
        <v>0</v>
      </c>
      <c r="CD107" s="168" t="str">
        <f aca="false">IF(CB107=2,B107,"")</f>
        <v/>
      </c>
      <c r="CE107" s="168" t="str">
        <f aca="false">IF(CB107=2,D107,"")</f>
        <v/>
      </c>
      <c r="CF107" s="168" t="str">
        <f aca="false">IF(CB107=2,E107,"")</f>
        <v/>
      </c>
      <c r="CG107" s="168" t="str">
        <f aca="false">IF(CB107=2,G107,"")</f>
        <v/>
      </c>
      <c r="CI107" s="168" t="str">
        <f aca="false">IF(CB107=2,IF(CF107&gt;CG107,CD107,IF(CG107&gt;CF107,CE107,"")),"")</f>
        <v/>
      </c>
      <c r="CJ107" s="168" t="str">
        <f aca="false">IF(CB107=2,IF(CF107=CG107,CD107,""),"")</f>
        <v/>
      </c>
      <c r="CK107" s="168" t="str">
        <f aca="false">IF(CB107=2,IF(CF107=CG107,CE107,""),"")</f>
        <v/>
      </c>
      <c r="CL107" s="168" t="str">
        <f aca="false">IF(CB107=2,IF(CF107&gt;CG107,CE107,IF(CG107&gt;CF107,CD107,"")),"")</f>
        <v/>
      </c>
      <c r="DG107" s="168" t="n">
        <f aca="false">COUNTIF(DE81:DE84,K107)</f>
        <v>0</v>
      </c>
      <c r="DH107" s="168" t="n">
        <f aca="false">COUNTIF(DE81:DE84,L107)</f>
        <v>0</v>
      </c>
      <c r="DI107" s="168" t="n">
        <f aca="false">COUNTIF(DE81:DE84,M107)</f>
        <v>0</v>
      </c>
      <c r="DJ107" s="168" t="n">
        <f aca="false">COUNTIF(DE81:DE84,N107)</f>
        <v>0</v>
      </c>
      <c r="DK107" s="168" t="n">
        <f aca="false">SUM(DG107:DJ107)</f>
        <v>0</v>
      </c>
      <c r="DM107" s="168" t="str">
        <f aca="false">IF(DK107=2,B107,"")</f>
        <v/>
      </c>
      <c r="DN107" s="168" t="str">
        <f aca="false">IF(DK107=2,D107,"")</f>
        <v/>
      </c>
      <c r="DO107" s="168" t="str">
        <f aca="false">IF(DK107=2,E107,"")</f>
        <v/>
      </c>
      <c r="DP107" s="168" t="str">
        <f aca="false">IF(DK107=2,G107,"")</f>
        <v/>
      </c>
      <c r="DR107" s="168" t="str">
        <f aca="false">IF(DK107=2,IF(DO107&gt;DP107,DM107,IF(DP107&gt;DO107,DN107,"")),"")</f>
        <v/>
      </c>
      <c r="DS107" s="168" t="str">
        <f aca="false">IF(DK107=2,IF(DO107=DP107,DM107,""),"")</f>
        <v/>
      </c>
      <c r="DT107" s="168" t="str">
        <f aca="false">IF(DK107=2,IF(DO107=DP107,DN107,""),"")</f>
        <v/>
      </c>
      <c r="DU107" s="168" t="str">
        <f aca="false">IF(DK107=2,IF(DO107&gt;DP107,DN107,IF(DP107&gt;DO107,DM107,"")),"")</f>
        <v/>
      </c>
    </row>
    <row r="108" customFormat="false" ht="13" hidden="false" customHeight="false" outlineLevel="0" collapsed="false">
      <c r="B108" s="168" t="str">
        <f aca="false">Utfylles!$E$37</f>
        <v>Ukraina</v>
      </c>
      <c r="C108" s="168" t="s">
        <v>55</v>
      </c>
      <c r="D108" s="168" t="str">
        <f aca="false">Utfylles!$G$37</f>
        <v>Østerrike</v>
      </c>
      <c r="E108" s="168" t="n">
        <f aca="false">Utfylles!$H$37</f>
        <v>1</v>
      </c>
      <c r="F108" s="168" t="s">
        <v>55</v>
      </c>
      <c r="G108" s="168" t="n">
        <f aca="false">Utfylles!$J$37</f>
        <v>1</v>
      </c>
      <c r="H108" s="168"/>
      <c r="I108" s="168" t="str">
        <f aca="false">Utfylles!$K$37</f>
        <v>U</v>
      </c>
      <c r="K108" s="168" t="str">
        <f aca="false">IF(I108="H",B108,IF(I108="B",D108,""))</f>
        <v/>
      </c>
      <c r="L108" s="168" t="str">
        <f aca="false">IF(I108="U",B108,"")</f>
        <v>Ukraina</v>
      </c>
      <c r="M108" s="168" t="str">
        <f aca="false">IF(I108="U",D108,"")</f>
        <v>Østerrike</v>
      </c>
      <c r="N108" s="168" t="str">
        <f aca="false">IF(I108="B",B108,IF(I108="H",D108,""))</f>
        <v/>
      </c>
      <c r="AO108" s="168" t="n">
        <f aca="false">COUNTIF(AM81:AM84,K108)</f>
        <v>0</v>
      </c>
      <c r="AP108" s="168" t="n">
        <f aca="false">COUNTIF(AM81:AM84,L108)</f>
        <v>0</v>
      </c>
      <c r="AQ108" s="168" t="n">
        <f aca="false">COUNTIF(AM81:AM84,M108)</f>
        <v>0</v>
      </c>
      <c r="AR108" s="168" t="n">
        <f aca="false">COUNTIF(AM81:AM84,N108)</f>
        <v>0</v>
      </c>
      <c r="AS108" s="168" t="n">
        <f aca="false">SUM(AO108:AR108)</f>
        <v>0</v>
      </c>
      <c r="AU108" s="168" t="str">
        <f aca="false">IF(AS108=2,B108,"")</f>
        <v/>
      </c>
      <c r="AV108" s="168" t="str">
        <f aca="false">IF(AS108=2,D108,"")</f>
        <v/>
      </c>
      <c r="AW108" s="168" t="str">
        <f aca="false">IF(AS108=2,E108,"")</f>
        <v/>
      </c>
      <c r="AX108" s="168" t="str">
        <f aca="false">IF(AS108=2,G108,"")</f>
        <v/>
      </c>
      <c r="AZ108" s="168" t="str">
        <f aca="false">IF(AS108=2,IF(AW108&gt;AX108,AU108,IF(AX108&gt;AW108,AV108,"")),"")</f>
        <v/>
      </c>
      <c r="BA108" s="168" t="str">
        <f aca="false">IF(AS108=2,IF(AW108=AX108,AU108,""),"")</f>
        <v/>
      </c>
      <c r="BB108" s="168" t="str">
        <f aca="false">IF(AS108=2,IF(AW108=AX108,AV108,""),"")</f>
        <v/>
      </c>
      <c r="BC108" s="168" t="str">
        <f aca="false">IF(AS108=2,IF(AW108&gt;AX108,AV108,IF(AX108&gt;AW108,AU108,"")),"")</f>
        <v/>
      </c>
      <c r="BX108" s="168" t="n">
        <f aca="false">COUNTIF(BV81:BV84,K108)</f>
        <v>0</v>
      </c>
      <c r="BY108" s="168" t="n">
        <f aca="false">COUNTIF(BV81:BV84,L108)</f>
        <v>1</v>
      </c>
      <c r="BZ108" s="168" t="n">
        <f aca="false">COUNTIF(BV81:BV84,M108)</f>
        <v>1</v>
      </c>
      <c r="CA108" s="168" t="n">
        <f aca="false">COUNTIF(BV81:BV84,N108)</f>
        <v>0</v>
      </c>
      <c r="CB108" s="168" t="n">
        <f aca="false">SUM(BX108:CA108)</f>
        <v>2</v>
      </c>
      <c r="CD108" s="168" t="str">
        <f aca="false">IF(CB108=2,B108,"")</f>
        <v>Ukraina</v>
      </c>
      <c r="CE108" s="168" t="str">
        <f aca="false">IF(CB108=2,D108,"")</f>
        <v>Østerrike</v>
      </c>
      <c r="CF108" s="168" t="n">
        <f aca="false">IF(CB108=2,E108,"")</f>
        <v>1</v>
      </c>
      <c r="CG108" s="168" t="n">
        <f aca="false">IF(CB108=2,G108,"")</f>
        <v>1</v>
      </c>
      <c r="CI108" s="168" t="str">
        <f aca="false">IF(CB108=2,IF(CF108&gt;CG108,CD108,IF(CG108&gt;CF108,CE108,"")),"")</f>
        <v/>
      </c>
      <c r="CJ108" s="168" t="str">
        <f aca="false">IF(CB108=2,IF(CF108=CG108,CD108,""),"")</f>
        <v>Ukraina</v>
      </c>
      <c r="CK108" s="168" t="str">
        <f aca="false">IF(CB108=2,IF(CF108=CG108,CE108,""),"")</f>
        <v>Østerrike</v>
      </c>
      <c r="CL108" s="168" t="str">
        <f aca="false">IF(CB108=2,IF(CF108&gt;CG108,CE108,IF(CG108&gt;CF108,CD108,"")),"")</f>
        <v/>
      </c>
      <c r="DG108" s="168" t="n">
        <f aca="false">COUNTIF(DE81:DE84,K108)</f>
        <v>0</v>
      </c>
      <c r="DH108" s="168" t="n">
        <f aca="false">COUNTIF(DE81:DE84,L108)</f>
        <v>0</v>
      </c>
      <c r="DI108" s="168" t="n">
        <f aca="false">COUNTIF(DE81:DE84,M108)</f>
        <v>0</v>
      </c>
      <c r="DJ108" s="168" t="n">
        <f aca="false">COUNTIF(DE81:DE84,N108)</f>
        <v>0</v>
      </c>
      <c r="DK108" s="168" t="n">
        <f aca="false">SUM(DG108:DJ108)</f>
        <v>0</v>
      </c>
      <c r="DM108" s="168" t="str">
        <f aca="false">IF(DK108=2,B108,"")</f>
        <v/>
      </c>
      <c r="DN108" s="168" t="str">
        <f aca="false">IF(DK108=2,D108,"")</f>
        <v/>
      </c>
      <c r="DO108" s="168" t="str">
        <f aca="false">IF(DK108=2,E108,"")</f>
        <v/>
      </c>
      <c r="DP108" s="168" t="str">
        <f aca="false">IF(DK108=2,G108,"")</f>
        <v/>
      </c>
      <c r="DR108" s="168" t="str">
        <f aca="false">IF(DK108=2,IF(DO108&gt;DP108,DM108,IF(DP108&gt;DO108,DN108,"")),"")</f>
        <v/>
      </c>
      <c r="DS108" s="168" t="str">
        <f aca="false">IF(DK108=2,IF(DO108=DP108,DM108,""),"")</f>
        <v/>
      </c>
      <c r="DT108" s="168" t="str">
        <f aca="false">IF(DK108=2,IF(DO108=DP108,DN108,""),"")</f>
        <v/>
      </c>
      <c r="DU108" s="168" t="str">
        <f aca="false">IF(DK108=2,IF(DO108&gt;DP108,DN108,IF(DP108&gt;DO108,DM108,"")),"")</f>
        <v/>
      </c>
    </row>
    <row r="109" customFormat="false" ht="13" hidden="false" customHeight="false" outlineLevel="0" collapsed="false">
      <c r="B109" s="168" t="str">
        <f aca="false">Utfylles!$E$38</f>
        <v>Russland</v>
      </c>
      <c r="C109" s="168" t="s">
        <v>55</v>
      </c>
      <c r="D109" s="168" t="str">
        <f aca="false">Utfylles!$G$38</f>
        <v>Danmark</v>
      </c>
      <c r="E109" s="168" t="n">
        <f aca="false">Utfylles!$H$38</f>
        <v>0</v>
      </c>
      <c r="F109" s="168" t="s">
        <v>55</v>
      </c>
      <c r="G109" s="168" t="n">
        <f aca="false">Utfylles!$J$38</f>
        <v>1</v>
      </c>
      <c r="H109" s="168"/>
      <c r="I109" s="168" t="str">
        <f aca="false">Utfylles!$K$38</f>
        <v>B</v>
      </c>
      <c r="K109" s="168" t="str">
        <f aca="false">IF(I109="H",B109,IF(I109="B",D109,""))</f>
        <v>Danmark</v>
      </c>
      <c r="L109" s="168" t="str">
        <f aca="false">IF(I109="U",B109,"")</f>
        <v/>
      </c>
      <c r="M109" s="168" t="str">
        <f aca="false">IF(I109="U",D109,"")</f>
        <v/>
      </c>
      <c r="N109" s="168" t="str">
        <f aca="false">IF(I109="B",B109,IF(I109="H",D109,""))</f>
        <v>Russland</v>
      </c>
      <c r="AO109" s="168" t="n">
        <f aca="false">COUNTIF(AM81:AM84,K109)</f>
        <v>0</v>
      </c>
      <c r="AP109" s="168" t="n">
        <f aca="false">COUNTIF(AM81:AM84,L109)</f>
        <v>0</v>
      </c>
      <c r="AQ109" s="168" t="n">
        <f aca="false">COUNTIF(AM81:AM84,M109)</f>
        <v>0</v>
      </c>
      <c r="AR109" s="168" t="n">
        <f aca="false">COUNTIF(AM81:AM84,N109)</f>
        <v>0</v>
      </c>
      <c r="AS109" s="168" t="n">
        <f aca="false">SUM(AO109:AR109)</f>
        <v>0</v>
      </c>
      <c r="AU109" s="168" t="str">
        <f aca="false">IF(AS109=2,B109,"")</f>
        <v/>
      </c>
      <c r="AV109" s="168" t="str">
        <f aca="false">IF(AS109=2,D109,"")</f>
        <v/>
      </c>
      <c r="AW109" s="168" t="str">
        <f aca="false">IF(AS109=2,E109,"")</f>
        <v/>
      </c>
      <c r="AX109" s="168" t="str">
        <f aca="false">IF(AS109=2,G109,"")</f>
        <v/>
      </c>
      <c r="AZ109" s="168" t="str">
        <f aca="false">IF(AS109=2,IF(AW109&gt;AX109,AU109,IF(AX109&gt;AW109,AV109,"")),"")</f>
        <v/>
      </c>
      <c r="BA109" s="168" t="str">
        <f aca="false">IF(AS109=2,IF(AW109=AX109,AU109,""),"")</f>
        <v/>
      </c>
      <c r="BB109" s="168" t="str">
        <f aca="false">IF(AS109=2,IF(AW109=AX109,AV109,""),"")</f>
        <v/>
      </c>
      <c r="BC109" s="168" t="str">
        <f aca="false">IF(AS109=2,IF(AW109&gt;AX109,AV109,IF(AX109&gt;AW109,AU109,"")),"")</f>
        <v/>
      </c>
      <c r="BX109" s="168" t="n">
        <f aca="false">COUNTIF(BV81:BV84,K109)</f>
        <v>0</v>
      </c>
      <c r="BY109" s="168" t="n">
        <f aca="false">COUNTIF(BV81:BV84,L109)</f>
        <v>0</v>
      </c>
      <c r="BZ109" s="168" t="n">
        <f aca="false">COUNTIF(BV81:BV84,M109)</f>
        <v>0</v>
      </c>
      <c r="CA109" s="168" t="n">
        <f aca="false">COUNTIF(BV81:BV84,N109)</f>
        <v>0</v>
      </c>
      <c r="CB109" s="168" t="n">
        <f aca="false">SUM(BX109:CA109)</f>
        <v>0</v>
      </c>
      <c r="CD109" s="168" t="str">
        <f aca="false">IF(CB109=2,B109,"")</f>
        <v/>
      </c>
      <c r="CE109" s="168" t="str">
        <f aca="false">IF(CB109=2,D109,"")</f>
        <v/>
      </c>
      <c r="CF109" s="168" t="str">
        <f aca="false">IF(CB109=2,E109,"")</f>
        <v/>
      </c>
      <c r="CG109" s="168" t="str">
        <f aca="false">IF(CB109=2,G109,"")</f>
        <v/>
      </c>
      <c r="CI109" s="168" t="str">
        <f aca="false">IF(CB109=2,IF(CF109&gt;CG109,CD109,IF(CG109&gt;CF109,CE109,"")),"")</f>
        <v/>
      </c>
      <c r="CJ109" s="168" t="str">
        <f aca="false">IF(CB109=2,IF(CF109=CG109,CD109,""),"")</f>
        <v/>
      </c>
      <c r="CK109" s="168" t="str">
        <f aca="false">IF(CB109=2,IF(CF109=CG109,CE109,""),"")</f>
        <v/>
      </c>
      <c r="CL109" s="168" t="str">
        <f aca="false">IF(CB109=2,IF(CF109&gt;CG109,CE109,IF(CG109&gt;CF109,CD109,"")),"")</f>
        <v/>
      </c>
      <c r="DG109" s="168" t="n">
        <f aca="false">COUNTIF(DE81:DE84,K109)</f>
        <v>0</v>
      </c>
      <c r="DH109" s="168" t="n">
        <f aca="false">COUNTIF(DE81:DE84,L109)</f>
        <v>0</v>
      </c>
      <c r="DI109" s="168" t="n">
        <f aca="false">COUNTIF(DE81:DE84,M109)</f>
        <v>0</v>
      </c>
      <c r="DJ109" s="168" t="n">
        <f aca="false">COUNTIF(DE81:DE84,N109)</f>
        <v>0</v>
      </c>
      <c r="DK109" s="168" t="n">
        <f aca="false">SUM(DG109:DJ109)</f>
        <v>0</v>
      </c>
      <c r="DM109" s="168" t="str">
        <f aca="false">IF(DK109=2,B109,"")</f>
        <v/>
      </c>
      <c r="DN109" s="168" t="str">
        <f aca="false">IF(DK109=2,D109,"")</f>
        <v/>
      </c>
      <c r="DO109" s="168" t="str">
        <f aca="false">IF(DK109=2,E109,"")</f>
        <v/>
      </c>
      <c r="DP109" s="168" t="str">
        <f aca="false">IF(DK109=2,G109,"")</f>
        <v/>
      </c>
      <c r="DR109" s="168" t="str">
        <f aca="false">IF(DK109=2,IF(DO109&gt;DP109,DM109,IF(DP109&gt;DO109,DN109,"")),"")</f>
        <v/>
      </c>
      <c r="DS109" s="168" t="str">
        <f aca="false">IF(DK109=2,IF(DO109=DP109,DM109,""),"")</f>
        <v/>
      </c>
      <c r="DT109" s="168" t="str">
        <f aca="false">IF(DK109=2,IF(DO109=DP109,DN109,""),"")</f>
        <v/>
      </c>
      <c r="DU109" s="168" t="str">
        <f aca="false">IF(DK109=2,IF(DO109&gt;DP109,DN109,IF(DP109&gt;DO109,DM109,"")),"")</f>
        <v/>
      </c>
    </row>
    <row r="110" customFormat="false" ht="13" hidden="false" customHeight="false" outlineLevel="0" collapsed="false">
      <c r="B110" s="168" t="str">
        <f aca="false">Utfylles!$E$39</f>
        <v>Finland</v>
      </c>
      <c r="C110" s="168" t="s">
        <v>55</v>
      </c>
      <c r="D110" s="168" t="str">
        <f aca="false">Utfylles!$G$39</f>
        <v>Belgia</v>
      </c>
      <c r="E110" s="168" t="n">
        <f aca="false">Utfylles!$H$39</f>
        <v>0</v>
      </c>
      <c r="F110" s="168" t="s">
        <v>55</v>
      </c>
      <c r="G110" s="168" t="n">
        <f aca="false">Utfylles!$J$39</f>
        <v>2</v>
      </c>
      <c r="H110" s="168"/>
      <c r="I110" s="168" t="str">
        <f aca="false">Utfylles!$K$39</f>
        <v>B</v>
      </c>
      <c r="K110" s="168" t="str">
        <f aca="false">IF(I110="H",B110,IF(I110="B",D110,""))</f>
        <v>Belgia</v>
      </c>
      <c r="L110" s="168" t="str">
        <f aca="false">IF(I110="U",B110,"")</f>
        <v/>
      </c>
      <c r="M110" s="168" t="str">
        <f aca="false">IF(I110="U",D110,"")</f>
        <v/>
      </c>
      <c r="N110" s="168" t="str">
        <f aca="false">IF(I110="B",B110,IF(I110="H",D110,""))</f>
        <v>Finland</v>
      </c>
      <c r="AO110" s="168" t="n">
        <f aca="false">COUNTIF(AM81:AM84,K110)</f>
        <v>0</v>
      </c>
      <c r="AP110" s="168" t="n">
        <f aca="false">COUNTIF(AM81:AM84,L110)</f>
        <v>0</v>
      </c>
      <c r="AQ110" s="168" t="n">
        <f aca="false">COUNTIF(AM81:AM84,M110)</f>
        <v>0</v>
      </c>
      <c r="AR110" s="168" t="n">
        <f aca="false">COUNTIF(AM81:AM84,N110)</f>
        <v>0</v>
      </c>
      <c r="AS110" s="168" t="n">
        <f aca="false">SUM(AO110:AR110)</f>
        <v>0</v>
      </c>
      <c r="AU110" s="168" t="str">
        <f aca="false">IF(AS110=2,B110,"")</f>
        <v/>
      </c>
      <c r="AV110" s="168" t="str">
        <f aca="false">IF(AS110=2,D110,"")</f>
        <v/>
      </c>
      <c r="AW110" s="168" t="str">
        <f aca="false">IF(AS110=2,E110,"")</f>
        <v/>
      </c>
      <c r="AX110" s="168" t="str">
        <f aca="false">IF(AS110=2,G110,"")</f>
        <v/>
      </c>
      <c r="AZ110" s="168" t="str">
        <f aca="false">IF(AS110=2,IF(AW110&gt;AX110,AU110,IF(AX110&gt;AW110,AV110,"")),"")</f>
        <v/>
      </c>
      <c r="BA110" s="168" t="str">
        <f aca="false">IF(AS110=2,IF(AW110=AX110,AU110,""),"")</f>
        <v/>
      </c>
      <c r="BB110" s="168" t="str">
        <f aca="false">IF(AS110=2,IF(AW110=AX110,AV110,""),"")</f>
        <v/>
      </c>
      <c r="BC110" s="168" t="str">
        <f aca="false">IF(AS110=2,IF(AW110&gt;AX110,AV110,IF(AX110&gt;AW110,AU110,"")),"")</f>
        <v/>
      </c>
      <c r="BX110" s="168" t="n">
        <f aca="false">COUNTIF(BV81:BV84,K110)</f>
        <v>0</v>
      </c>
      <c r="BY110" s="168" t="n">
        <f aca="false">COUNTIF(BV81:BV84,L110)</f>
        <v>0</v>
      </c>
      <c r="BZ110" s="168" t="n">
        <f aca="false">COUNTIF(BV81:BV84,M110)</f>
        <v>0</v>
      </c>
      <c r="CA110" s="168" t="n">
        <f aca="false">COUNTIF(BV81:BV84,N110)</f>
        <v>0</v>
      </c>
      <c r="CB110" s="168" t="n">
        <f aca="false">SUM(BX110:CA110)</f>
        <v>0</v>
      </c>
      <c r="CD110" s="168" t="str">
        <f aca="false">IF(CB110=2,B110,"")</f>
        <v/>
      </c>
      <c r="CE110" s="168" t="str">
        <f aca="false">IF(CB110=2,D110,"")</f>
        <v/>
      </c>
      <c r="CF110" s="168" t="str">
        <f aca="false">IF(CB110=2,E110,"")</f>
        <v/>
      </c>
      <c r="CG110" s="168" t="str">
        <f aca="false">IF(CB110=2,G110,"")</f>
        <v/>
      </c>
      <c r="CI110" s="168" t="str">
        <f aca="false">IF(CB110=2,IF(CF110&gt;CG110,CD110,IF(CG110&gt;CF110,CE110,"")),"")</f>
        <v/>
      </c>
      <c r="CJ110" s="168" t="str">
        <f aca="false">IF(CB110=2,IF(CF110=CG110,CD110,""),"")</f>
        <v/>
      </c>
      <c r="CK110" s="168" t="str">
        <f aca="false">IF(CB110=2,IF(CF110=CG110,CE110,""),"")</f>
        <v/>
      </c>
      <c r="CL110" s="168" t="str">
        <f aca="false">IF(CB110=2,IF(CF110&gt;CG110,CE110,IF(CG110&gt;CF110,CD110,"")),"")</f>
        <v/>
      </c>
      <c r="DG110" s="168" t="n">
        <f aca="false">COUNTIF(DE81:DE84,K110)</f>
        <v>0</v>
      </c>
      <c r="DH110" s="168" t="n">
        <f aca="false">COUNTIF(DE81:DE84,L110)</f>
        <v>0</v>
      </c>
      <c r="DI110" s="168" t="n">
        <f aca="false">COUNTIF(DE81:DE84,M110)</f>
        <v>0</v>
      </c>
      <c r="DJ110" s="168" t="n">
        <f aca="false">COUNTIF(DE81:DE84,N110)</f>
        <v>0</v>
      </c>
      <c r="DK110" s="168" t="n">
        <f aca="false">SUM(DG110:DJ110)</f>
        <v>0</v>
      </c>
      <c r="DM110" s="168" t="str">
        <f aca="false">IF(DK110=2,B110,"")</f>
        <v/>
      </c>
      <c r="DN110" s="168" t="str">
        <f aca="false">IF(DK110=2,D110,"")</f>
        <v/>
      </c>
      <c r="DO110" s="168" t="str">
        <f aca="false">IF(DK110=2,E110,"")</f>
        <v/>
      </c>
      <c r="DP110" s="168" t="str">
        <f aca="false">IF(DK110=2,G110,"")</f>
        <v/>
      </c>
      <c r="DR110" s="168" t="str">
        <f aca="false">IF(DK110=2,IF(DO110&gt;DP110,DM110,IF(DP110&gt;DO110,DN110,"")),"")</f>
        <v/>
      </c>
      <c r="DS110" s="168" t="str">
        <f aca="false">IF(DK110=2,IF(DO110=DP110,DM110,""),"")</f>
        <v/>
      </c>
      <c r="DT110" s="168" t="str">
        <f aca="false">IF(DK110=2,IF(DO110=DP110,DN110,""),"")</f>
        <v/>
      </c>
      <c r="DU110" s="168" t="str">
        <f aca="false">IF(DK110=2,IF(DO110&gt;DP110,DN110,IF(DP110&gt;DO110,DM110,"")),"")</f>
        <v/>
      </c>
    </row>
    <row r="111" customFormat="false" ht="13" hidden="false" customHeight="false" outlineLevel="0" collapsed="false">
      <c r="B111" s="168" t="str">
        <f aca="false">Utfylles!$E$40</f>
        <v>Kroatia</v>
      </c>
      <c r="C111" s="168" t="s">
        <v>55</v>
      </c>
      <c r="D111" s="168" t="str">
        <f aca="false">Utfylles!$G$40</f>
        <v>Skottland</v>
      </c>
      <c r="E111" s="168" t="n">
        <f aca="false">Utfylles!$H$40</f>
        <v>1</v>
      </c>
      <c r="F111" s="168" t="s">
        <v>55</v>
      </c>
      <c r="G111" s="168" t="n">
        <f aca="false">Utfylles!$J$40</f>
        <v>0</v>
      </c>
      <c r="H111" s="168"/>
      <c r="I111" s="168" t="str">
        <f aca="false">Utfylles!$K$40</f>
        <v>H</v>
      </c>
      <c r="K111" s="168" t="str">
        <f aca="false">IF(I111="H",B111,IF(I111="B",D111,""))</f>
        <v>Kroatia</v>
      </c>
      <c r="L111" s="168" t="str">
        <f aca="false">IF(I111="U",B111,"")</f>
        <v/>
      </c>
      <c r="M111" s="168" t="str">
        <f aca="false">IF(I111="U",D111,"")</f>
        <v/>
      </c>
      <c r="N111" s="168" t="str">
        <f aca="false">IF(I111="B",B111,IF(I111="H",D111,""))</f>
        <v>Skottland</v>
      </c>
      <c r="AO111" s="168" t="n">
        <f aca="false">COUNTIF(AM81:AM84,K111)</f>
        <v>0</v>
      </c>
      <c r="AP111" s="168" t="n">
        <f aca="false">COUNTIF(AM81:AM84,L111)</f>
        <v>0</v>
      </c>
      <c r="AQ111" s="168" t="n">
        <f aca="false">COUNTIF(AM81:AM84,M111)</f>
        <v>0</v>
      </c>
      <c r="AR111" s="168" t="n">
        <f aca="false">COUNTIF(AM81:AM84,N111)</f>
        <v>0</v>
      </c>
      <c r="AS111" s="168" t="n">
        <f aca="false">SUM(AO111:AR111)</f>
        <v>0</v>
      </c>
      <c r="AU111" s="168" t="str">
        <f aca="false">IF(AS111=2,B111,"")</f>
        <v/>
      </c>
      <c r="AV111" s="168" t="str">
        <f aca="false">IF(AS111=2,D111,"")</f>
        <v/>
      </c>
      <c r="AW111" s="168" t="str">
        <f aca="false">IF(AS111=2,E111,"")</f>
        <v/>
      </c>
      <c r="AX111" s="168" t="str">
        <f aca="false">IF(AS111=2,G111,"")</f>
        <v/>
      </c>
      <c r="AZ111" s="168" t="str">
        <f aca="false">IF(AS111=2,IF(AW111&gt;AX111,AU111,IF(AX111&gt;AW111,AV111,"")),"")</f>
        <v/>
      </c>
      <c r="BA111" s="168" t="str">
        <f aca="false">IF(AS111=2,IF(AW111=AX111,AU111,""),"")</f>
        <v/>
      </c>
      <c r="BB111" s="168" t="str">
        <f aca="false">IF(AS111=2,IF(AW111=AX111,AV111,""),"")</f>
        <v/>
      </c>
      <c r="BC111" s="168" t="str">
        <f aca="false">IF(AS111=2,IF(AW111&gt;AX111,AV111,IF(AX111&gt;AW111,AU111,"")),"")</f>
        <v/>
      </c>
      <c r="BX111" s="168" t="n">
        <f aca="false">COUNTIF(BV81:BV84,K111)</f>
        <v>0</v>
      </c>
      <c r="BY111" s="168" t="n">
        <f aca="false">COUNTIF(BV81:BV84,L111)</f>
        <v>0</v>
      </c>
      <c r="BZ111" s="168" t="n">
        <f aca="false">COUNTIF(BV81:BV84,M111)</f>
        <v>0</v>
      </c>
      <c r="CA111" s="168" t="n">
        <f aca="false">COUNTIF(BV81:BV84,N111)</f>
        <v>0</v>
      </c>
      <c r="CB111" s="168" t="n">
        <f aca="false">SUM(BX111:CA111)</f>
        <v>0</v>
      </c>
      <c r="CD111" s="168" t="str">
        <f aca="false">IF(CB111=2,B111,"")</f>
        <v/>
      </c>
      <c r="CE111" s="168" t="str">
        <f aca="false">IF(CB111=2,D111,"")</f>
        <v/>
      </c>
      <c r="CF111" s="168" t="str">
        <f aca="false">IF(CB111=2,E111,"")</f>
        <v/>
      </c>
      <c r="CG111" s="168" t="str">
        <f aca="false">IF(CB111=2,G111,"")</f>
        <v/>
      </c>
      <c r="CI111" s="168" t="str">
        <f aca="false">IF(CB111=2,IF(CF111&gt;CG111,CD111,IF(CG111&gt;CF111,CE111,"")),"")</f>
        <v/>
      </c>
      <c r="CJ111" s="168" t="str">
        <f aca="false">IF(CB111=2,IF(CF111=CG111,CD111,""),"")</f>
        <v/>
      </c>
      <c r="CK111" s="168" t="str">
        <f aca="false">IF(CB111=2,IF(CF111=CG111,CE111,""),"")</f>
        <v/>
      </c>
      <c r="CL111" s="168" t="str">
        <f aca="false">IF(CB111=2,IF(CF111&gt;CG111,CE111,IF(CG111&gt;CF111,CD111,"")),"")</f>
        <v/>
      </c>
      <c r="DG111" s="168" t="n">
        <f aca="false">COUNTIF(DE81:DE84,K111)</f>
        <v>0</v>
      </c>
      <c r="DH111" s="168" t="n">
        <f aca="false">COUNTIF(DE81:DE84,L111)</f>
        <v>0</v>
      </c>
      <c r="DI111" s="168" t="n">
        <f aca="false">COUNTIF(DE81:DE84,M111)</f>
        <v>0</v>
      </c>
      <c r="DJ111" s="168" t="n">
        <f aca="false">COUNTIF(DE81:DE84,N111)</f>
        <v>0</v>
      </c>
      <c r="DK111" s="168" t="n">
        <f aca="false">SUM(DG111:DJ111)</f>
        <v>0</v>
      </c>
      <c r="DM111" s="168" t="str">
        <f aca="false">IF(DK111=2,B111,"")</f>
        <v/>
      </c>
      <c r="DN111" s="168" t="str">
        <f aca="false">IF(DK111=2,D111,"")</f>
        <v/>
      </c>
      <c r="DO111" s="168" t="str">
        <f aca="false">IF(DK111=2,E111,"")</f>
        <v/>
      </c>
      <c r="DP111" s="168" t="str">
        <f aca="false">IF(DK111=2,G111,"")</f>
        <v/>
      </c>
      <c r="DR111" s="168" t="str">
        <f aca="false">IF(DK111=2,IF(DO111&gt;DP111,DM111,IF(DP111&gt;DO111,DN111,"")),"")</f>
        <v/>
      </c>
      <c r="DS111" s="168" t="str">
        <f aca="false">IF(DK111=2,IF(DO111=DP111,DM111,""),"")</f>
        <v/>
      </c>
      <c r="DT111" s="168" t="str">
        <f aca="false">IF(DK111=2,IF(DO111=DP111,DN111,""),"")</f>
        <v/>
      </c>
      <c r="DU111" s="168" t="str">
        <f aca="false">IF(DK111=2,IF(DO111&gt;DP111,DN111,IF(DP111&gt;DO111,DM111,"")),"")</f>
        <v/>
      </c>
    </row>
    <row r="112" customFormat="false" ht="13" hidden="false" customHeight="false" outlineLevel="0" collapsed="false">
      <c r="B112" s="168" t="str">
        <f aca="false">Utfylles!$E$41</f>
        <v>Tsjekkia</v>
      </c>
      <c r="C112" s="168" t="s">
        <v>55</v>
      </c>
      <c r="D112" s="168" t="str">
        <f aca="false">Utfylles!$G$41</f>
        <v>England</v>
      </c>
      <c r="E112" s="168" t="n">
        <f aca="false">Utfylles!$H$41</f>
        <v>0</v>
      </c>
      <c r="F112" s="168" t="s">
        <v>55</v>
      </c>
      <c r="G112" s="168" t="n">
        <f aca="false">Utfylles!$J$41</f>
        <v>2</v>
      </c>
      <c r="H112" s="168"/>
      <c r="I112" s="168" t="str">
        <f aca="false">Utfylles!$K$41</f>
        <v>B</v>
      </c>
      <c r="K112" s="168" t="str">
        <f aca="false">IF(I112="H",B112,IF(I112="B",D112,""))</f>
        <v>England</v>
      </c>
      <c r="L112" s="168" t="str">
        <f aca="false">IF(I112="U",B112,"")</f>
        <v/>
      </c>
      <c r="M112" s="168" t="str">
        <f aca="false">IF(I112="U",D112,"")</f>
        <v/>
      </c>
      <c r="N112" s="168" t="str">
        <f aca="false">IF(I112="B",B112,IF(I112="H",D112,""))</f>
        <v>Tsjekkia</v>
      </c>
      <c r="AO112" s="168" t="n">
        <f aca="false">COUNTIF(AM81:AM84,K112)</f>
        <v>0</v>
      </c>
      <c r="AP112" s="168" t="n">
        <f aca="false">COUNTIF(AM81:AM84,L112)</f>
        <v>0</v>
      </c>
      <c r="AQ112" s="168" t="n">
        <f aca="false">COUNTIF(AM81:AM84,M112)</f>
        <v>0</v>
      </c>
      <c r="AR112" s="168" t="n">
        <f aca="false">COUNTIF(AM81:AM84,N112)</f>
        <v>0</v>
      </c>
      <c r="AS112" s="168" t="n">
        <f aca="false">SUM(AO112:AR112)</f>
        <v>0</v>
      </c>
      <c r="AU112" s="168" t="str">
        <f aca="false">IF(AS112=2,B112,"")</f>
        <v/>
      </c>
      <c r="AV112" s="168" t="str">
        <f aca="false">IF(AS112=2,D112,"")</f>
        <v/>
      </c>
      <c r="AW112" s="168" t="str">
        <f aca="false">IF(AS112=2,E112,"")</f>
        <v/>
      </c>
      <c r="AX112" s="168" t="str">
        <f aca="false">IF(AS112=2,G112,"")</f>
        <v/>
      </c>
      <c r="AZ112" s="168" t="str">
        <f aca="false">IF(AS112=2,IF(AW112&gt;AX112,AU112,IF(AX112&gt;AW112,AV112,"")),"")</f>
        <v/>
      </c>
      <c r="BA112" s="168" t="str">
        <f aca="false">IF(AS112=2,IF(AW112=AX112,AU112,""),"")</f>
        <v/>
      </c>
      <c r="BB112" s="168" t="str">
        <f aca="false">IF(AS112=2,IF(AW112=AX112,AV112,""),"")</f>
        <v/>
      </c>
      <c r="BC112" s="168" t="str">
        <f aca="false">IF(AS112=2,IF(AW112&gt;AX112,AV112,IF(AX112&gt;AW112,AU112,"")),"")</f>
        <v/>
      </c>
      <c r="BX112" s="168" t="n">
        <f aca="false">COUNTIF(BV81:BV84,K112)</f>
        <v>0</v>
      </c>
      <c r="BY112" s="168" t="n">
        <f aca="false">COUNTIF(BV81:BV84,L112)</f>
        <v>0</v>
      </c>
      <c r="BZ112" s="168" t="n">
        <f aca="false">COUNTIF(BV81:BV84,M112)</f>
        <v>0</v>
      </c>
      <c r="CA112" s="168" t="n">
        <f aca="false">COUNTIF(BV81:BV84,N112)</f>
        <v>0</v>
      </c>
      <c r="CB112" s="168" t="n">
        <f aca="false">SUM(BX112:CA112)</f>
        <v>0</v>
      </c>
      <c r="CD112" s="168" t="str">
        <f aca="false">IF(CB112=2,B112,"")</f>
        <v/>
      </c>
      <c r="CE112" s="168" t="str">
        <f aca="false">IF(CB112=2,D112,"")</f>
        <v/>
      </c>
      <c r="CF112" s="168" t="str">
        <f aca="false">IF(CB112=2,E112,"")</f>
        <v/>
      </c>
      <c r="CG112" s="168" t="str">
        <f aca="false">IF(CB112=2,G112,"")</f>
        <v/>
      </c>
      <c r="CI112" s="168" t="str">
        <f aca="false">IF(CB112=2,IF(CF112&gt;CG112,CD112,IF(CG112&gt;CF112,CE112,"")),"")</f>
        <v/>
      </c>
      <c r="CJ112" s="168" t="str">
        <f aca="false">IF(CB112=2,IF(CF112=CG112,CD112,""),"")</f>
        <v/>
      </c>
      <c r="CK112" s="168" t="str">
        <f aca="false">IF(CB112=2,IF(CF112=CG112,CE112,""),"")</f>
        <v/>
      </c>
      <c r="CL112" s="168" t="str">
        <f aca="false">IF(CB112=2,IF(CF112&gt;CG112,CE112,IF(CG112&gt;CF112,CD112,"")),"")</f>
        <v/>
      </c>
      <c r="DG112" s="168" t="n">
        <f aca="false">COUNTIF(DE81:DE84,K112)</f>
        <v>0</v>
      </c>
      <c r="DH112" s="168" t="n">
        <f aca="false">COUNTIF(DE81:DE84,L112)</f>
        <v>0</v>
      </c>
      <c r="DI112" s="168" t="n">
        <f aca="false">COUNTIF(DE81:DE84,M112)</f>
        <v>0</v>
      </c>
      <c r="DJ112" s="168" t="n">
        <f aca="false">COUNTIF(DE81:DE84,N112)</f>
        <v>0</v>
      </c>
      <c r="DK112" s="168" t="n">
        <f aca="false">SUM(DG112:DJ112)</f>
        <v>0</v>
      </c>
      <c r="DM112" s="168" t="str">
        <f aca="false">IF(DK112=2,B112,"")</f>
        <v/>
      </c>
      <c r="DN112" s="168" t="str">
        <f aca="false">IF(DK112=2,D112,"")</f>
        <v/>
      </c>
      <c r="DO112" s="168" t="str">
        <f aca="false">IF(DK112=2,E112,"")</f>
        <v/>
      </c>
      <c r="DP112" s="168" t="str">
        <f aca="false">IF(DK112=2,G112,"")</f>
        <v/>
      </c>
      <c r="DR112" s="168" t="str">
        <f aca="false">IF(DK112=2,IF(DO112&gt;DP112,DM112,IF(DP112&gt;DO112,DN112,"")),"")</f>
        <v/>
      </c>
      <c r="DS112" s="168" t="str">
        <f aca="false">IF(DK112=2,IF(DO112=DP112,DM112,""),"")</f>
        <v/>
      </c>
      <c r="DT112" s="168" t="str">
        <f aca="false">IF(DK112=2,IF(DO112=DP112,DN112,""),"")</f>
        <v/>
      </c>
      <c r="DU112" s="168" t="str">
        <f aca="false">IF(DK112=2,IF(DO112&gt;DP112,DN112,IF(DP112&gt;DO112,DM112,"")),"")</f>
        <v/>
      </c>
    </row>
    <row r="113" customFormat="false" ht="13" hidden="false" customHeight="false" outlineLevel="0" collapsed="false">
      <c r="B113" s="168" t="str">
        <f aca="false">Utfylles!$E$42</f>
        <v>Sverige</v>
      </c>
      <c r="C113" s="168" t="s">
        <v>55</v>
      </c>
      <c r="D113" s="168" t="str">
        <f aca="false">Utfylles!$G$42</f>
        <v>Polen</v>
      </c>
      <c r="E113" s="168" t="n">
        <f aca="false">Utfylles!$H$42</f>
        <v>1</v>
      </c>
      <c r="F113" s="168" t="s">
        <v>55</v>
      </c>
      <c r="G113" s="168" t="n">
        <f aca="false">Utfylles!$J$42</f>
        <v>1</v>
      </c>
      <c r="H113" s="168"/>
      <c r="I113" s="168" t="str">
        <f aca="false">Utfylles!$K$42</f>
        <v>U</v>
      </c>
      <c r="K113" s="168" t="str">
        <f aca="false">IF(I113="H",B113,IF(I113="B",D113,""))</f>
        <v/>
      </c>
      <c r="L113" s="168" t="str">
        <f aca="false">IF(I113="U",B113,"")</f>
        <v>Sverige</v>
      </c>
      <c r="M113" s="168" t="str">
        <f aca="false">IF(I113="U",D113,"")</f>
        <v>Polen</v>
      </c>
      <c r="N113" s="168" t="str">
        <f aca="false">IF(I113="B",B113,IF(I113="H",D113,""))</f>
        <v/>
      </c>
      <c r="AO113" s="168" t="n">
        <f aca="false">COUNTIF(AM81:AM84,K113)</f>
        <v>0</v>
      </c>
      <c r="AP113" s="168" t="n">
        <f aca="false">COUNTIF(AM81:AM84,L113)</f>
        <v>0</v>
      </c>
      <c r="AQ113" s="168" t="n">
        <f aca="false">COUNTIF(AM81:AM84,M113)</f>
        <v>0</v>
      </c>
      <c r="AR113" s="168" t="n">
        <f aca="false">COUNTIF(AM81:AM84,N113)</f>
        <v>0</v>
      </c>
      <c r="AS113" s="168" t="n">
        <f aca="false">SUM(AO113:AR113)</f>
        <v>0</v>
      </c>
      <c r="AU113" s="168" t="str">
        <f aca="false">IF(AS113=2,B113,"")</f>
        <v/>
      </c>
      <c r="AV113" s="168" t="str">
        <f aca="false">IF(AS113=2,D113,"")</f>
        <v/>
      </c>
      <c r="AW113" s="168" t="str">
        <f aca="false">IF(AS113=2,E113,"")</f>
        <v/>
      </c>
      <c r="AX113" s="168" t="str">
        <f aca="false">IF(AS113=2,G113,"")</f>
        <v/>
      </c>
      <c r="AZ113" s="168" t="str">
        <f aca="false">IF(AS113=2,IF(AW113&gt;AX113,AU113,IF(AX113&gt;AW113,AV113,"")),"")</f>
        <v/>
      </c>
      <c r="BA113" s="168" t="str">
        <f aca="false">IF(AS113=2,IF(AW113=AX113,AU113,""),"")</f>
        <v/>
      </c>
      <c r="BB113" s="168" t="str">
        <f aca="false">IF(AS113=2,IF(AW113=AX113,AV113,""),"")</f>
        <v/>
      </c>
      <c r="BC113" s="168" t="str">
        <f aca="false">IF(AS113=2,IF(AW113&gt;AX113,AV113,IF(AX113&gt;AW113,AU113,"")),"")</f>
        <v/>
      </c>
      <c r="BX113" s="168" t="n">
        <f aca="false">COUNTIF(BV81:BV84,K113)</f>
        <v>0</v>
      </c>
      <c r="BY113" s="168" t="n">
        <f aca="false">COUNTIF(BV81:BV84,L113)</f>
        <v>0</v>
      </c>
      <c r="BZ113" s="168" t="n">
        <f aca="false">COUNTIF(BV81:BV84,M113)</f>
        <v>0</v>
      </c>
      <c r="CA113" s="168" t="n">
        <f aca="false">COUNTIF(BV81:BV84,N113)</f>
        <v>0</v>
      </c>
      <c r="CB113" s="168" t="n">
        <f aca="false">SUM(BX113:CA113)</f>
        <v>0</v>
      </c>
      <c r="CD113" s="168" t="str">
        <f aca="false">IF(CB113=2,B113,"")</f>
        <v/>
      </c>
      <c r="CE113" s="168" t="str">
        <f aca="false">IF(CB113=2,D113,"")</f>
        <v/>
      </c>
      <c r="CF113" s="168" t="str">
        <f aca="false">IF(CB113=2,E113,"")</f>
        <v/>
      </c>
      <c r="CG113" s="168" t="str">
        <f aca="false">IF(CB113=2,G113,"")</f>
        <v/>
      </c>
      <c r="CI113" s="168" t="str">
        <f aca="false">IF(CB113=2,IF(CF113&gt;CG113,CD113,IF(CG113&gt;CF113,CE113,"")),"")</f>
        <v/>
      </c>
      <c r="CJ113" s="168" t="str">
        <f aca="false">IF(CB113=2,IF(CF113=CG113,CD113,""),"")</f>
        <v/>
      </c>
      <c r="CK113" s="168" t="str">
        <f aca="false">IF(CB113=2,IF(CF113=CG113,CE113,""),"")</f>
        <v/>
      </c>
      <c r="CL113" s="168" t="str">
        <f aca="false">IF(CB113=2,IF(CF113&gt;CG113,CE113,IF(CG113&gt;CF113,CD113,"")),"")</f>
        <v/>
      </c>
      <c r="DG113" s="168" t="n">
        <f aca="false">COUNTIF(DE81:DE84,K113)</f>
        <v>0</v>
      </c>
      <c r="DH113" s="168" t="n">
        <f aca="false">COUNTIF(DE81:DE84,L113)</f>
        <v>0</v>
      </c>
      <c r="DI113" s="168" t="n">
        <f aca="false">COUNTIF(DE81:DE84,M113)</f>
        <v>0</v>
      </c>
      <c r="DJ113" s="168" t="n">
        <f aca="false">COUNTIF(DE81:DE84,N113)</f>
        <v>0</v>
      </c>
      <c r="DK113" s="168" t="n">
        <f aca="false">SUM(DG113:DJ113)</f>
        <v>0</v>
      </c>
      <c r="DM113" s="168" t="str">
        <f aca="false">IF(DK113=2,B113,"")</f>
        <v/>
      </c>
      <c r="DN113" s="168" t="str">
        <f aca="false">IF(DK113=2,D113,"")</f>
        <v/>
      </c>
      <c r="DO113" s="168" t="str">
        <f aca="false">IF(DK113=2,E113,"")</f>
        <v/>
      </c>
      <c r="DP113" s="168" t="str">
        <f aca="false">IF(DK113=2,G113,"")</f>
        <v/>
      </c>
      <c r="DR113" s="168" t="str">
        <f aca="false">IF(DK113=2,IF(DO113&gt;DP113,DM113,IF(DP113&gt;DO113,DN113,"")),"")</f>
        <v/>
      </c>
      <c r="DS113" s="168" t="str">
        <f aca="false">IF(DK113=2,IF(DO113=DP113,DM113,""),"")</f>
        <v/>
      </c>
      <c r="DT113" s="168" t="str">
        <f aca="false">IF(DK113=2,IF(DO113=DP113,DN113,""),"")</f>
        <v/>
      </c>
      <c r="DU113" s="168" t="str">
        <f aca="false">IF(DK113=2,IF(DO113&gt;DP113,DN113,IF(DP113&gt;DO113,DM113,"")),"")</f>
        <v/>
      </c>
    </row>
    <row r="114" customFormat="false" ht="13" hidden="false" customHeight="false" outlineLevel="0" collapsed="false">
      <c r="B114" s="168" t="str">
        <f aca="false">Utfylles!$E$43</f>
        <v>Slovakia</v>
      </c>
      <c r="C114" s="168" t="s">
        <v>55</v>
      </c>
      <c r="D114" s="168" t="str">
        <f aca="false">Utfylles!$G$43</f>
        <v>Spania</v>
      </c>
      <c r="E114" s="168" t="n">
        <f aca="false">Utfylles!$H$43</f>
        <v>0</v>
      </c>
      <c r="F114" s="168" t="s">
        <v>55</v>
      </c>
      <c r="G114" s="168" t="n">
        <f aca="false">Utfylles!$J$43</f>
        <v>2</v>
      </c>
      <c r="H114" s="168"/>
      <c r="I114" s="168" t="str">
        <f aca="false">Utfylles!$K$43</f>
        <v>B</v>
      </c>
      <c r="K114" s="168" t="str">
        <f aca="false">IF(I114="H",B114,IF(I114="B",D114,""))</f>
        <v>Spania</v>
      </c>
      <c r="L114" s="168" t="str">
        <f aca="false">IF(I114="U",B114,"")</f>
        <v/>
      </c>
      <c r="M114" s="168" t="str">
        <f aca="false">IF(I114="U",D114,"")</f>
        <v/>
      </c>
      <c r="N114" s="168" t="str">
        <f aca="false">IF(I114="B",B114,IF(I114="H",D114,""))</f>
        <v>Slovakia</v>
      </c>
      <c r="AO114" s="168" t="n">
        <f aca="false">COUNTIF(AM81:AM84,K114)</f>
        <v>0</v>
      </c>
      <c r="AP114" s="168" t="n">
        <f aca="false">COUNTIF(AM81:AM84,L114)</f>
        <v>0</v>
      </c>
      <c r="AQ114" s="168" t="n">
        <f aca="false">COUNTIF(AM81:AM84,M114)</f>
        <v>0</v>
      </c>
      <c r="AR114" s="168" t="n">
        <f aca="false">COUNTIF(AM81:AM84,N114)</f>
        <v>0</v>
      </c>
      <c r="AS114" s="168" t="n">
        <f aca="false">SUM(AO114:AR114)</f>
        <v>0</v>
      </c>
      <c r="AU114" s="168" t="str">
        <f aca="false">IF(AS114=2,B114,"")</f>
        <v/>
      </c>
      <c r="AV114" s="168" t="str">
        <f aca="false">IF(AS114=2,D114,"")</f>
        <v/>
      </c>
      <c r="AW114" s="168" t="str">
        <f aca="false">IF(AS114=2,E114,"")</f>
        <v/>
      </c>
      <c r="AX114" s="168" t="str">
        <f aca="false">IF(AS114=2,G114,"")</f>
        <v/>
      </c>
      <c r="AZ114" s="168" t="str">
        <f aca="false">IF(AS114=2,IF(AW114&gt;AX114,AU114,IF(AX114&gt;AW114,AV114,"")),"")</f>
        <v/>
      </c>
      <c r="BA114" s="168" t="str">
        <f aca="false">IF(AS114=2,IF(AW114=AX114,AU114,""),"")</f>
        <v/>
      </c>
      <c r="BB114" s="168" t="str">
        <f aca="false">IF(AS114=2,IF(AW114=AX114,AV114,""),"")</f>
        <v/>
      </c>
      <c r="BC114" s="168" t="str">
        <f aca="false">IF(AS114=2,IF(AW114&gt;AX114,AV114,IF(AX114&gt;AW114,AU114,"")),"")</f>
        <v/>
      </c>
      <c r="BX114" s="168" t="n">
        <f aca="false">COUNTIF(BV81:BV84,K114)</f>
        <v>0</v>
      </c>
      <c r="BY114" s="168" t="n">
        <f aca="false">COUNTIF(BV81:BV84,L114)</f>
        <v>0</v>
      </c>
      <c r="BZ114" s="168" t="n">
        <f aca="false">COUNTIF(BV81:BV84,M114)</f>
        <v>0</v>
      </c>
      <c r="CA114" s="168" t="n">
        <f aca="false">COUNTIF(BV81:BV84,N114)</f>
        <v>0</v>
      </c>
      <c r="CB114" s="168" t="n">
        <f aca="false">SUM(BX114:CA114)</f>
        <v>0</v>
      </c>
      <c r="CD114" s="168" t="str">
        <f aca="false">IF(CB114=2,B114,"")</f>
        <v/>
      </c>
      <c r="CE114" s="168" t="str">
        <f aca="false">IF(CB114=2,D114,"")</f>
        <v/>
      </c>
      <c r="CF114" s="168" t="str">
        <f aca="false">IF(CB114=2,E114,"")</f>
        <v/>
      </c>
      <c r="CG114" s="168" t="str">
        <f aca="false">IF(CB114=2,G114,"")</f>
        <v/>
      </c>
      <c r="CI114" s="168" t="str">
        <f aca="false">IF(CB114=2,IF(CF114&gt;CG114,CD114,IF(CG114&gt;CF114,CE114,"")),"")</f>
        <v/>
      </c>
      <c r="CJ114" s="168" t="str">
        <f aca="false">IF(CB114=2,IF(CF114=CG114,CD114,""),"")</f>
        <v/>
      </c>
      <c r="CK114" s="168" t="str">
        <f aca="false">IF(CB114=2,IF(CF114=CG114,CE114,""),"")</f>
        <v/>
      </c>
      <c r="CL114" s="168" t="str">
        <f aca="false">IF(CB114=2,IF(CF114&gt;CG114,CE114,IF(CG114&gt;CF114,CD114,"")),"")</f>
        <v/>
      </c>
      <c r="DG114" s="168" t="n">
        <f aca="false">COUNTIF(DE81:DE84,K114)</f>
        <v>0</v>
      </c>
      <c r="DH114" s="168" t="n">
        <f aca="false">COUNTIF(DE81:DE84,L114)</f>
        <v>0</v>
      </c>
      <c r="DI114" s="168" t="n">
        <f aca="false">COUNTIF(DE81:DE84,M114)</f>
        <v>0</v>
      </c>
      <c r="DJ114" s="168" t="n">
        <f aca="false">COUNTIF(DE81:DE84,N114)</f>
        <v>0</v>
      </c>
      <c r="DK114" s="168" t="n">
        <f aca="false">SUM(DG114:DJ114)</f>
        <v>0</v>
      </c>
      <c r="DM114" s="168" t="str">
        <f aca="false">IF(DK114=2,B114,"")</f>
        <v/>
      </c>
      <c r="DN114" s="168" t="str">
        <f aca="false">IF(DK114=2,D114,"")</f>
        <v/>
      </c>
      <c r="DO114" s="168" t="str">
        <f aca="false">IF(DK114=2,E114,"")</f>
        <v/>
      </c>
      <c r="DP114" s="168" t="str">
        <f aca="false">IF(DK114=2,G114,"")</f>
        <v/>
      </c>
      <c r="DR114" s="168" t="str">
        <f aca="false">IF(DK114=2,IF(DO114&gt;DP114,DM114,IF(DP114&gt;DO114,DN114,"")),"")</f>
        <v/>
      </c>
      <c r="DS114" s="168" t="str">
        <f aca="false">IF(DK114=2,IF(DO114=DP114,DM114,""),"")</f>
        <v/>
      </c>
      <c r="DT114" s="168" t="str">
        <f aca="false">IF(DK114=2,IF(DO114=DP114,DN114,""),"")</f>
        <v/>
      </c>
      <c r="DU114" s="168" t="str">
        <f aca="false">IF(DK114=2,IF(DO114&gt;DP114,DN114,IF(DP114&gt;DO114,DM114,"")),"")</f>
        <v/>
      </c>
    </row>
    <row r="115" customFormat="false" ht="13" hidden="false" customHeight="false" outlineLevel="0" collapsed="false">
      <c r="B115" s="168" t="str">
        <f aca="false">Utfylles!$E$44</f>
        <v>Portugal</v>
      </c>
      <c r="C115" s="168" t="s">
        <v>55</v>
      </c>
      <c r="D115" s="168" t="str">
        <f aca="false">Utfylles!$G$44</f>
        <v>Frankrike</v>
      </c>
      <c r="E115" s="168" t="n">
        <f aca="false">Utfylles!$H$44</f>
        <v>1</v>
      </c>
      <c r="F115" s="168" t="s">
        <v>55</v>
      </c>
      <c r="G115" s="168" t="n">
        <f aca="false">Utfylles!$J$44</f>
        <v>1</v>
      </c>
      <c r="H115" s="168"/>
      <c r="I115" s="168" t="str">
        <f aca="false">Utfylles!$K$44</f>
        <v>U</v>
      </c>
      <c r="K115" s="168" t="str">
        <f aca="false">IF(I115="H",B115,IF(I115="B",D115,""))</f>
        <v/>
      </c>
      <c r="L115" s="168" t="str">
        <f aca="false">IF(I115="U",B115,"")</f>
        <v>Portugal</v>
      </c>
      <c r="M115" s="168" t="str">
        <f aca="false">IF(I115="U",D115,"")</f>
        <v>Frankrike</v>
      </c>
      <c r="N115" s="168" t="str">
        <f aca="false">IF(I115="B",B115,IF(I115="H",D115,""))</f>
        <v/>
      </c>
      <c r="AO115" s="168" t="n">
        <f aca="false">COUNTIF(AM81:AM84,K115)</f>
        <v>0</v>
      </c>
      <c r="AP115" s="168" t="n">
        <f aca="false">COUNTIF(AM81:AM84,L115)</f>
        <v>0</v>
      </c>
      <c r="AQ115" s="168" t="n">
        <f aca="false">COUNTIF(AM81:AM84,M115)</f>
        <v>0</v>
      </c>
      <c r="AR115" s="168" t="n">
        <f aca="false">COUNTIF(AM81:AM84,N115)</f>
        <v>0</v>
      </c>
      <c r="AS115" s="168" t="n">
        <f aca="false">SUM(AO115:AR115)</f>
        <v>0</v>
      </c>
      <c r="AU115" s="168" t="str">
        <f aca="false">IF(AS115=2,B115,"")</f>
        <v/>
      </c>
      <c r="AV115" s="168" t="str">
        <f aca="false">IF(AS115=2,D115,"")</f>
        <v/>
      </c>
      <c r="AW115" s="168" t="str">
        <f aca="false">IF(AS115=2,E115,"")</f>
        <v/>
      </c>
      <c r="AX115" s="168" t="str">
        <f aca="false">IF(AS115=2,G115,"")</f>
        <v/>
      </c>
      <c r="AZ115" s="168" t="str">
        <f aca="false">IF(AS115=2,IF(AW115&gt;AX115,AU115,IF(AX115&gt;AW115,AV115,"")),"")</f>
        <v/>
      </c>
      <c r="BA115" s="168" t="str">
        <f aca="false">IF(AS115=2,IF(AW115=AX115,AU115,""),"")</f>
        <v/>
      </c>
      <c r="BB115" s="168" t="str">
        <f aca="false">IF(AS115=2,IF(AW115=AX115,AV115,""),"")</f>
        <v/>
      </c>
      <c r="BC115" s="168" t="str">
        <f aca="false">IF(AS115=2,IF(AW115&gt;AX115,AV115,IF(AX115&gt;AW115,AU115,"")),"")</f>
        <v/>
      </c>
      <c r="BX115" s="168" t="n">
        <f aca="false">COUNTIF(BV81:BV84,K115)</f>
        <v>0</v>
      </c>
      <c r="BY115" s="168" t="n">
        <f aca="false">COUNTIF(BV81:BV84,L115)</f>
        <v>0</v>
      </c>
      <c r="BZ115" s="168" t="n">
        <f aca="false">COUNTIF(BV81:BV84,M115)</f>
        <v>0</v>
      </c>
      <c r="CA115" s="168" t="n">
        <f aca="false">COUNTIF(BV81:BV84,N115)</f>
        <v>0</v>
      </c>
      <c r="CB115" s="168" t="n">
        <f aca="false">SUM(BX115:CA115)</f>
        <v>0</v>
      </c>
      <c r="CD115" s="168" t="str">
        <f aca="false">IF(CB115=2,B115,"")</f>
        <v/>
      </c>
      <c r="CE115" s="168" t="str">
        <f aca="false">IF(CB115=2,D115,"")</f>
        <v/>
      </c>
      <c r="CF115" s="168" t="str">
        <f aca="false">IF(CB115=2,E115,"")</f>
        <v/>
      </c>
      <c r="CG115" s="168" t="str">
        <f aca="false">IF(CB115=2,G115,"")</f>
        <v/>
      </c>
      <c r="CI115" s="168" t="str">
        <f aca="false">IF(CB115=2,IF(CF115&gt;CG115,CD115,IF(CG115&gt;CF115,CE115,"")),"")</f>
        <v/>
      </c>
      <c r="CJ115" s="168" t="str">
        <f aca="false">IF(CB115=2,IF(CF115=CG115,CD115,""),"")</f>
        <v/>
      </c>
      <c r="CK115" s="168" t="str">
        <f aca="false">IF(CB115=2,IF(CF115=CG115,CE115,""),"")</f>
        <v/>
      </c>
      <c r="CL115" s="168" t="str">
        <f aca="false">IF(CB115=2,IF(CF115&gt;CG115,CE115,IF(CG115&gt;CF115,CD115,"")),"")</f>
        <v/>
      </c>
      <c r="DG115" s="168" t="n">
        <f aca="false">COUNTIF(DE81:DE84,K115)</f>
        <v>0</v>
      </c>
      <c r="DH115" s="168" t="n">
        <f aca="false">COUNTIF(DE81:DE84,L115)</f>
        <v>0</v>
      </c>
      <c r="DI115" s="168" t="n">
        <f aca="false">COUNTIF(DE81:DE84,M115)</f>
        <v>0</v>
      </c>
      <c r="DJ115" s="168" t="n">
        <f aca="false">COUNTIF(DE81:DE84,N115)</f>
        <v>0</v>
      </c>
      <c r="DK115" s="168" t="n">
        <f aca="false">SUM(DG115:DJ115)</f>
        <v>0</v>
      </c>
      <c r="DM115" s="168" t="str">
        <f aca="false">IF(DK115=2,B115,"")</f>
        <v/>
      </c>
      <c r="DN115" s="168" t="str">
        <f aca="false">IF(DK115=2,D115,"")</f>
        <v/>
      </c>
      <c r="DO115" s="168" t="str">
        <f aca="false">IF(DK115=2,E115,"")</f>
        <v/>
      </c>
      <c r="DP115" s="168" t="str">
        <f aca="false">IF(DK115=2,G115,"")</f>
        <v/>
      </c>
      <c r="DR115" s="168" t="str">
        <f aca="false">IF(DK115=2,IF(DO115&gt;DP115,DM115,IF(DP115&gt;DO115,DN115,"")),"")</f>
        <v/>
      </c>
      <c r="DS115" s="168" t="str">
        <f aca="false">IF(DK115=2,IF(DO115=DP115,DM115,""),"")</f>
        <v/>
      </c>
      <c r="DT115" s="168" t="str">
        <f aca="false">IF(DK115=2,IF(DO115=DP115,DN115,""),"")</f>
        <v/>
      </c>
      <c r="DU115" s="168" t="str">
        <f aca="false">IF(DK115=2,IF(DO115&gt;DP115,DN115,IF(DP115&gt;DO115,DM115,"")),"")</f>
        <v/>
      </c>
    </row>
    <row r="116" customFormat="false" ht="13" hidden="false" customHeight="false" outlineLevel="0" collapsed="false">
      <c r="B116" s="168" t="str">
        <f aca="false">Utfylles!$E$45</f>
        <v>Tyskland</v>
      </c>
      <c r="C116" s="168" t="s">
        <v>55</v>
      </c>
      <c r="D116" s="168" t="str">
        <f aca="false">Utfylles!$G$45</f>
        <v>Ungarn</v>
      </c>
      <c r="E116" s="168" t="n">
        <f aca="false">Utfylles!$H$45</f>
        <v>2</v>
      </c>
      <c r="F116" s="168" t="s">
        <v>55</v>
      </c>
      <c r="G116" s="168" t="n">
        <f aca="false">Utfylles!$J$45</f>
        <v>0</v>
      </c>
      <c r="H116" s="168"/>
      <c r="I116" s="168" t="str">
        <f aca="false">Utfylles!$K$45</f>
        <v>H</v>
      </c>
      <c r="K116" s="168" t="str">
        <f aca="false">IF(I116="H",B116,IF(I116="B",D116,""))</f>
        <v>Tyskland</v>
      </c>
      <c r="L116" s="168" t="str">
        <f aca="false">IF(I116="U",B116,"")</f>
        <v/>
      </c>
      <c r="M116" s="168" t="str">
        <f aca="false">IF(I116="U",D116,"")</f>
        <v/>
      </c>
      <c r="N116" s="168" t="str">
        <f aca="false">IF(I116="B",B116,IF(I116="H",D116,""))</f>
        <v>Ungarn</v>
      </c>
      <c r="AO116" s="168" t="n">
        <f aca="false">COUNTIF(AM81:AM84,K116)</f>
        <v>0</v>
      </c>
      <c r="AP116" s="168" t="n">
        <f aca="false">COUNTIF(AM81:AM84,L116)</f>
        <v>0</v>
      </c>
      <c r="AQ116" s="168" t="n">
        <f aca="false">COUNTIF(AM81:AM84,M116)</f>
        <v>0</v>
      </c>
      <c r="AR116" s="168" t="n">
        <f aca="false">COUNTIF(AM81:AM84,N116)</f>
        <v>0</v>
      </c>
      <c r="AS116" s="168" t="n">
        <f aca="false">SUM(AO116:AR116)</f>
        <v>0</v>
      </c>
      <c r="AU116" s="168" t="str">
        <f aca="false">IF(AS116=2,B116,"")</f>
        <v/>
      </c>
      <c r="AV116" s="168" t="str">
        <f aca="false">IF(AS116=2,D116,"")</f>
        <v/>
      </c>
      <c r="AW116" s="168" t="str">
        <f aca="false">IF(AS116=2,E116,"")</f>
        <v/>
      </c>
      <c r="AX116" s="168" t="str">
        <f aca="false">IF(AS116=2,G116,"")</f>
        <v/>
      </c>
      <c r="AZ116" s="168" t="str">
        <f aca="false">IF(AS116=2,IF(AW116&gt;AX116,AU116,IF(AX116&gt;AW116,AV116,"")),"")</f>
        <v/>
      </c>
      <c r="BA116" s="168" t="str">
        <f aca="false">IF(AS116=2,IF(AW116=AX116,AU116,""),"")</f>
        <v/>
      </c>
      <c r="BB116" s="168" t="str">
        <f aca="false">IF(AS116=2,IF(AW116=AX116,AV116,""),"")</f>
        <v/>
      </c>
      <c r="BC116" s="168" t="str">
        <f aca="false">IF(AS116=2,IF(AW116&gt;AX116,AV116,IF(AX116&gt;AW116,AU116,"")),"")</f>
        <v/>
      </c>
      <c r="BX116" s="168" t="n">
        <f aca="false">COUNTIF(BV81:BV84,K116)</f>
        <v>0</v>
      </c>
      <c r="BY116" s="168" t="n">
        <f aca="false">COUNTIF(BV81:BV84,L116)</f>
        <v>0</v>
      </c>
      <c r="BZ116" s="168" t="n">
        <f aca="false">COUNTIF(BV81:BV84,M116)</f>
        <v>0</v>
      </c>
      <c r="CA116" s="168" t="n">
        <f aca="false">COUNTIF(BV81:BV84,N116)</f>
        <v>0</v>
      </c>
      <c r="CB116" s="168" t="n">
        <f aca="false">SUM(BX116:CA116)</f>
        <v>0</v>
      </c>
      <c r="CD116" s="168" t="str">
        <f aca="false">IF(CB116=2,B116,"")</f>
        <v/>
      </c>
      <c r="CE116" s="168" t="str">
        <f aca="false">IF(CB116=2,D116,"")</f>
        <v/>
      </c>
      <c r="CF116" s="168" t="str">
        <f aca="false">IF(CB116=2,E116,"")</f>
        <v/>
      </c>
      <c r="CG116" s="168" t="str">
        <f aca="false">IF(CB116=2,G116,"")</f>
        <v/>
      </c>
      <c r="CI116" s="168" t="str">
        <f aca="false">IF(CB116=2,IF(CF116&gt;CG116,CD116,IF(CG116&gt;CF116,CE116,"")),"")</f>
        <v/>
      </c>
      <c r="CJ116" s="168" t="str">
        <f aca="false">IF(CB116=2,IF(CF116=CG116,CD116,""),"")</f>
        <v/>
      </c>
      <c r="CK116" s="168" t="str">
        <f aca="false">IF(CB116=2,IF(CF116=CG116,CE116,""),"")</f>
        <v/>
      </c>
      <c r="CL116" s="168" t="str">
        <f aca="false">IF(CB116=2,IF(CF116&gt;CG116,CE116,IF(CG116&gt;CF116,CD116,"")),"")</f>
        <v/>
      </c>
      <c r="DG116" s="168" t="n">
        <f aca="false">COUNTIF(DE81:DE84,K116)</f>
        <v>0</v>
      </c>
      <c r="DH116" s="168" t="n">
        <f aca="false">COUNTIF(DE81:DE84,L116)</f>
        <v>0</v>
      </c>
      <c r="DI116" s="168" t="n">
        <f aca="false">COUNTIF(DE81:DE84,M116)</f>
        <v>0</v>
      </c>
      <c r="DJ116" s="168" t="n">
        <f aca="false">COUNTIF(DE81:DE84,N116)</f>
        <v>0</v>
      </c>
      <c r="DK116" s="168" t="n">
        <f aca="false">SUM(DG116:DJ116)</f>
        <v>0</v>
      </c>
      <c r="DM116" s="168" t="str">
        <f aca="false">IF(DK116=2,B116,"")</f>
        <v/>
      </c>
      <c r="DN116" s="168" t="str">
        <f aca="false">IF(DK116=2,D116,"")</f>
        <v/>
      </c>
      <c r="DO116" s="168" t="str">
        <f aca="false">IF(DK116=2,E116,"")</f>
        <v/>
      </c>
      <c r="DP116" s="168" t="str">
        <f aca="false">IF(DK116=2,G116,"")</f>
        <v/>
      </c>
      <c r="DR116" s="168" t="str">
        <f aca="false">IF(DK116=2,IF(DO116&gt;DP116,DM116,IF(DP116&gt;DO116,DN116,"")),"")</f>
        <v/>
      </c>
      <c r="DS116" s="168" t="str">
        <f aca="false">IF(DK116=2,IF(DO116=DP116,DM116,""),"")</f>
        <v/>
      </c>
      <c r="DT116" s="168" t="str">
        <f aca="false">IF(DK116=2,IF(DO116=DP116,DN116,""),"")</f>
        <v/>
      </c>
      <c r="DU116" s="168" t="str">
        <f aca="false">IF(DK116=2,IF(DO116&gt;DP116,DN116,IF(DP116&gt;DO116,DM116,"")),"")</f>
        <v/>
      </c>
    </row>
    <row r="119" customFormat="false" ht="13" hidden="false" customHeight="false" outlineLevel="0" collapsed="false">
      <c r="K119" s="168" t="s">
        <v>96</v>
      </c>
      <c r="L119" s="168" t="s">
        <v>97</v>
      </c>
      <c r="M119" s="168" t="s">
        <v>97</v>
      </c>
      <c r="N119" s="168" t="s">
        <v>98</v>
      </c>
      <c r="R119" s="168" t="s">
        <v>43</v>
      </c>
      <c r="S119" s="168" t="s">
        <v>44</v>
      </c>
      <c r="T119" s="168" t="s">
        <v>45</v>
      </c>
      <c r="U119" s="168" t="s">
        <v>46</v>
      </c>
      <c r="V119" s="168"/>
      <c r="W119" s="168"/>
      <c r="X119" s="168"/>
      <c r="Y119" s="168"/>
      <c r="Z119" s="168"/>
      <c r="AA119" s="168" t="s">
        <v>99</v>
      </c>
      <c r="AB119" s="168" t="s">
        <v>100</v>
      </c>
      <c r="AC119" s="168" t="s">
        <v>101</v>
      </c>
      <c r="AD119" s="168" t="s">
        <v>102</v>
      </c>
      <c r="AE119" s="169" t="s">
        <v>103</v>
      </c>
      <c r="AF119" s="168" t="s">
        <v>104</v>
      </c>
      <c r="AG119" s="168" t="s">
        <v>105</v>
      </c>
      <c r="AH119" s="168" t="s">
        <v>106</v>
      </c>
      <c r="AI119" s="168" t="s">
        <v>107</v>
      </c>
      <c r="AJ119" s="169" t="s">
        <v>108</v>
      </c>
      <c r="AK119" s="168"/>
      <c r="AM119" s="170" t="n">
        <v>1</v>
      </c>
      <c r="AN119" s="170"/>
      <c r="AO119" s="168" t="s">
        <v>96</v>
      </c>
      <c r="AP119" s="168" t="s">
        <v>97</v>
      </c>
      <c r="AQ119" s="168" t="s">
        <v>97</v>
      </c>
      <c r="AR119" s="168" t="s">
        <v>98</v>
      </c>
      <c r="AU119" s="168" t="s">
        <v>109</v>
      </c>
      <c r="AV119" s="168" t="s">
        <v>110</v>
      </c>
      <c r="AW119" s="168" t="s">
        <v>111</v>
      </c>
      <c r="AX119" s="168" t="s">
        <v>112</v>
      </c>
      <c r="AY119" s="170"/>
      <c r="AZ119" s="168" t="s">
        <v>96</v>
      </c>
      <c r="BA119" s="168" t="s">
        <v>97</v>
      </c>
      <c r="BB119" s="168" t="s">
        <v>97</v>
      </c>
      <c r="BC119" s="168" t="s">
        <v>98</v>
      </c>
      <c r="BG119" s="168" t="s">
        <v>43</v>
      </c>
      <c r="BH119" s="168" t="s">
        <v>44</v>
      </c>
      <c r="BI119" s="168" t="s">
        <v>45</v>
      </c>
      <c r="BJ119" s="168" t="s">
        <v>46</v>
      </c>
      <c r="BK119" s="168" t="s">
        <v>48</v>
      </c>
      <c r="BL119" s="168" t="s">
        <v>113</v>
      </c>
      <c r="BM119" s="168" t="s">
        <v>114</v>
      </c>
      <c r="BN119" s="168" t="s">
        <v>49</v>
      </c>
      <c r="BO119" s="168" t="s">
        <v>115</v>
      </c>
      <c r="BP119" s="168" t="s">
        <v>116</v>
      </c>
      <c r="BQ119" s="168" t="s">
        <v>117</v>
      </c>
      <c r="BR119" s="168" t="s">
        <v>103</v>
      </c>
      <c r="BS119" s="170"/>
      <c r="BU119" s="170"/>
      <c r="BV119" s="170" t="n">
        <v>2</v>
      </c>
      <c r="BX119" s="168" t="s">
        <v>96</v>
      </c>
      <c r="BY119" s="168" t="s">
        <v>97</v>
      </c>
      <c r="BZ119" s="168" t="s">
        <v>97</v>
      </c>
      <c r="CA119" s="168" t="s">
        <v>98</v>
      </c>
      <c r="CD119" s="168" t="s">
        <v>109</v>
      </c>
      <c r="CE119" s="168" t="s">
        <v>110</v>
      </c>
      <c r="CF119" s="168" t="s">
        <v>111</v>
      </c>
      <c r="CG119" s="168" t="s">
        <v>112</v>
      </c>
      <c r="CI119" s="168" t="s">
        <v>96</v>
      </c>
      <c r="CJ119" s="168" t="s">
        <v>97</v>
      </c>
      <c r="CK119" s="168" t="s">
        <v>97</v>
      </c>
      <c r="CL119" s="168" t="s">
        <v>98</v>
      </c>
      <c r="CP119" s="168" t="s">
        <v>43</v>
      </c>
      <c r="CQ119" s="168" t="s">
        <v>44</v>
      </c>
      <c r="CR119" s="168" t="s">
        <v>45</v>
      </c>
      <c r="CS119" s="168" t="s">
        <v>46</v>
      </c>
      <c r="CT119" s="168" t="s">
        <v>48</v>
      </c>
      <c r="CU119" s="168" t="s">
        <v>113</v>
      </c>
      <c r="CV119" s="168" t="s">
        <v>114</v>
      </c>
      <c r="CW119" s="168" t="s">
        <v>49</v>
      </c>
      <c r="CX119" s="168" t="s">
        <v>115</v>
      </c>
      <c r="CY119" s="168" t="s">
        <v>116</v>
      </c>
      <c r="CZ119" s="168" t="s">
        <v>117</v>
      </c>
      <c r="DA119" s="168" t="s">
        <v>103</v>
      </c>
      <c r="DB119" s="170"/>
      <c r="DE119" s="170" t="n">
        <v>3</v>
      </c>
      <c r="DF119" s="170"/>
      <c r="DG119" s="168" t="s">
        <v>96</v>
      </c>
      <c r="DH119" s="168" t="s">
        <v>97</v>
      </c>
      <c r="DI119" s="168" t="s">
        <v>97</v>
      </c>
      <c r="DJ119" s="168" t="s">
        <v>98</v>
      </c>
      <c r="DM119" s="168" t="s">
        <v>109</v>
      </c>
      <c r="DN119" s="168" t="s">
        <v>110</v>
      </c>
      <c r="DO119" s="168" t="s">
        <v>111</v>
      </c>
      <c r="DP119" s="168" t="s">
        <v>112</v>
      </c>
      <c r="DQ119" s="170"/>
      <c r="DR119" s="168" t="s">
        <v>96</v>
      </c>
      <c r="DS119" s="168" t="s">
        <v>97</v>
      </c>
      <c r="DT119" s="168" t="s">
        <v>97</v>
      </c>
      <c r="DU119" s="168" t="s">
        <v>98</v>
      </c>
      <c r="DV119" s="170"/>
      <c r="DY119" s="168" t="s">
        <v>43</v>
      </c>
      <c r="DZ119" s="168" t="s">
        <v>44</v>
      </c>
      <c r="EA119" s="168" t="s">
        <v>45</v>
      </c>
      <c r="EB119" s="168" t="s">
        <v>46</v>
      </c>
      <c r="EC119" s="168" t="s">
        <v>48</v>
      </c>
      <c r="ED119" s="168" t="s">
        <v>113</v>
      </c>
      <c r="EE119" s="168" t="s">
        <v>114</v>
      </c>
      <c r="EF119" s="168" t="s">
        <v>49</v>
      </c>
      <c r="EG119" s="168" t="s">
        <v>115</v>
      </c>
      <c r="EH119" s="168" t="s">
        <v>116</v>
      </c>
      <c r="EI119" s="168" t="s">
        <v>117</v>
      </c>
      <c r="EJ119" s="168" t="s">
        <v>103</v>
      </c>
      <c r="EK119" s="170"/>
    </row>
    <row r="120" customFormat="false" ht="13" hidden="false" customHeight="false" outlineLevel="0" collapsed="false">
      <c r="B120" s="168" t="str">
        <f aca="false">Utfylles!$E$10</f>
        <v>Tyrkia</v>
      </c>
      <c r="C120" s="168" t="s">
        <v>55</v>
      </c>
      <c r="D120" s="168" t="str">
        <f aca="false">Utfylles!$G$10</f>
        <v>Italia</v>
      </c>
      <c r="E120" s="168" t="n">
        <f aca="false">Utfylles!$H$10</f>
        <v>0</v>
      </c>
      <c r="F120" s="168" t="s">
        <v>55</v>
      </c>
      <c r="G120" s="168" t="n">
        <f aca="false">Utfylles!$J$10</f>
        <v>1</v>
      </c>
      <c r="H120" s="168"/>
      <c r="I120" s="168" t="str">
        <f aca="false">Utfylles!$K$10</f>
        <v>B</v>
      </c>
      <c r="K120" s="168" t="str">
        <f aca="false">IF(I120="H",B120,IF(I120="B",D120,""))</f>
        <v>Italia</v>
      </c>
      <c r="L120" s="168" t="str">
        <f aca="false">IF(I120="U",B120,"")</f>
        <v/>
      </c>
      <c r="M120" s="168" t="str">
        <f aca="false">IF(I120="U",D120,"")</f>
        <v/>
      </c>
      <c r="N120" s="168" t="str">
        <f aca="false">IF(I120="B",B120,IF(I120="H",D120,""))</f>
        <v>Tyrkia</v>
      </c>
      <c r="P120" s="167" t="n">
        <f aca="false">_xlfn.RANK.EQ(AK127,AK127:AK130,1)</f>
        <v>2</v>
      </c>
      <c r="Q120" s="170" t="str">
        <f aca="false">Ark2!B20</f>
        <v>Kroatia</v>
      </c>
      <c r="R120" s="169" t="n">
        <f aca="false">COUNTIF(K120:N155,Q120)</f>
        <v>3</v>
      </c>
      <c r="S120" s="169" t="n">
        <f aca="false">COUNTIF(K120:K155,Q120)</f>
        <v>1</v>
      </c>
      <c r="T120" s="169" t="n">
        <f aca="false">COUNTIF(L120:M155,Q120)</f>
        <v>1</v>
      </c>
      <c r="U120" s="169" t="n">
        <f aca="false">COUNTIF(N120:N155,Q120)</f>
        <v>1</v>
      </c>
      <c r="V120" s="169" t="n">
        <f aca="false">SUMIFS(E120:E155,B120:B155,Q120)+SUMIFS(G120:G155,D120:D155,Q120)</f>
        <v>2</v>
      </c>
      <c r="W120" s="169" t="n">
        <f aca="false">SUMIFS(G120:G155,B120:B155,Q120)+SUMIFS(E120:E155,D120:D155,Q120)</f>
        <v>2</v>
      </c>
      <c r="X120" s="169" t="n">
        <f aca="false">V120-W120</f>
        <v>0</v>
      </c>
      <c r="Y120" s="168" t="n">
        <f aca="false">S120*3+T120*1</f>
        <v>4</v>
      </c>
      <c r="Z120" s="168"/>
      <c r="AA120" s="168" t="n">
        <f aca="false">_xlfn.RANK.EQ(Y120,Y120:Y123,0)</f>
        <v>2</v>
      </c>
      <c r="AB120" s="168" t="n">
        <f aca="false">IF(COUNTIF(AA120:AA123,AA120)=1,0,IF(AA120=1,_xlfn.RANK.EQ(BN120,BN120:BN123,0),IF(AA120=2,_xlfn.RANK.EQ(CW120,CW120:CW123,0),IF(AA120=3,_xlfn.RANK.EQ(EF120,EF120:EF123,0)))))</f>
        <v>0</v>
      </c>
      <c r="AC120" s="168" t="n">
        <f aca="false">IF(COUNTIF(AA120:AA123,AA120)=1,0,IF(AA120=1,_xlfn.RANK.EQ(BM120,BM120:BM123,0),IF(AA120=2,_xlfn.RANK.EQ(CV120,CV120:CV123,0),IF(AA120=3,_xlfn.RANK.EQ(EE120,EE120:EE123,0)))))</f>
        <v>0</v>
      </c>
      <c r="AD120" s="168" t="n">
        <f aca="false">IF(COUNTIF(AA120:AA123,AA120)=1,0,IF(AA120=1,_xlfn.RANK.EQ(BK120,BK120:BK123,0),IF(AA120=2,_xlfn.RANK.EQ(CT120,CT120:CT123,0),IF(AA120=3,_xlfn.RANK.EQ(EC120,EC120:EC123,0)))))</f>
        <v>0</v>
      </c>
      <c r="AE120" s="169" t="n">
        <f aca="false">SUM(AA127:AD127)</f>
        <v>2</v>
      </c>
      <c r="AF120" s="168" t="n">
        <f aca="false">IF(COUNTIF(AE120:AE123,AE120)=3,1,IF(COUNTIF(AA120:AA123,AA120)=1,0,IF(COUNTIF(AE120:AE123,AE120)=1,0,IF(AA120=1,VLOOKUP(Q120,BF126:BI129,4,0),IF(AA120=2,VLOOKUP(Q120,CO126:CR129,4,0),IF(AA120=3,VLOOKUP(Q120,DX126:EA129,4,0)))))))</f>
        <v>0</v>
      </c>
      <c r="AG120" s="168" t="n">
        <f aca="false">_xlfn.RANK.EQ(X120,X120:X123,)</f>
        <v>2</v>
      </c>
      <c r="AH120" s="168" t="n">
        <f aca="false">_xlfn.RANK.EQ(V120,V120:V123,0)</f>
        <v>2</v>
      </c>
      <c r="AI120" s="168" t="n">
        <f aca="false">_xlfn.RANK.EQ(S120,S120:S123,0)</f>
        <v>2</v>
      </c>
      <c r="AJ120" s="167" t="n">
        <f aca="false">(COUNTIF(Q120:Q123,"&lt;"&amp;Q120)+1)</f>
        <v>2</v>
      </c>
      <c r="AK120" s="168"/>
      <c r="AM120" s="167" t="n">
        <f aca="false">IF(AA120=AM119,Q120)</f>
        <v>0</v>
      </c>
      <c r="AO120" s="168" t="n">
        <f aca="false">COUNTIF(AM120:AM123,K120)</f>
        <v>0</v>
      </c>
      <c r="AP120" s="168" t="n">
        <f aca="false">COUNTIF(AM120:AM123,L120)</f>
        <v>0</v>
      </c>
      <c r="AQ120" s="168" t="n">
        <f aca="false">COUNTIF(AM120:AM123,M120)</f>
        <v>0</v>
      </c>
      <c r="AR120" s="168" t="n">
        <f aca="false">COUNTIF(AM120:AM123,N120)</f>
        <v>0</v>
      </c>
      <c r="AS120" s="168" t="n">
        <f aca="false">SUM(AO120:AR120)</f>
        <v>0</v>
      </c>
      <c r="AU120" s="168" t="str">
        <f aca="false">IF(AS120=2,B120,"")</f>
        <v/>
      </c>
      <c r="AV120" s="168" t="str">
        <f aca="false">IF(AS120=2,D120,"")</f>
        <v/>
      </c>
      <c r="AW120" s="168" t="str">
        <f aca="false">IF(AS120=2,E120,"")</f>
        <v/>
      </c>
      <c r="AX120" s="168" t="str">
        <f aca="false">IF(AS120=2,G120,"")</f>
        <v/>
      </c>
      <c r="AZ120" s="168" t="str">
        <f aca="false">IF(AS120=2,IF(AW120&gt;AX120,AU120,IF(AX120&gt;AW120,AV120,"")),"")</f>
        <v/>
      </c>
      <c r="BA120" s="168" t="str">
        <f aca="false">IF(AS120=2,IF(AW120=AX120,AU120,""),"")</f>
        <v/>
      </c>
      <c r="BB120" s="168" t="str">
        <f aca="false">IF(AS120=2,IF(AW120=AX120,AV120,""),"")</f>
        <v/>
      </c>
      <c r="BC120" s="168" t="str">
        <f aca="false">IF(AS120=2,IF(AW120&gt;AX120,AV120,IF(AX120&gt;AW120,AU120,"")),"")</f>
        <v/>
      </c>
      <c r="BE120" s="168" t="n">
        <f aca="false">_xlfn.RANK.EQ(BT120,BT120:BT123,1)</f>
        <v>2</v>
      </c>
      <c r="BF120" s="170" t="str">
        <f aca="false">Q120</f>
        <v>Kroatia</v>
      </c>
      <c r="BG120" s="169" t="n">
        <f aca="false">COUNTIF(AZ120:BC155,BF120)</f>
        <v>0</v>
      </c>
      <c r="BH120" s="169" t="n">
        <f aca="false">COUNTIF(AZ120:AZ155,BF120)</f>
        <v>0</v>
      </c>
      <c r="BI120" s="169" t="n">
        <f aca="false">COUNTIF(BA120:BB155,BF120)</f>
        <v>0</v>
      </c>
      <c r="BJ120" s="169" t="n">
        <f aca="false">COUNTIF(BC120:BC155,BF120)</f>
        <v>0</v>
      </c>
      <c r="BK120" s="169" t="n">
        <f aca="false">SUMIFS(AW120:AW155,AU120:AU155,BF120)+SUMIFS(AX120:AX155,AV120:AV155,BF120)</f>
        <v>0</v>
      </c>
      <c r="BL120" s="169" t="n">
        <f aca="false">SUMIFS(AX120:AX155,AU120:AU155,BF120)+SUMIFS(AW120:AW155,AV120:AV155,BF120)</f>
        <v>0</v>
      </c>
      <c r="BM120" s="169" t="n">
        <f aca="false">BK120-BL120</f>
        <v>0</v>
      </c>
      <c r="BN120" s="168" t="n">
        <f aca="false">BH120*3+BI120*1</f>
        <v>0</v>
      </c>
      <c r="BO120" s="168" t="str">
        <f aca="false">IF(BG120=0,"-",_xlfn.RANK.EQ(BN120,BN120:BN123))</f>
        <v>-</v>
      </c>
      <c r="BP120" s="168" t="str">
        <f aca="false">IF(BG120=0,"-",_xlfn.RANK.EQ(BM120,BM120:BM123))</f>
        <v>-</v>
      </c>
      <c r="BQ120" s="168" t="str">
        <f aca="false">IF(BG120=0,"-",_xlfn.RANK.EQ(BK120,BK120:BK123))</f>
        <v>-</v>
      </c>
      <c r="BR120" s="168" t="str">
        <f aca="false">IF(BG120=0,"-",SUM(BO120:BQ120))</f>
        <v>-</v>
      </c>
      <c r="BS120" s="167" t="n">
        <f aca="false">(COUNTIF(BF120:BF123,"&lt;"&amp;BF120)+1)/1000</f>
        <v>0.002</v>
      </c>
      <c r="BT120" s="167" t="n">
        <f aca="false">IF(BG120=0,1000+BS120,IF(COUNTIF(BR120:BR123,BR120)&gt;1,BR120+BS120,100))</f>
        <v>1000.002</v>
      </c>
      <c r="BV120" s="167" t="str">
        <f aca="false">IF(AA120=BV119,Q120)</f>
        <v>Kroatia</v>
      </c>
      <c r="BX120" s="168" t="n">
        <f aca="false">COUNTIF(BV120:BV123,K120)</f>
        <v>0</v>
      </c>
      <c r="BY120" s="168" t="n">
        <f aca="false">COUNTIF(BV120:BV123,L120)</f>
        <v>0</v>
      </c>
      <c r="BZ120" s="168" t="n">
        <f aca="false">COUNTIF(BV120:BV123,M120)</f>
        <v>0</v>
      </c>
      <c r="CA120" s="168" t="n">
        <f aca="false">COUNTIF(BV120:BV123,N120)</f>
        <v>0</v>
      </c>
      <c r="CB120" s="168" t="n">
        <f aca="false">SUM(BX120:CA120)</f>
        <v>0</v>
      </c>
      <c r="CD120" s="168" t="str">
        <f aca="false">IF(CB120=2,B120,"")</f>
        <v/>
      </c>
      <c r="CE120" s="168" t="str">
        <f aca="false">IF(CB120=2,D120,"")</f>
        <v/>
      </c>
      <c r="CF120" s="168" t="str">
        <f aca="false">IF(CB120=2,E120,"")</f>
        <v/>
      </c>
      <c r="CG120" s="168" t="str">
        <f aca="false">IF(CB120=2,G120,"")</f>
        <v/>
      </c>
      <c r="CI120" s="168" t="str">
        <f aca="false">IF(CB120=2,IF(CF120&gt;CG120,CD120,IF(CG120&gt;CF120,CE120,"")),"")</f>
        <v/>
      </c>
      <c r="CJ120" s="168" t="str">
        <f aca="false">IF(CB120=2,IF(CF120=CG120,CD120,""),"")</f>
        <v/>
      </c>
      <c r="CK120" s="168" t="str">
        <f aca="false">IF(CB120=2,IF(CF120=CG120,CE120,""),"")</f>
        <v/>
      </c>
      <c r="CL120" s="168" t="str">
        <f aca="false">IF(CB120=2,IF(CF120&gt;CG120,CE120,IF(CG120&gt;CF120,CD120,"")),"")</f>
        <v/>
      </c>
      <c r="CN120" s="168" t="n">
        <f aca="false">_xlfn.RANK.EQ(DC120,DC120:DC123,1)</f>
        <v>2</v>
      </c>
      <c r="CO120" s="170" t="str">
        <f aca="false">Q120</f>
        <v>Kroatia</v>
      </c>
      <c r="CP120" s="169" t="n">
        <f aca="false">COUNTIF(CI120:CL155,CO120)</f>
        <v>0</v>
      </c>
      <c r="CQ120" s="169" t="n">
        <f aca="false">COUNTIF(CI120:CI155,CO120)</f>
        <v>0</v>
      </c>
      <c r="CR120" s="169" t="n">
        <f aca="false">COUNTIF(CJ120:CK155,CO120)</f>
        <v>0</v>
      </c>
      <c r="CS120" s="169" t="n">
        <f aca="false">COUNTIF(CL120:CL155,CO120)</f>
        <v>0</v>
      </c>
      <c r="CT120" s="169" t="n">
        <f aca="false">SUMIFS(CF120:CF155,CD120:CD155,CO120)+SUMIFS(CG120:CG155,CE120:CE155,CO120)</f>
        <v>0</v>
      </c>
      <c r="CU120" s="169" t="n">
        <f aca="false">SUMIFS(CG120:CG155,CD120:CD155,CO120)+SUMIFS(CF120:CF155,CE120:CE155,CO120)</f>
        <v>0</v>
      </c>
      <c r="CV120" s="169" t="n">
        <f aca="false">CT120-CU120</f>
        <v>0</v>
      </c>
      <c r="CW120" s="168" t="n">
        <f aca="false">CQ120*3+CR120*1</f>
        <v>0</v>
      </c>
      <c r="CX120" s="168" t="str">
        <f aca="false">IF(CP120=0,"-",_xlfn.RANK.EQ(CW120,CW120:CW123))</f>
        <v>-</v>
      </c>
      <c r="CY120" s="168" t="str">
        <f aca="false">IF(CP120=0,"-",_xlfn.RANK.EQ(CV120,CV120:CV123))</f>
        <v>-</v>
      </c>
      <c r="CZ120" s="168" t="str">
        <f aca="false">IF(CP120=0,"-",_xlfn.RANK.EQ(CT120,CT120:CT123))</f>
        <v>-</v>
      </c>
      <c r="DA120" s="168" t="str">
        <f aca="false">IF(CP120=0,"-",SUM(CX120:CZ120))</f>
        <v>-</v>
      </c>
      <c r="DB120" s="167" t="n">
        <f aca="false">(COUNTIF(CO120:CO123,"&lt;"&amp;CO120)+1)/1000</f>
        <v>0.002</v>
      </c>
      <c r="DC120" s="167" t="n">
        <f aca="false">IF(CP120=0,1000+DB120,IF(COUNTIF(DA120:DA123,DA120)&gt;1,DA120+DB120,100))</f>
        <v>1000.002</v>
      </c>
      <c r="DE120" s="167" t="n">
        <f aca="false">IF(AA120=DE119,Q120)</f>
        <v>0</v>
      </c>
      <c r="DG120" s="168" t="n">
        <f aca="false">COUNTIF(DE120:DE123,K120)</f>
        <v>0</v>
      </c>
      <c r="DH120" s="168" t="n">
        <f aca="false">COUNTIF(DE120:DE123,L120)</f>
        <v>0</v>
      </c>
      <c r="DI120" s="168" t="n">
        <f aca="false">COUNTIF(DE120:DE123,M120)</f>
        <v>0</v>
      </c>
      <c r="DJ120" s="168" t="n">
        <f aca="false">COUNTIF(DE120:DE123,N120)</f>
        <v>0</v>
      </c>
      <c r="DK120" s="168" t="n">
        <f aca="false">SUM(DG120:DJ120)</f>
        <v>0</v>
      </c>
      <c r="DM120" s="168" t="str">
        <f aca="false">IF(DK120=2,B120,"")</f>
        <v/>
      </c>
      <c r="DN120" s="168" t="str">
        <f aca="false">IF(DK120=2,D120,"")</f>
        <v/>
      </c>
      <c r="DO120" s="168" t="str">
        <f aca="false">IF(DK120=2,E120,"")</f>
        <v/>
      </c>
      <c r="DP120" s="168" t="str">
        <f aca="false">IF(DK120=2,G120,"")</f>
        <v/>
      </c>
      <c r="DR120" s="168" t="str">
        <f aca="false">IF(DK120=2,IF(DO120&gt;DP120,DM120,IF(DP120&gt;DO120,DN120,"")),"")</f>
        <v/>
      </c>
      <c r="DS120" s="168" t="str">
        <f aca="false">IF(DK120=2,IF(DO120=DP120,DM120,""),"")</f>
        <v/>
      </c>
      <c r="DT120" s="168" t="str">
        <f aca="false">IF(DK120=2,IF(DO120=DP120,DN120,""),"")</f>
        <v/>
      </c>
      <c r="DU120" s="168" t="str">
        <f aca="false">IF(DK120=2,IF(DO120&gt;DP120,DN120,IF(DP120&gt;DO120,DM120,"")),"")</f>
        <v/>
      </c>
      <c r="DW120" s="168" t="n">
        <f aca="false">_xlfn.RANK.EQ(EL120,EL120:EL123,1)</f>
        <v>2</v>
      </c>
      <c r="DX120" s="170" t="str">
        <f aca="false">Q120</f>
        <v>Kroatia</v>
      </c>
      <c r="DY120" s="169" t="n">
        <f aca="false">COUNTIF(DR120:DU155,DX120)</f>
        <v>0</v>
      </c>
      <c r="DZ120" s="169" t="n">
        <f aca="false">COUNTIF(DR120:DR155,DX120)</f>
        <v>0</v>
      </c>
      <c r="EA120" s="169" t="n">
        <f aca="false">COUNTIF(DS120:DT155,DX120)</f>
        <v>0</v>
      </c>
      <c r="EB120" s="169" t="n">
        <f aca="false">COUNTIF(DU120:DU155,DX120)</f>
        <v>0</v>
      </c>
      <c r="EC120" s="169" t="n">
        <f aca="false">SUMIFS(DO120:DO155,DM120:DM155,DX120)+SUMIFS(DP120:DP155,DN120:DN155,DX120)</f>
        <v>0</v>
      </c>
      <c r="ED120" s="169" t="n">
        <f aca="false">SUMIFS(DP120:DP155,DM120:DM155,DX120)+SUMIFS(DO120:DO155,DN120:DN155,DX120)</f>
        <v>0</v>
      </c>
      <c r="EE120" s="169" t="n">
        <f aca="false">EC120-ED120</f>
        <v>0</v>
      </c>
      <c r="EF120" s="168" t="n">
        <f aca="false">DZ120*3+EA120*1</f>
        <v>0</v>
      </c>
      <c r="EG120" s="168" t="str">
        <f aca="false">IF(DY120=0,"-",_xlfn.RANK.EQ(EF120,EF120:EF123))</f>
        <v>-</v>
      </c>
      <c r="EH120" s="168" t="str">
        <f aca="false">IF(DY120=0,"-",_xlfn.RANK.EQ(EE120,EE120:EE123))</f>
        <v>-</v>
      </c>
      <c r="EI120" s="168" t="str">
        <f aca="false">IF(DY120=0,"-",_xlfn.RANK.EQ(EC120,EC120:EC123))</f>
        <v>-</v>
      </c>
      <c r="EJ120" s="168" t="str">
        <f aca="false">IF(DY120=0,"-",SUM(EG120:EI120))</f>
        <v>-</v>
      </c>
      <c r="EK120" s="167" t="n">
        <f aca="false">(COUNTIF(DX120:DX123,"&lt;"&amp;DX120)+1)/1000</f>
        <v>0.002</v>
      </c>
      <c r="EL120" s="167" t="n">
        <f aca="false">IF(DY120=0,1000+EK120,IF(COUNTIF(EJ120:EJ123,EJ120)&gt;1,EJ120+EK120,100))</f>
        <v>1000.002</v>
      </c>
    </row>
    <row r="121" customFormat="false" ht="13" hidden="false" customHeight="false" outlineLevel="0" collapsed="false">
      <c r="B121" s="168" t="str">
        <f aca="false">Utfylles!$E$11</f>
        <v>Wales</v>
      </c>
      <c r="C121" s="168" t="s">
        <v>55</v>
      </c>
      <c r="D121" s="168" t="str">
        <f aca="false">Utfylles!$G$11</f>
        <v>Sveits</v>
      </c>
      <c r="E121" s="168" t="n">
        <f aca="false">Utfylles!$H$11</f>
        <v>0</v>
      </c>
      <c r="F121" s="168" t="s">
        <v>55</v>
      </c>
      <c r="G121" s="168" t="n">
        <f aca="false">Utfylles!$J$11</f>
        <v>2</v>
      </c>
      <c r="H121" s="168"/>
      <c r="I121" s="168" t="str">
        <f aca="false">Utfylles!$K$11</f>
        <v>B</v>
      </c>
      <c r="K121" s="168" t="str">
        <f aca="false">IF(I121="H",B121,IF(I121="B",D121,""))</f>
        <v>Sveits</v>
      </c>
      <c r="L121" s="168" t="str">
        <f aca="false">IF(I121="U",B121,"")</f>
        <v/>
      </c>
      <c r="M121" s="168" t="str">
        <f aca="false">IF(I121="U",D121,"")</f>
        <v/>
      </c>
      <c r="N121" s="168" t="str">
        <f aca="false">IF(I121="B",B121,IF(I121="H",D121,""))</f>
        <v>Wales</v>
      </c>
      <c r="P121" s="167" t="n">
        <f aca="false">_xlfn.RANK.EQ(AK128,AK127:AK130,1)</f>
        <v>1</v>
      </c>
      <c r="Q121" s="170" t="str">
        <f aca="false">Ark2!B21</f>
        <v>England</v>
      </c>
      <c r="R121" s="169" t="n">
        <f aca="false">COUNTIF(K120:N155,Q121)</f>
        <v>3</v>
      </c>
      <c r="S121" s="169" t="n">
        <f aca="false">COUNTIF(K120:K155,Q121)</f>
        <v>3</v>
      </c>
      <c r="T121" s="169" t="n">
        <f aca="false">COUNTIF(L120:M155,Q121)</f>
        <v>0</v>
      </c>
      <c r="U121" s="169" t="n">
        <f aca="false">COUNTIF(N120:N155,Q121)</f>
        <v>0</v>
      </c>
      <c r="V121" s="169" t="n">
        <f aca="false">SUMIFS(E120:E155,B120:B155,Q121)+SUMIFS(G120:G155,D120:D155,Q121)</f>
        <v>5</v>
      </c>
      <c r="W121" s="169" t="n">
        <f aca="false">SUMIFS(G120:G155,B120:B155,Q121)+SUMIFS(E120:E155,D120:D155,Q121)</f>
        <v>0</v>
      </c>
      <c r="X121" s="169" t="n">
        <f aca="false">V121-W121</f>
        <v>5</v>
      </c>
      <c r="Y121" s="168" t="n">
        <f aca="false">S121*3+T121*1</f>
        <v>9</v>
      </c>
      <c r="Z121" s="168"/>
      <c r="AA121" s="168" t="n">
        <f aca="false">_xlfn.RANK.EQ(Y121,Y120:Y123,0)</f>
        <v>1</v>
      </c>
      <c r="AB121" s="168" t="n">
        <f aca="false">IF(COUNTIF(AA120:AA123,AA121)=1,0,IF(AA121=1,_xlfn.RANK.EQ(BN121,BN120:BN123,0),IF(AA121=2,_xlfn.RANK.EQ(CW121,CW120:CW123,0),IF(AA121=3,_xlfn.RANK.EQ(EF121,EF120:EF123,0)))))</f>
        <v>0</v>
      </c>
      <c r="AC121" s="168" t="n">
        <f aca="false">IF(COUNTIF(AA120:AA123,AA121)=1,0,IF(AA121=1,_xlfn.RANK.EQ(BM121,BM120:BM123,0),IF(AA121=2,_xlfn.RANK.EQ(CV121,CV120:CV123,0),IF(AA121=3,_xlfn.RANK.EQ(EE121,EE120:EE123,0)))))</f>
        <v>0</v>
      </c>
      <c r="AD121" s="168" t="n">
        <f aca="false">IF(COUNTIF(AA120:AA123,AA121)=1,0,IF(AA121=1,_xlfn.RANK.EQ(BK121,BK120:BK123,0),IF(AA121=2,_xlfn.RANK.EQ(CT121,CT120:CT123,0),IF(AA121=3,_xlfn.RANK.EQ(EC121,EC120:EC123,0)))))</f>
        <v>0</v>
      </c>
      <c r="AE121" s="169" t="n">
        <f aca="false">SUM(AA128:AD128)</f>
        <v>1</v>
      </c>
      <c r="AF121" s="168" t="n">
        <f aca="false">IF(COUNTIF(AE120:AE123,AE121)=3,1,IF(COUNTIF(AA120:AA123,AA121)=1,0,IF(COUNTIF(AE120:AE123,AE121)=1,0,IF(AA121=1,VLOOKUP(Q121,BF126:BI129,4,0),IF(AA121=2,VLOOKUP(Q121,CO126:CR129,4,0),IF(AA121=3,VLOOKUP(Q121,DX126:EA129,4,0)))))))</f>
        <v>0</v>
      </c>
      <c r="AG121" s="168" t="n">
        <f aca="false">_xlfn.RANK.EQ(X121,X120:X123,)</f>
        <v>1</v>
      </c>
      <c r="AH121" s="168" t="n">
        <f aca="false">_xlfn.RANK.EQ(V121,V120:V123,0)</f>
        <v>1</v>
      </c>
      <c r="AI121" s="168" t="n">
        <f aca="false">_xlfn.RANK.EQ(S121,S120:S123,0)</f>
        <v>1</v>
      </c>
      <c r="AJ121" s="167" t="n">
        <f aca="false">(COUNTIF(Q120:Q123,"&lt;"&amp;Q121)+1)</f>
        <v>1</v>
      </c>
      <c r="AK121" s="168"/>
      <c r="AM121" s="167" t="str">
        <f aca="false">IF(AA121=AM119,Q121)</f>
        <v>England</v>
      </c>
      <c r="AO121" s="168" t="n">
        <f aca="false">COUNTIF(AM120:AM123,K121)</f>
        <v>0</v>
      </c>
      <c r="AP121" s="168" t="n">
        <f aca="false">COUNTIF(AM120:AM123,L121)</f>
        <v>0</v>
      </c>
      <c r="AQ121" s="168" t="n">
        <f aca="false">COUNTIF(AM120:AM123,M121)</f>
        <v>0</v>
      </c>
      <c r="AR121" s="168" t="n">
        <f aca="false">COUNTIF(AM120:AM123,N121)</f>
        <v>0</v>
      </c>
      <c r="AS121" s="168" t="n">
        <f aca="false">SUM(AO121:AR121)</f>
        <v>0</v>
      </c>
      <c r="AU121" s="168" t="str">
        <f aca="false">IF(AS121=2,B121,"")</f>
        <v/>
      </c>
      <c r="AV121" s="168" t="str">
        <f aca="false">IF(AS121=2,D121,"")</f>
        <v/>
      </c>
      <c r="AW121" s="168" t="str">
        <f aca="false">IF(AS121=2,E121,"")</f>
        <v/>
      </c>
      <c r="AX121" s="168" t="str">
        <f aca="false">IF(AS121=2,G121,"")</f>
        <v/>
      </c>
      <c r="AZ121" s="168" t="str">
        <f aca="false">IF(AS121=2,IF(AW121&gt;AX121,AU121,IF(AX121&gt;AW121,AV121,"")),"")</f>
        <v/>
      </c>
      <c r="BA121" s="168" t="str">
        <f aca="false">IF(AS121=2,IF(AW121=AX121,AU121,""),"")</f>
        <v/>
      </c>
      <c r="BB121" s="168" t="str">
        <f aca="false">IF(AS121=2,IF(AW121=AX121,AV121,""),"")</f>
        <v/>
      </c>
      <c r="BC121" s="168" t="str">
        <f aca="false">IF(AS121=2,IF(AW121&gt;AX121,AV121,IF(AX121&gt;AW121,AU121,"")),"")</f>
        <v/>
      </c>
      <c r="BE121" s="168" t="n">
        <f aca="false">_xlfn.RANK.EQ(BT121,BT120:BT123,1)</f>
        <v>1</v>
      </c>
      <c r="BF121" s="170" t="str">
        <f aca="false">Q121</f>
        <v>England</v>
      </c>
      <c r="BG121" s="169" t="n">
        <f aca="false">COUNTIF(AZ120:BC155,BF121)</f>
        <v>0</v>
      </c>
      <c r="BH121" s="169" t="n">
        <f aca="false">COUNTIF(AZ120:AZ155,BF121)</f>
        <v>0</v>
      </c>
      <c r="BI121" s="169" t="n">
        <f aca="false">COUNTIF(BA120:BB155,BF121)</f>
        <v>0</v>
      </c>
      <c r="BJ121" s="169" t="n">
        <f aca="false">COUNTIF(BC120:BC155,BF121)</f>
        <v>0</v>
      </c>
      <c r="BK121" s="169" t="n">
        <f aca="false">SUMIFS(AW120:AW155,AU120:AU155,BF121)+SUMIFS(AX120:AX155,AV120:AV155,BF121)</f>
        <v>0</v>
      </c>
      <c r="BL121" s="169" t="n">
        <f aca="false">SUMIFS(AX120:AX155,AU120:AU155,BF121)+SUMIFS(AW120:AW155,AV120:AV155,BF121)</f>
        <v>0</v>
      </c>
      <c r="BM121" s="169" t="n">
        <f aca="false">BK121-BL121</f>
        <v>0</v>
      </c>
      <c r="BN121" s="168" t="n">
        <f aca="false">BH121*3+BI121*1</f>
        <v>0</v>
      </c>
      <c r="BO121" s="168" t="str">
        <f aca="false">IF(BG121=0,"-",_xlfn.RANK.EQ(BN121,BN120:BN123))</f>
        <v>-</v>
      </c>
      <c r="BP121" s="168" t="str">
        <f aca="false">IF(BG121=0,"-",_xlfn.RANK.EQ(BM121,BM120:BM123))</f>
        <v>-</v>
      </c>
      <c r="BQ121" s="168" t="str">
        <f aca="false">IF(BG121=0,"-",_xlfn.RANK.EQ(BK121,BK120:BK123))</f>
        <v>-</v>
      </c>
      <c r="BR121" s="168" t="str">
        <f aca="false">IF(BG121=0,"-",SUM(BO121:BQ121))</f>
        <v>-</v>
      </c>
      <c r="BS121" s="167" t="n">
        <f aca="false">(COUNTIF(BF120:BF123,"&lt;"&amp;BF121)+1)/1000</f>
        <v>0.001</v>
      </c>
      <c r="BT121" s="167" t="n">
        <f aca="false">IF(BG121=0,1000+BS121,IF(COUNTIF(BR120:BR123,BR121)&gt;1,BR121+BS121,100))</f>
        <v>1000.001</v>
      </c>
      <c r="BV121" s="167" t="n">
        <f aca="false">IF(AA121=BV119,Q121)</f>
        <v>0</v>
      </c>
      <c r="BX121" s="168" t="n">
        <f aca="false">COUNTIF(BV120:BV123,K121)</f>
        <v>0</v>
      </c>
      <c r="BY121" s="168" t="n">
        <f aca="false">COUNTIF(BV120:BV123,L121)</f>
        <v>0</v>
      </c>
      <c r="BZ121" s="168" t="n">
        <f aca="false">COUNTIF(BV120:BV123,M121)</f>
        <v>0</v>
      </c>
      <c r="CA121" s="168" t="n">
        <f aca="false">COUNTIF(BV120:BV123,N121)</f>
        <v>0</v>
      </c>
      <c r="CB121" s="168" t="n">
        <f aca="false">SUM(BX121:CA121)</f>
        <v>0</v>
      </c>
      <c r="CD121" s="168" t="str">
        <f aca="false">IF(CB121=2,B121,"")</f>
        <v/>
      </c>
      <c r="CE121" s="168" t="str">
        <f aca="false">IF(CB121=2,D121,"")</f>
        <v/>
      </c>
      <c r="CF121" s="168" t="str">
        <f aca="false">IF(CB121=2,E121,"")</f>
        <v/>
      </c>
      <c r="CG121" s="168" t="str">
        <f aca="false">IF(CB121=2,G121,"")</f>
        <v/>
      </c>
      <c r="CI121" s="168" t="str">
        <f aca="false">IF(CB121=2,IF(CF121&gt;CG121,CD121,IF(CG121&gt;CF121,CE121,"")),"")</f>
        <v/>
      </c>
      <c r="CJ121" s="168" t="str">
        <f aca="false">IF(CB121=2,IF(CF121=CG121,CD121,""),"")</f>
        <v/>
      </c>
      <c r="CK121" s="168" t="str">
        <f aca="false">IF(CB121=2,IF(CF121=CG121,CE121,""),"")</f>
        <v/>
      </c>
      <c r="CL121" s="168" t="str">
        <f aca="false">IF(CB121=2,IF(CF121&gt;CG121,CE121,IF(CG121&gt;CF121,CD121,"")),"")</f>
        <v/>
      </c>
      <c r="CN121" s="168" t="n">
        <f aca="false">_xlfn.RANK.EQ(DC121,DC120:DC123,1)</f>
        <v>1</v>
      </c>
      <c r="CO121" s="170" t="str">
        <f aca="false">Q121</f>
        <v>England</v>
      </c>
      <c r="CP121" s="169" t="n">
        <f aca="false">COUNTIF(CI120:CL155,CO121)</f>
        <v>0</v>
      </c>
      <c r="CQ121" s="169" t="n">
        <f aca="false">COUNTIF(CI120:CI155,CO121)</f>
        <v>0</v>
      </c>
      <c r="CR121" s="169" t="n">
        <f aca="false">COUNTIF(CJ120:CK155,CO121)</f>
        <v>0</v>
      </c>
      <c r="CS121" s="169" t="n">
        <f aca="false">COUNTIF(CL120:CL155,CO121)</f>
        <v>0</v>
      </c>
      <c r="CT121" s="169" t="n">
        <f aca="false">SUMIFS(CF120:CF155,CD120:CD155,CO121)+SUMIFS(CG120:CG155,CE120:CE155,CO121)</f>
        <v>0</v>
      </c>
      <c r="CU121" s="169" t="n">
        <f aca="false">SUMIFS(CG120:CG155,CD120:CD155,CO121)+SUMIFS(CF120:CF155,CE120:CE155,CO121)</f>
        <v>0</v>
      </c>
      <c r="CV121" s="169" t="n">
        <f aca="false">CT121-CU121</f>
        <v>0</v>
      </c>
      <c r="CW121" s="168" t="n">
        <f aca="false">CQ121*3+CR121*1</f>
        <v>0</v>
      </c>
      <c r="CX121" s="168" t="str">
        <f aca="false">IF(CP121=0,"-",_xlfn.RANK.EQ(CW121,CW120:CW123))</f>
        <v>-</v>
      </c>
      <c r="CY121" s="168" t="str">
        <f aca="false">IF(CP121=0,"-",_xlfn.RANK.EQ(CV121,CV120:CV123))</f>
        <v>-</v>
      </c>
      <c r="CZ121" s="168" t="str">
        <f aca="false">IF(CP121=0,"-",_xlfn.RANK.EQ(CT121,CT120:CT123))</f>
        <v>-</v>
      </c>
      <c r="DA121" s="168" t="str">
        <f aca="false">IF(CP121=0,"-",SUM(CX121:CZ121))</f>
        <v>-</v>
      </c>
      <c r="DB121" s="167" t="n">
        <f aca="false">(COUNTIF(CO120:CO123,"&lt;"&amp;CO121)+1)/1000</f>
        <v>0.001</v>
      </c>
      <c r="DC121" s="167" t="n">
        <f aca="false">IF(CP121=0,1000+DB121,IF(COUNTIF(DA120:DA123,DA121)&gt;1,DA121+DB121,100))</f>
        <v>1000.001</v>
      </c>
      <c r="DE121" s="167" t="n">
        <f aca="false">IF(AA121=DE119,Q121)</f>
        <v>0</v>
      </c>
      <c r="DG121" s="168" t="n">
        <f aca="false">COUNTIF(DE120:DE123,K121)</f>
        <v>0</v>
      </c>
      <c r="DH121" s="168" t="n">
        <f aca="false">COUNTIF(DE120:DE123,L121)</f>
        <v>0</v>
      </c>
      <c r="DI121" s="168" t="n">
        <f aca="false">COUNTIF(DE120:DE123,M121)</f>
        <v>0</v>
      </c>
      <c r="DJ121" s="168" t="n">
        <f aca="false">COUNTIF(DE120:DE123,N121)</f>
        <v>0</v>
      </c>
      <c r="DK121" s="168" t="n">
        <f aca="false">SUM(DG121:DJ121)</f>
        <v>0</v>
      </c>
      <c r="DM121" s="168" t="str">
        <f aca="false">IF(DK121=2,B121,"")</f>
        <v/>
      </c>
      <c r="DN121" s="168" t="str">
        <f aca="false">IF(DK121=2,D121,"")</f>
        <v/>
      </c>
      <c r="DO121" s="168" t="str">
        <f aca="false">IF(DK121=2,E121,"")</f>
        <v/>
      </c>
      <c r="DP121" s="168" t="str">
        <f aca="false">IF(DK121=2,G121,"")</f>
        <v/>
      </c>
      <c r="DR121" s="168" t="str">
        <f aca="false">IF(DK121=2,IF(DO121&gt;DP121,DM121,IF(DP121&gt;DO121,DN121,"")),"")</f>
        <v/>
      </c>
      <c r="DS121" s="168" t="str">
        <f aca="false">IF(DK121=2,IF(DO121=DP121,DM121,""),"")</f>
        <v/>
      </c>
      <c r="DT121" s="168" t="str">
        <f aca="false">IF(DK121=2,IF(DO121=DP121,DN121,""),"")</f>
        <v/>
      </c>
      <c r="DU121" s="168" t="str">
        <f aca="false">IF(DK121=2,IF(DO121&gt;DP121,DN121,IF(DP121&gt;DO121,DM121,"")),"")</f>
        <v/>
      </c>
      <c r="DW121" s="168" t="n">
        <f aca="false">_xlfn.RANK.EQ(EL121,EL120:EL123,1)</f>
        <v>1</v>
      </c>
      <c r="DX121" s="170" t="str">
        <f aca="false">Q121</f>
        <v>England</v>
      </c>
      <c r="DY121" s="169" t="n">
        <f aca="false">COUNTIF(DR120:DU155,DX121)</f>
        <v>0</v>
      </c>
      <c r="DZ121" s="169" t="n">
        <f aca="false">COUNTIF(DR120:DR155,DX121)</f>
        <v>0</v>
      </c>
      <c r="EA121" s="169" t="n">
        <f aca="false">COUNTIF(DS120:DT155,DX121)</f>
        <v>0</v>
      </c>
      <c r="EB121" s="169" t="n">
        <f aca="false">COUNTIF(DU120:DU155,DX121)</f>
        <v>0</v>
      </c>
      <c r="EC121" s="169" t="n">
        <f aca="false">SUMIFS(DO120:DO155,DM120:DM155,DX121)+SUMIFS(DP120:DP155,DN120:DN155,DX121)</f>
        <v>0</v>
      </c>
      <c r="ED121" s="169" t="n">
        <f aca="false">SUMIFS(DP120:DP155,DM120:DM155,DX121)+SUMIFS(DO120:DO155,DN120:DN155,DX121)</f>
        <v>0</v>
      </c>
      <c r="EE121" s="169" t="n">
        <f aca="false">EC121-ED121</f>
        <v>0</v>
      </c>
      <c r="EF121" s="168" t="n">
        <f aca="false">DZ121*3+EA121*1</f>
        <v>0</v>
      </c>
      <c r="EG121" s="168" t="str">
        <f aca="false">IF(DY121=0,"-",_xlfn.RANK.EQ(EF121,EF120:EF123))</f>
        <v>-</v>
      </c>
      <c r="EH121" s="168" t="str">
        <f aca="false">IF(DY121=0,"-",_xlfn.RANK.EQ(EE121,EE120:EE123))</f>
        <v>-</v>
      </c>
      <c r="EI121" s="168" t="str">
        <f aca="false">IF(DY121=0,"-",_xlfn.RANK.EQ(EC121,EC120:EC123))</f>
        <v>-</v>
      </c>
      <c r="EJ121" s="168" t="str">
        <f aca="false">IF(DY121=0,"-",SUM(EG121:EI121))</f>
        <v>-</v>
      </c>
      <c r="EK121" s="167" t="n">
        <f aca="false">(COUNTIF(DX120:DX123,"&lt;"&amp;DX121)+1)/1000</f>
        <v>0.001</v>
      </c>
      <c r="EL121" s="167" t="n">
        <f aca="false">IF(DY121=0,1000+EK121,IF(COUNTIF(EJ120:EJ123,EJ121)&gt;1,EJ121+EK121,100))</f>
        <v>1000.001</v>
      </c>
    </row>
    <row r="122" customFormat="false" ht="13" hidden="false" customHeight="false" outlineLevel="0" collapsed="false">
      <c r="B122" s="168" t="str">
        <f aca="false">Utfylles!$E$12</f>
        <v>Danmark</v>
      </c>
      <c r="C122" s="168" t="s">
        <v>55</v>
      </c>
      <c r="D122" s="168" t="str">
        <f aca="false">Utfylles!$G$12</f>
        <v>Finland</v>
      </c>
      <c r="E122" s="168" t="n">
        <f aca="false">Utfylles!$H$12</f>
        <v>2</v>
      </c>
      <c r="F122" s="168" t="s">
        <v>55</v>
      </c>
      <c r="G122" s="168" t="n">
        <f aca="false">Utfylles!$J$12</f>
        <v>0</v>
      </c>
      <c r="H122" s="168"/>
      <c r="I122" s="168" t="str">
        <f aca="false">Utfylles!$K$12</f>
        <v>H</v>
      </c>
      <c r="K122" s="168" t="str">
        <f aca="false">IF(I122="H",B122,IF(I122="B",D122,""))</f>
        <v>Danmark</v>
      </c>
      <c r="L122" s="168" t="str">
        <f aca="false">IF(I122="U",B122,"")</f>
        <v/>
      </c>
      <c r="M122" s="168" t="str">
        <f aca="false">IF(I122="U",D122,"")</f>
        <v/>
      </c>
      <c r="N122" s="168" t="str">
        <f aca="false">IF(I122="B",B122,IF(I122="H",D122,""))</f>
        <v>Finland</v>
      </c>
      <c r="P122" s="167" t="n">
        <f aca="false">_xlfn.RANK.EQ(AK129,AK127:AK130,1)</f>
        <v>3</v>
      </c>
      <c r="Q122" s="170" t="str">
        <f aca="false">Ark2!B22</f>
        <v>Tsjekkia</v>
      </c>
      <c r="R122" s="169" t="n">
        <f aca="false">COUNTIF(K120:N155,Q122)</f>
        <v>3</v>
      </c>
      <c r="S122" s="169" t="n">
        <f aca="false">COUNTIF(K120:K155,Q122)</f>
        <v>0</v>
      </c>
      <c r="T122" s="169" t="n">
        <f aca="false">COUNTIF(L120:M155,Q122)</f>
        <v>2</v>
      </c>
      <c r="U122" s="169" t="n">
        <f aca="false">COUNTIF(N120:N155,Q122)</f>
        <v>1</v>
      </c>
      <c r="V122" s="169" t="n">
        <f aca="false">SUMIFS(E120:E155,B120:B155,Q122)+SUMIFS(G120:G155,D120:D155,Q122)</f>
        <v>2</v>
      </c>
      <c r="W122" s="169" t="n">
        <f aca="false">SUMIFS(G120:G155,B120:B155,Q122)+SUMIFS(E120:E155,D120:D155,Q122)</f>
        <v>4</v>
      </c>
      <c r="X122" s="169" t="n">
        <f aca="false">V122-W122</f>
        <v>-2</v>
      </c>
      <c r="Y122" s="168" t="n">
        <f aca="false">S122*3+T122*1</f>
        <v>2</v>
      </c>
      <c r="Z122" s="168"/>
      <c r="AA122" s="168" t="n">
        <f aca="false">_xlfn.RANK.EQ(Y122,Y120:Y123,0)</f>
        <v>3</v>
      </c>
      <c r="AB122" s="168" t="n">
        <f aca="false">IF(COUNTIF(AA120:AA123,AA122)=1,0,IF(AA122=1,_xlfn.RANK.EQ(BN122,BN120:BN123,0),IF(AA122=2,_xlfn.RANK.EQ(CW122,CW120:CW123,0),IF(AA122=3,_xlfn.RANK.EQ(EF122,EF120:EF123,0)))))</f>
        <v>0</v>
      </c>
      <c r="AC122" s="168" t="n">
        <f aca="false">IF(COUNTIF(AA120:AA123,AA122)=1,0,IF(AA122=1,_xlfn.RANK.EQ(BM122,BM120:BM123,0),IF(AA122=2,_xlfn.RANK.EQ(CV122,CV120:CV123,0),IF(AA122=3,_xlfn.RANK.EQ(EE122,EE120:EE123,0)))))</f>
        <v>0</v>
      </c>
      <c r="AD122" s="168" t="n">
        <f aca="false">IF(COUNTIF(AA120:AA123,AA122)=1,0,IF(AA122=1,_xlfn.RANK.EQ(BK122,BK120:BK123,0),IF(AA122=2,_xlfn.RANK.EQ(CT122,CT120:CT123,0),IF(AA122=3,_xlfn.RANK.EQ(EC122,EC120:EC123,0)))))</f>
        <v>0</v>
      </c>
      <c r="AE122" s="169" t="n">
        <f aca="false">SUM(AA129:AD129)</f>
        <v>3</v>
      </c>
      <c r="AF122" s="168" t="n">
        <f aca="false">IF(COUNTIF(AE120:AE123,AE122)=3,1,IF(COUNTIF(AA120:AA123,AA122)=1,0,IF(COUNTIF(AE120:AE123,AE122)=1,0,IF(AA122=1,VLOOKUP(Q122,BF126:BI129,4,0),IF(AA122=2,VLOOKUP(Q122,CO126:CR129,4,0),IF(AA122=3,VLOOKUP(Q122,DX126:EA129,4,0)))))))</f>
        <v>0</v>
      </c>
      <c r="AG122" s="168" t="n">
        <f aca="false">_xlfn.RANK.EQ(X122,X120:X123,)</f>
        <v>3</v>
      </c>
      <c r="AH122" s="168" t="n">
        <f aca="false">_xlfn.RANK.EQ(V122,V120:V123,0)</f>
        <v>2</v>
      </c>
      <c r="AI122" s="168" t="n">
        <f aca="false">_xlfn.RANK.EQ(S122,S120:S123,0)</f>
        <v>3</v>
      </c>
      <c r="AJ122" s="167" t="n">
        <f aca="false">(COUNTIF(Q120:Q123,"&lt;"&amp;Q122)+1)</f>
        <v>4</v>
      </c>
      <c r="AK122" s="168"/>
      <c r="AM122" s="167" t="n">
        <f aca="false">IF(AA122=AM119,Q122)</f>
        <v>0</v>
      </c>
      <c r="AO122" s="168" t="n">
        <f aca="false">COUNTIF(AM120:AM123,K122)</f>
        <v>0</v>
      </c>
      <c r="AP122" s="168" t="n">
        <f aca="false">COUNTIF(AM120:AM123,L122)</f>
        <v>0</v>
      </c>
      <c r="AQ122" s="168" t="n">
        <f aca="false">COUNTIF(AM120:AM123,M122)</f>
        <v>0</v>
      </c>
      <c r="AR122" s="168" t="n">
        <f aca="false">COUNTIF(AM120:AM123,N122)</f>
        <v>0</v>
      </c>
      <c r="AS122" s="168" t="n">
        <f aca="false">SUM(AO122:AR122)</f>
        <v>0</v>
      </c>
      <c r="AU122" s="168" t="str">
        <f aca="false">IF(AS122=2,B122,"")</f>
        <v/>
      </c>
      <c r="AV122" s="168" t="str">
        <f aca="false">IF(AS122=2,D122,"")</f>
        <v/>
      </c>
      <c r="AW122" s="168" t="str">
        <f aca="false">IF(AS122=2,E122,"")</f>
        <v/>
      </c>
      <c r="AX122" s="168" t="str">
        <f aca="false">IF(AS122=2,G122,"")</f>
        <v/>
      </c>
      <c r="AZ122" s="168" t="str">
        <f aca="false">IF(AS122=2,IF(AW122&gt;AX122,AU122,IF(AX122&gt;AW122,AV122,"")),"")</f>
        <v/>
      </c>
      <c r="BA122" s="168" t="str">
        <f aca="false">IF(AS122=2,IF(AW122=AX122,AU122,""),"")</f>
        <v/>
      </c>
      <c r="BB122" s="168" t="str">
        <f aca="false">IF(AS122=2,IF(AW122=AX122,AV122,""),"")</f>
        <v/>
      </c>
      <c r="BC122" s="168" t="str">
        <f aca="false">IF(AS122=2,IF(AW122&gt;AX122,AV122,IF(AX122&gt;AW122,AU122,"")),"")</f>
        <v/>
      </c>
      <c r="BE122" s="168" t="n">
        <f aca="false">_xlfn.RANK.EQ(BT122,BT120:BT123,1)</f>
        <v>4</v>
      </c>
      <c r="BF122" s="170" t="str">
        <f aca="false">Q122</f>
        <v>Tsjekkia</v>
      </c>
      <c r="BG122" s="169" t="n">
        <f aca="false">COUNTIF(AZ120:BC155,BF122)</f>
        <v>0</v>
      </c>
      <c r="BH122" s="169" t="n">
        <f aca="false">COUNTIF(AZ120:AZ155,BF122)</f>
        <v>0</v>
      </c>
      <c r="BI122" s="169" t="n">
        <f aca="false">COUNTIF(BA120:BB155,BF122)</f>
        <v>0</v>
      </c>
      <c r="BJ122" s="169" t="n">
        <f aca="false">COUNTIF(BC120:BC155,BF122)</f>
        <v>0</v>
      </c>
      <c r="BK122" s="169" t="n">
        <f aca="false">SUMIFS(AW120:AW155,AU120:AU155,BF122)+SUMIFS(AX120:AX155,AV120:AV155,BF122)</f>
        <v>0</v>
      </c>
      <c r="BL122" s="169" t="n">
        <f aca="false">SUMIFS(AX120:AX155,AU120:AU155,BF122)+SUMIFS(AW120:AW155,AV120:AV155,BF122)</f>
        <v>0</v>
      </c>
      <c r="BM122" s="169" t="n">
        <f aca="false">BK122-BL122</f>
        <v>0</v>
      </c>
      <c r="BN122" s="168" t="n">
        <f aca="false">BH122*3+BI122*1</f>
        <v>0</v>
      </c>
      <c r="BO122" s="168" t="str">
        <f aca="false">IF(BG122=0,"-",_xlfn.RANK.EQ(BN122,BN120:BN123))</f>
        <v>-</v>
      </c>
      <c r="BP122" s="168" t="str">
        <f aca="false">IF(BG122=0,"-",_xlfn.RANK.EQ(BM122,BM120:BM123))</f>
        <v>-</v>
      </c>
      <c r="BQ122" s="168" t="str">
        <f aca="false">IF(BG122=0,"-",_xlfn.RANK.EQ(BK122,BK120:BK123))</f>
        <v>-</v>
      </c>
      <c r="BR122" s="168" t="str">
        <f aca="false">IF(BG122=0,"-",SUM(BO122:BQ122))</f>
        <v>-</v>
      </c>
      <c r="BS122" s="167" t="n">
        <f aca="false">(COUNTIF(BF120:BF123,"&lt;"&amp;BF122)+1)/1000</f>
        <v>0.004</v>
      </c>
      <c r="BT122" s="167" t="n">
        <f aca="false">IF(BG122=0,1000+BS122,IF(COUNTIF(BR120:BR123,BR122)&gt;1,BR122+BS122,100))</f>
        <v>1000.004</v>
      </c>
      <c r="BV122" s="167" t="n">
        <f aca="false">IF(AA122=BV119,Q122)</f>
        <v>0</v>
      </c>
      <c r="BX122" s="168" t="n">
        <f aca="false">COUNTIF(BV120:BV123,K122)</f>
        <v>0</v>
      </c>
      <c r="BY122" s="168" t="n">
        <f aca="false">COUNTIF(BV120:BV123,L122)</f>
        <v>0</v>
      </c>
      <c r="BZ122" s="168" t="n">
        <f aca="false">COUNTIF(BV120:BV123,M122)</f>
        <v>0</v>
      </c>
      <c r="CA122" s="168" t="n">
        <f aca="false">COUNTIF(BV120:BV123,N122)</f>
        <v>0</v>
      </c>
      <c r="CB122" s="168" t="n">
        <f aca="false">SUM(BX122:CA122)</f>
        <v>0</v>
      </c>
      <c r="CD122" s="168" t="str">
        <f aca="false">IF(CB122=2,B122,"")</f>
        <v/>
      </c>
      <c r="CE122" s="168" t="str">
        <f aca="false">IF(CB122=2,D122,"")</f>
        <v/>
      </c>
      <c r="CF122" s="168" t="str">
        <f aca="false">IF(CB122=2,E122,"")</f>
        <v/>
      </c>
      <c r="CG122" s="168" t="str">
        <f aca="false">IF(CB122=2,G122,"")</f>
        <v/>
      </c>
      <c r="CI122" s="168" t="str">
        <f aca="false">IF(CB122=2,IF(CF122&gt;CG122,CD122,IF(CG122&gt;CF122,CE122,"")),"")</f>
        <v/>
      </c>
      <c r="CJ122" s="168" t="str">
        <f aca="false">IF(CB122=2,IF(CF122=CG122,CD122,""),"")</f>
        <v/>
      </c>
      <c r="CK122" s="168" t="str">
        <f aca="false">IF(CB122=2,IF(CF122=CG122,CE122,""),"")</f>
        <v/>
      </c>
      <c r="CL122" s="168" t="str">
        <f aca="false">IF(CB122=2,IF(CF122&gt;CG122,CE122,IF(CG122&gt;CF122,CD122,"")),"")</f>
        <v/>
      </c>
      <c r="CN122" s="168" t="n">
        <f aca="false">_xlfn.RANK.EQ(DC122,DC120:DC123,1)</f>
        <v>4</v>
      </c>
      <c r="CO122" s="170" t="str">
        <f aca="false">Q122</f>
        <v>Tsjekkia</v>
      </c>
      <c r="CP122" s="169" t="n">
        <f aca="false">COUNTIF(CI120:CL155,CO122)</f>
        <v>0</v>
      </c>
      <c r="CQ122" s="169" t="n">
        <f aca="false">COUNTIF(CI120:CI155,CO122)</f>
        <v>0</v>
      </c>
      <c r="CR122" s="169" t="n">
        <f aca="false">COUNTIF(CJ120:CK155,CO122)</f>
        <v>0</v>
      </c>
      <c r="CS122" s="169" t="n">
        <f aca="false">COUNTIF(CL120:CL155,CO122)</f>
        <v>0</v>
      </c>
      <c r="CT122" s="169" t="n">
        <f aca="false">SUMIFS(CF120:CF155,CD120:CD155,CO122)+SUMIFS(CG120:CG155,CE120:CE155,CO122)</f>
        <v>0</v>
      </c>
      <c r="CU122" s="169" t="n">
        <f aca="false">SUMIFS(CG120:CG155,CD120:CD155,CO122)+SUMIFS(CF120:CF155,CE120:CE155,CO122)</f>
        <v>0</v>
      </c>
      <c r="CV122" s="169" t="n">
        <f aca="false">CT122-CU122</f>
        <v>0</v>
      </c>
      <c r="CW122" s="168" t="n">
        <f aca="false">CQ122*3+CR122*1</f>
        <v>0</v>
      </c>
      <c r="CX122" s="168" t="str">
        <f aca="false">IF(CP122=0,"-",_xlfn.RANK.EQ(CW122,CW120:CW123))</f>
        <v>-</v>
      </c>
      <c r="CY122" s="168" t="str">
        <f aca="false">IF(CP122=0,"-",_xlfn.RANK.EQ(CV122,CV120:CV123))</f>
        <v>-</v>
      </c>
      <c r="CZ122" s="168" t="str">
        <f aca="false">IF(CP122=0,"-",_xlfn.RANK.EQ(CT122,CT120:CT123))</f>
        <v>-</v>
      </c>
      <c r="DA122" s="168" t="str">
        <f aca="false">IF(CP122=0,"-",SUM(CX122:CZ122))</f>
        <v>-</v>
      </c>
      <c r="DB122" s="167" t="n">
        <f aca="false">(COUNTIF(CO120:CO123,"&lt;"&amp;CO122)+1)/1000</f>
        <v>0.004</v>
      </c>
      <c r="DC122" s="167" t="n">
        <f aca="false">IF(CP122=0,1000+DB122,IF(COUNTIF(DA120:DA123,DA122)&gt;1,DA122+DB122,100))</f>
        <v>1000.004</v>
      </c>
      <c r="DE122" s="167" t="str">
        <f aca="false">IF(AA122=DE119,Q122)</f>
        <v>Tsjekkia</v>
      </c>
      <c r="DG122" s="168" t="n">
        <f aca="false">COUNTIF(DE120:DE123,K122)</f>
        <v>0</v>
      </c>
      <c r="DH122" s="168" t="n">
        <f aca="false">COUNTIF(DE120:DE123,L122)</f>
        <v>0</v>
      </c>
      <c r="DI122" s="168" t="n">
        <f aca="false">COUNTIF(DE120:DE123,M122)</f>
        <v>0</v>
      </c>
      <c r="DJ122" s="168" t="n">
        <f aca="false">COUNTIF(DE120:DE123,N122)</f>
        <v>0</v>
      </c>
      <c r="DK122" s="168" t="n">
        <f aca="false">SUM(DG122:DJ122)</f>
        <v>0</v>
      </c>
      <c r="DM122" s="168" t="str">
        <f aca="false">IF(DK122=2,B122,"")</f>
        <v/>
      </c>
      <c r="DN122" s="168" t="str">
        <f aca="false">IF(DK122=2,D122,"")</f>
        <v/>
      </c>
      <c r="DO122" s="168" t="str">
        <f aca="false">IF(DK122=2,E122,"")</f>
        <v/>
      </c>
      <c r="DP122" s="168" t="str">
        <f aca="false">IF(DK122=2,G122,"")</f>
        <v/>
      </c>
      <c r="DR122" s="168" t="str">
        <f aca="false">IF(DK122=2,IF(DO122&gt;DP122,DM122,IF(DP122&gt;DO122,DN122,"")),"")</f>
        <v/>
      </c>
      <c r="DS122" s="168" t="str">
        <f aca="false">IF(DK122=2,IF(DO122=DP122,DM122,""),"")</f>
        <v/>
      </c>
      <c r="DT122" s="168" t="str">
        <f aca="false">IF(DK122=2,IF(DO122=DP122,DN122,""),"")</f>
        <v/>
      </c>
      <c r="DU122" s="168" t="str">
        <f aca="false">IF(DK122=2,IF(DO122&gt;DP122,DN122,IF(DP122&gt;DO122,DM122,"")),"")</f>
        <v/>
      </c>
      <c r="DW122" s="168" t="n">
        <f aca="false">_xlfn.RANK.EQ(EL122,EL120:EL123,1)</f>
        <v>4</v>
      </c>
      <c r="DX122" s="170" t="str">
        <f aca="false">Q122</f>
        <v>Tsjekkia</v>
      </c>
      <c r="DY122" s="169" t="n">
        <f aca="false">COUNTIF(DR120:DU155,DX122)</f>
        <v>0</v>
      </c>
      <c r="DZ122" s="169" t="n">
        <f aca="false">COUNTIF(DR120:DR155,DX122)</f>
        <v>0</v>
      </c>
      <c r="EA122" s="169" t="n">
        <f aca="false">COUNTIF(DS120:DT155,DX122)</f>
        <v>0</v>
      </c>
      <c r="EB122" s="169" t="n">
        <f aca="false">COUNTIF(DU120:DU155,DX122)</f>
        <v>0</v>
      </c>
      <c r="EC122" s="169" t="n">
        <f aca="false">SUMIFS(DO120:DO155,DM120:DM155,DX122)+SUMIFS(DP120:DP155,DN120:DN155,DX122)</f>
        <v>0</v>
      </c>
      <c r="ED122" s="169" t="n">
        <f aca="false">SUMIFS(DP120:DP155,DM120:DM155,DX122)+SUMIFS(DO120:DO155,DN120:DN155,DX122)</f>
        <v>0</v>
      </c>
      <c r="EE122" s="169" t="n">
        <f aca="false">EC122-ED122</f>
        <v>0</v>
      </c>
      <c r="EF122" s="168" t="n">
        <f aca="false">DZ122*3+EA122*1</f>
        <v>0</v>
      </c>
      <c r="EG122" s="168" t="str">
        <f aca="false">IF(DY122=0,"-",_xlfn.RANK.EQ(EF122,EF120:EF123))</f>
        <v>-</v>
      </c>
      <c r="EH122" s="168" t="str">
        <f aca="false">IF(DY122=0,"-",_xlfn.RANK.EQ(EE122,EE120:EE123))</f>
        <v>-</v>
      </c>
      <c r="EI122" s="168" t="str">
        <f aca="false">IF(DY122=0,"-",_xlfn.RANK.EQ(EC122,EC120:EC123))</f>
        <v>-</v>
      </c>
      <c r="EJ122" s="168" t="str">
        <f aca="false">IF(DY122=0,"-",SUM(EG122:EI122))</f>
        <v>-</v>
      </c>
      <c r="EK122" s="167" t="n">
        <f aca="false">(COUNTIF(DX120:DX123,"&lt;"&amp;DX122)+1)/1000</f>
        <v>0.004</v>
      </c>
      <c r="EL122" s="167" t="n">
        <f aca="false">IF(DY122=0,1000+EK122,IF(COUNTIF(EJ120:EJ123,EJ122)&gt;1,EJ122+EK122,100))</f>
        <v>1000.004</v>
      </c>
    </row>
    <row r="123" customFormat="false" ht="13" hidden="false" customHeight="false" outlineLevel="0" collapsed="false">
      <c r="B123" s="168" t="str">
        <f aca="false">Utfylles!$E$13</f>
        <v>Belgia</v>
      </c>
      <c r="C123" s="168" t="s">
        <v>55</v>
      </c>
      <c r="D123" s="168" t="str">
        <f aca="false">Utfylles!$G$13</f>
        <v>Russland</v>
      </c>
      <c r="E123" s="168" t="n">
        <f aca="false">Utfylles!$H$13</f>
        <v>2</v>
      </c>
      <c r="F123" s="168" t="s">
        <v>55</v>
      </c>
      <c r="G123" s="168" t="n">
        <f aca="false">Utfylles!$J$13</f>
        <v>0</v>
      </c>
      <c r="H123" s="168"/>
      <c r="I123" s="168" t="str">
        <f aca="false">Utfylles!$K$13</f>
        <v>H</v>
      </c>
      <c r="K123" s="168" t="str">
        <f aca="false">IF(I123="H",B123,IF(I123="B",D123,""))</f>
        <v>Belgia</v>
      </c>
      <c r="L123" s="168" t="str">
        <f aca="false">IF(I123="U",B123,"")</f>
        <v/>
      </c>
      <c r="M123" s="168" t="str">
        <f aca="false">IF(I123="U",D123,"")</f>
        <v/>
      </c>
      <c r="N123" s="168" t="str">
        <f aca="false">IF(I123="B",B123,IF(I123="H",D123,""))</f>
        <v>Russland</v>
      </c>
      <c r="P123" s="167" t="n">
        <f aca="false">_xlfn.RANK.EQ(AK130,AK127:AK130,1)</f>
        <v>4</v>
      </c>
      <c r="Q123" s="170" t="str">
        <f aca="false">Ark2!B23</f>
        <v>Skottland</v>
      </c>
      <c r="R123" s="169" t="n">
        <f aca="false">COUNTIF(K120:N155,Q123)</f>
        <v>3</v>
      </c>
      <c r="S123" s="169" t="n">
        <f aca="false">COUNTIF(K120:K155,Q123)</f>
        <v>0</v>
      </c>
      <c r="T123" s="169" t="n">
        <f aca="false">COUNTIF(L120:M155,Q123)</f>
        <v>1</v>
      </c>
      <c r="U123" s="169" t="n">
        <f aca="false">COUNTIF(N120:N155,Q123)</f>
        <v>2</v>
      </c>
      <c r="V123" s="169" t="n">
        <f aca="false">SUMIFS(E120:E155,B120:B155,Q123)+SUMIFS(G120:G155,D120:D155,Q123)</f>
        <v>1</v>
      </c>
      <c r="W123" s="169" t="n">
        <f aca="false">SUMIFS(G120:G155,B120:B155,Q123)+SUMIFS(E120:E155,D120:D155,Q123)</f>
        <v>4</v>
      </c>
      <c r="X123" s="169" t="n">
        <f aca="false">V123-W123</f>
        <v>-3</v>
      </c>
      <c r="Y123" s="168" t="n">
        <f aca="false">S123*3+T123*1</f>
        <v>1</v>
      </c>
      <c r="Z123" s="168"/>
      <c r="AA123" s="168" t="n">
        <f aca="false">_xlfn.RANK.EQ(Y123,Y120:Y123,0)</f>
        <v>4</v>
      </c>
      <c r="AB123" s="168" t="n">
        <f aca="false">IF(COUNTIF(AA120:AA123,AA123)=1,0,IF(AA123=1,_xlfn.RANK.EQ(BN123,BN120:BN123,0),IF(AA123=2,_xlfn.RANK.EQ(CW123,CW120:CW123,0),IF(AA123=3,_xlfn.RANK.EQ(EF123,EF120:EF123,0)))))</f>
        <v>0</v>
      </c>
      <c r="AC123" s="168" t="n">
        <f aca="false">IF(COUNTIF(AA120:AA123,AA123)=1,0,IF(AA123=1,_xlfn.RANK.EQ(BM123,BM120:BM123,0),IF(AA123=2,_xlfn.RANK.EQ(CV123,CV120:CV123,0),IF(AA123=3,_xlfn.RANK.EQ(EE123,EE120:EE123,0)))))</f>
        <v>0</v>
      </c>
      <c r="AD123" s="168" t="n">
        <f aca="false">IF(COUNTIF(AA120:AA123,AA123)=1,0,IF(AA123=1,_xlfn.RANK.EQ(BK123,BK120:BK123,0),IF(AA123=2,_xlfn.RANK.EQ(CT123,CT120:CT123,0),IF(AA123=3,_xlfn.RANK.EQ(EC123,EC120:EC123,0)))))</f>
        <v>0</v>
      </c>
      <c r="AE123" s="169" t="n">
        <f aca="false">SUM(AA130:AD130)</f>
        <v>4</v>
      </c>
      <c r="AF123" s="168" t="n">
        <f aca="false">IF(COUNTIF(AE120:AE123,AE123)=3,1,IF(COUNTIF(AA120:AA123,AA123)=1,0,IF(COUNTIF(AE120:AE123,AE123)=1,0,IF(AA123=1,VLOOKUP(Q123,BF126:BI129,4,0),IF(AA123=2,VLOOKUP(Q123,CO126:CR129,4,0),IF(AA123=3,VLOOKUP(Q123,DX126:EA129,4,0)))))))</f>
        <v>0</v>
      </c>
      <c r="AG123" s="168" t="n">
        <f aca="false">_xlfn.RANK.EQ(X123,X120:X123,)</f>
        <v>4</v>
      </c>
      <c r="AH123" s="168" t="n">
        <f aca="false">_xlfn.RANK.EQ(V123,V120:V123,0)</f>
        <v>4</v>
      </c>
      <c r="AI123" s="168" t="n">
        <f aca="false">_xlfn.RANK.EQ(S123,S120:S123,0)</f>
        <v>3</v>
      </c>
      <c r="AJ123" s="167" t="n">
        <f aca="false">(COUNTIF(Q120:Q123,"&lt;"&amp;Q123)+1)</f>
        <v>3</v>
      </c>
      <c r="AK123" s="168"/>
      <c r="AM123" s="167" t="n">
        <f aca="false">IF(AA123=AM119,Q123)</f>
        <v>0</v>
      </c>
      <c r="AO123" s="168" t="n">
        <f aca="false">COUNTIF(AM120:AM123,K123)</f>
        <v>0</v>
      </c>
      <c r="AP123" s="168" t="n">
        <f aca="false">COUNTIF(AM120:AM123,L123)</f>
        <v>0</v>
      </c>
      <c r="AQ123" s="168" t="n">
        <f aca="false">COUNTIF(AM120:AM123,M123)</f>
        <v>0</v>
      </c>
      <c r="AR123" s="168" t="n">
        <f aca="false">COUNTIF(AM120:AM123,N123)</f>
        <v>0</v>
      </c>
      <c r="AS123" s="168" t="n">
        <f aca="false">SUM(AO123:AR123)</f>
        <v>0</v>
      </c>
      <c r="AU123" s="168" t="str">
        <f aca="false">IF(AS123=2,B123,"")</f>
        <v/>
      </c>
      <c r="AV123" s="168" t="str">
        <f aca="false">IF(AS123=2,D123,"")</f>
        <v/>
      </c>
      <c r="AW123" s="168" t="str">
        <f aca="false">IF(AS123=2,E123,"")</f>
        <v/>
      </c>
      <c r="AX123" s="168" t="str">
        <f aca="false">IF(AS123=2,G123,"")</f>
        <v/>
      </c>
      <c r="AZ123" s="168" t="str">
        <f aca="false">IF(AS123=2,IF(AW123&gt;AX123,AU123,IF(AX123&gt;AW123,AV123,"")),"")</f>
        <v/>
      </c>
      <c r="BA123" s="168" t="str">
        <f aca="false">IF(AS123=2,IF(AW123=AX123,AU123,""),"")</f>
        <v/>
      </c>
      <c r="BB123" s="168" t="str">
        <f aca="false">IF(AS123=2,IF(AW123=AX123,AV123,""),"")</f>
        <v/>
      </c>
      <c r="BC123" s="168" t="str">
        <f aca="false">IF(AS123=2,IF(AW123&gt;AX123,AV123,IF(AX123&gt;AW123,AU123,"")),"")</f>
        <v/>
      </c>
      <c r="BE123" s="168" t="n">
        <f aca="false">_xlfn.RANK.EQ(BT123,BT120:BT123,1)</f>
        <v>3</v>
      </c>
      <c r="BF123" s="170" t="str">
        <f aca="false">Q123</f>
        <v>Skottland</v>
      </c>
      <c r="BG123" s="169" t="n">
        <f aca="false">COUNTIF(AZ120:BC155,BF123)</f>
        <v>0</v>
      </c>
      <c r="BH123" s="169" t="n">
        <f aca="false">COUNTIF(AZ120:AZ155,BF123)</f>
        <v>0</v>
      </c>
      <c r="BI123" s="169" t="n">
        <f aca="false">COUNTIF(BA120:BB155,BF123)</f>
        <v>0</v>
      </c>
      <c r="BJ123" s="169" t="n">
        <f aca="false">COUNTIF(BC120:BC155,BF123)</f>
        <v>0</v>
      </c>
      <c r="BK123" s="169" t="n">
        <f aca="false">SUMIFS(AW120:AW155,AU120:AU155,BF123)+SUMIFS(AX120:AX155,AV120:AV155,BF123)</f>
        <v>0</v>
      </c>
      <c r="BL123" s="169" t="n">
        <f aca="false">SUMIFS(AX120:AX155,AU120:AU155,BF123)+SUMIFS(AW120:AW155,AV120:AV155,BF123)</f>
        <v>0</v>
      </c>
      <c r="BM123" s="169" t="n">
        <f aca="false">BK123-BL123</f>
        <v>0</v>
      </c>
      <c r="BN123" s="168" t="n">
        <f aca="false">BH123*3+BI123*1</f>
        <v>0</v>
      </c>
      <c r="BO123" s="168" t="str">
        <f aca="false">IF(BG123=0,"-",_xlfn.RANK.EQ(BN123,BN120:BN123))</f>
        <v>-</v>
      </c>
      <c r="BP123" s="168" t="str">
        <f aca="false">IF(BG123=0,"-",_xlfn.RANK.EQ(BM123,BM120:BM123))</f>
        <v>-</v>
      </c>
      <c r="BQ123" s="168" t="str">
        <f aca="false">IF(BG123=0,"-",_xlfn.RANK.EQ(BK123,BK120:BK123))</f>
        <v>-</v>
      </c>
      <c r="BR123" s="168" t="str">
        <f aca="false">IF(BG123=0,"-",SUM(BO123:BQ123))</f>
        <v>-</v>
      </c>
      <c r="BS123" s="167" t="n">
        <f aca="false">(COUNTIF(BF120:BF123,"&lt;"&amp;BF123)+1)/1000</f>
        <v>0.003</v>
      </c>
      <c r="BT123" s="167" t="n">
        <f aca="false">IF(BG123=0,1000+BS123,IF(COUNTIF(BR120:BR123,BR123)&gt;1,BR123+BS123,100))</f>
        <v>1000.003</v>
      </c>
      <c r="BV123" s="167" t="n">
        <f aca="false">IF(AA123=BV119,Q123)</f>
        <v>0</v>
      </c>
      <c r="BX123" s="168" t="n">
        <f aca="false">COUNTIF(BV120:BV123,K123)</f>
        <v>0</v>
      </c>
      <c r="BY123" s="168" t="n">
        <f aca="false">COUNTIF(BV120:BV123,L123)</f>
        <v>0</v>
      </c>
      <c r="BZ123" s="168" t="n">
        <f aca="false">COUNTIF(BV120:BV123,M123)</f>
        <v>0</v>
      </c>
      <c r="CA123" s="168" t="n">
        <f aca="false">COUNTIF(BV120:BV123,N123)</f>
        <v>0</v>
      </c>
      <c r="CB123" s="168" t="n">
        <f aca="false">SUM(BX123:CA123)</f>
        <v>0</v>
      </c>
      <c r="CD123" s="168" t="str">
        <f aca="false">IF(CB123=2,B123,"")</f>
        <v/>
      </c>
      <c r="CE123" s="168" t="str">
        <f aca="false">IF(CB123=2,D123,"")</f>
        <v/>
      </c>
      <c r="CF123" s="168" t="str">
        <f aca="false">IF(CB123=2,E123,"")</f>
        <v/>
      </c>
      <c r="CG123" s="168" t="str">
        <f aca="false">IF(CB123=2,G123,"")</f>
        <v/>
      </c>
      <c r="CI123" s="168" t="str">
        <f aca="false">IF(CB123=2,IF(CF123&gt;CG123,CD123,IF(CG123&gt;CF123,CE123,"")),"")</f>
        <v/>
      </c>
      <c r="CJ123" s="168" t="str">
        <f aca="false">IF(CB123=2,IF(CF123=CG123,CD123,""),"")</f>
        <v/>
      </c>
      <c r="CK123" s="168" t="str">
        <f aca="false">IF(CB123=2,IF(CF123=CG123,CE123,""),"")</f>
        <v/>
      </c>
      <c r="CL123" s="168" t="str">
        <f aca="false">IF(CB123=2,IF(CF123&gt;CG123,CE123,IF(CG123&gt;CF123,CD123,"")),"")</f>
        <v/>
      </c>
      <c r="CN123" s="168" t="n">
        <f aca="false">_xlfn.RANK.EQ(DC123,DC120:DC123,1)</f>
        <v>3</v>
      </c>
      <c r="CO123" s="170" t="str">
        <f aca="false">Q123</f>
        <v>Skottland</v>
      </c>
      <c r="CP123" s="169" t="n">
        <f aca="false">COUNTIF(CI120:CL155,CO123)</f>
        <v>0</v>
      </c>
      <c r="CQ123" s="169" t="n">
        <f aca="false">COUNTIF(CI120:CI155,CO123)</f>
        <v>0</v>
      </c>
      <c r="CR123" s="169" t="n">
        <f aca="false">COUNTIF(CJ120:CK155,CO123)</f>
        <v>0</v>
      </c>
      <c r="CS123" s="169" t="n">
        <f aca="false">COUNTIF(CL120:CL155,CO123)</f>
        <v>0</v>
      </c>
      <c r="CT123" s="169" t="n">
        <f aca="false">SUMIFS(CF120:CF155,CD120:CD155,CO123)+SUMIFS(CG120:CG155,CE120:CE155,CO123)</f>
        <v>0</v>
      </c>
      <c r="CU123" s="169" t="n">
        <f aca="false">SUMIFS(CG120:CG155,CD120:CD155,CO123)+SUMIFS(CF120:CF155,CE120:CE155,CO123)</f>
        <v>0</v>
      </c>
      <c r="CV123" s="169" t="n">
        <f aca="false">CT123-CU123</f>
        <v>0</v>
      </c>
      <c r="CW123" s="168" t="n">
        <f aca="false">CQ123*3+CR123*1</f>
        <v>0</v>
      </c>
      <c r="CX123" s="168" t="str">
        <f aca="false">IF(CP123=0,"-",_xlfn.RANK.EQ(CW123,CW120:CW123))</f>
        <v>-</v>
      </c>
      <c r="CY123" s="168" t="str">
        <f aca="false">IF(CP123=0,"-",_xlfn.RANK.EQ(CV123,CV120:CV123))</f>
        <v>-</v>
      </c>
      <c r="CZ123" s="168" t="str">
        <f aca="false">IF(CP123=0,"-",_xlfn.RANK.EQ(CT123,CT120:CT123))</f>
        <v>-</v>
      </c>
      <c r="DA123" s="168" t="str">
        <f aca="false">IF(CP123=0,"-",SUM(CX123:CZ123))</f>
        <v>-</v>
      </c>
      <c r="DB123" s="167" t="n">
        <f aca="false">(COUNTIF(CO120:CO123,"&lt;"&amp;CO123)+1)/1000</f>
        <v>0.003</v>
      </c>
      <c r="DC123" s="167" t="n">
        <f aca="false">IF(CP123=0,1000+DB123,IF(COUNTIF(DA120:DA123,DA123)&gt;1,DA123+DB123,100))</f>
        <v>1000.003</v>
      </c>
      <c r="DE123" s="167" t="n">
        <f aca="false">IF(AA123=DE119,Q123)</f>
        <v>0</v>
      </c>
      <c r="DG123" s="168" t="n">
        <f aca="false">COUNTIF(DE120:DE123,K123)</f>
        <v>0</v>
      </c>
      <c r="DH123" s="168" t="n">
        <f aca="false">COUNTIF(DE120:DE123,L123)</f>
        <v>0</v>
      </c>
      <c r="DI123" s="168" t="n">
        <f aca="false">COUNTIF(DE120:DE123,M123)</f>
        <v>0</v>
      </c>
      <c r="DJ123" s="168" t="n">
        <f aca="false">COUNTIF(DE120:DE123,N123)</f>
        <v>0</v>
      </c>
      <c r="DK123" s="168" t="n">
        <f aca="false">SUM(DG123:DJ123)</f>
        <v>0</v>
      </c>
      <c r="DM123" s="168" t="str">
        <f aca="false">IF(DK123=2,B123,"")</f>
        <v/>
      </c>
      <c r="DN123" s="168" t="str">
        <f aca="false">IF(DK123=2,D123,"")</f>
        <v/>
      </c>
      <c r="DO123" s="168" t="str">
        <f aca="false">IF(DK123=2,E123,"")</f>
        <v/>
      </c>
      <c r="DP123" s="168" t="str">
        <f aca="false">IF(DK123=2,G123,"")</f>
        <v/>
      </c>
      <c r="DR123" s="168" t="str">
        <f aca="false">IF(DK123=2,IF(DO123&gt;DP123,DM123,IF(DP123&gt;DO123,DN123,"")),"")</f>
        <v/>
      </c>
      <c r="DS123" s="168" t="str">
        <f aca="false">IF(DK123=2,IF(DO123=DP123,DM123,""),"")</f>
        <v/>
      </c>
      <c r="DT123" s="168" t="str">
        <f aca="false">IF(DK123=2,IF(DO123=DP123,DN123,""),"")</f>
        <v/>
      </c>
      <c r="DU123" s="168" t="str">
        <f aca="false">IF(DK123=2,IF(DO123&gt;DP123,DN123,IF(DP123&gt;DO123,DM123,"")),"")</f>
        <v/>
      </c>
      <c r="DW123" s="168" t="n">
        <f aca="false">_xlfn.RANK.EQ(EL123,EL120:EL123,1)</f>
        <v>3</v>
      </c>
      <c r="DX123" s="170" t="str">
        <f aca="false">Q123</f>
        <v>Skottland</v>
      </c>
      <c r="DY123" s="169" t="n">
        <f aca="false">COUNTIF(DR120:DU155,DX123)</f>
        <v>0</v>
      </c>
      <c r="DZ123" s="169" t="n">
        <f aca="false">COUNTIF(DR120:DR155,DX123)</f>
        <v>0</v>
      </c>
      <c r="EA123" s="169" t="n">
        <f aca="false">COUNTIF(DS120:DT155,DX123)</f>
        <v>0</v>
      </c>
      <c r="EB123" s="169" t="n">
        <f aca="false">COUNTIF(DU120:DU155,DX123)</f>
        <v>0</v>
      </c>
      <c r="EC123" s="169" t="n">
        <f aca="false">SUMIFS(DO120:DO155,DM120:DM155,DX123)+SUMIFS(DP120:DP155,DN120:DN155,DX123)</f>
        <v>0</v>
      </c>
      <c r="ED123" s="169" t="n">
        <f aca="false">SUMIFS(DP120:DP155,DM120:DM155,DX123)+SUMIFS(DO120:DO155,DN120:DN155,DX123)</f>
        <v>0</v>
      </c>
      <c r="EE123" s="169" t="n">
        <f aca="false">EC123-ED123</f>
        <v>0</v>
      </c>
      <c r="EF123" s="168" t="n">
        <f aca="false">DZ123*3+EA123*1</f>
        <v>0</v>
      </c>
      <c r="EG123" s="168" t="str">
        <f aca="false">IF(DY123=0,"-",_xlfn.RANK.EQ(EF123,EF120:EF123))</f>
        <v>-</v>
      </c>
      <c r="EH123" s="168" t="str">
        <f aca="false">IF(DY123=0,"-",_xlfn.RANK.EQ(EE123,EE120:EE123))</f>
        <v>-</v>
      </c>
      <c r="EI123" s="168" t="str">
        <f aca="false">IF(DY123=0,"-",_xlfn.RANK.EQ(EC123,EC120:EC123))</f>
        <v>-</v>
      </c>
      <c r="EJ123" s="168" t="str">
        <f aca="false">IF(DY123=0,"-",SUM(EG123:EI123))</f>
        <v>-</v>
      </c>
      <c r="EK123" s="167" t="n">
        <f aca="false">(COUNTIF(DX120:DX123,"&lt;"&amp;DX123)+1)/1000</f>
        <v>0.003</v>
      </c>
      <c r="EL123" s="167" t="n">
        <f aca="false">IF(DY123=0,1000+EK123,IF(COUNTIF(EJ120:EJ123,EJ123)&gt;1,EJ123+EK123,100))</f>
        <v>1000.003</v>
      </c>
    </row>
    <row r="124" customFormat="false" ht="13" hidden="false" customHeight="false" outlineLevel="0" collapsed="false">
      <c r="B124" s="168" t="str">
        <f aca="false">Utfylles!$E$14</f>
        <v>England</v>
      </c>
      <c r="C124" s="168" t="s">
        <v>55</v>
      </c>
      <c r="D124" s="168" t="str">
        <f aca="false">Utfylles!$G$14</f>
        <v>Kroatia</v>
      </c>
      <c r="E124" s="168" t="n">
        <f aca="false">Utfylles!$H$14</f>
        <v>1</v>
      </c>
      <c r="F124" s="168" t="s">
        <v>55</v>
      </c>
      <c r="G124" s="168" t="n">
        <f aca="false">Utfylles!$J$14</f>
        <v>0</v>
      </c>
      <c r="H124" s="168"/>
      <c r="I124" s="168" t="str">
        <f aca="false">Utfylles!$K$14</f>
        <v>H</v>
      </c>
      <c r="K124" s="168" t="str">
        <f aca="false">IF(I124="H",B124,IF(I124="B",D124,""))</f>
        <v>England</v>
      </c>
      <c r="L124" s="168" t="str">
        <f aca="false">IF(I124="U",B124,"")</f>
        <v/>
      </c>
      <c r="M124" s="168" t="str">
        <f aca="false">IF(I124="U",D124,"")</f>
        <v/>
      </c>
      <c r="N124" s="168" t="str">
        <f aca="false">IF(I124="B",B124,IF(I124="H",D124,""))</f>
        <v>Kroatia</v>
      </c>
      <c r="AO124" s="168" t="n">
        <f aca="false">COUNTIF(AM120:AM123,K124)</f>
        <v>1</v>
      </c>
      <c r="AP124" s="168" t="n">
        <f aca="false">COUNTIF(AM120:AM123,L124)</f>
        <v>0</v>
      </c>
      <c r="AQ124" s="168" t="n">
        <f aca="false">COUNTIF(AM120:AM123,M124)</f>
        <v>0</v>
      </c>
      <c r="AR124" s="168" t="n">
        <f aca="false">COUNTIF(AM120:AM123,N124)</f>
        <v>0</v>
      </c>
      <c r="AS124" s="168" t="n">
        <f aca="false">SUM(AO124:AR124)</f>
        <v>1</v>
      </c>
      <c r="AU124" s="168" t="str">
        <f aca="false">IF(AS124=2,B124,"")</f>
        <v/>
      </c>
      <c r="AV124" s="168" t="str">
        <f aca="false">IF(AS124=2,D124,"")</f>
        <v/>
      </c>
      <c r="AW124" s="168" t="str">
        <f aca="false">IF(AS124=2,E124,"")</f>
        <v/>
      </c>
      <c r="AX124" s="168" t="str">
        <f aca="false">IF(AS124=2,G124,"")</f>
        <v/>
      </c>
      <c r="AZ124" s="168" t="str">
        <f aca="false">IF(AS124=2,IF(AW124&gt;AX124,AU124,IF(AX124&gt;AW124,AV124,"")),"")</f>
        <v/>
      </c>
      <c r="BA124" s="168" t="str">
        <f aca="false">IF(AS124=2,IF(AW124=AX124,AU124,""),"")</f>
        <v/>
      </c>
      <c r="BB124" s="168" t="str">
        <f aca="false">IF(AS124=2,IF(AW124=AX124,AV124,""),"")</f>
        <v/>
      </c>
      <c r="BC124" s="168" t="str">
        <f aca="false">IF(AS124=2,IF(AW124&gt;AX124,AV124,IF(AX124&gt;AW124,AU124,"")),"")</f>
        <v/>
      </c>
      <c r="BE124" s="168"/>
      <c r="BX124" s="168" t="n">
        <f aca="false">COUNTIF(BV120:BV123,K124)</f>
        <v>0</v>
      </c>
      <c r="BY124" s="168" t="n">
        <f aca="false">COUNTIF(BV120:BV123,L124)</f>
        <v>0</v>
      </c>
      <c r="BZ124" s="168" t="n">
        <f aca="false">COUNTIF(BV120:BV123,M124)</f>
        <v>0</v>
      </c>
      <c r="CA124" s="168" t="n">
        <f aca="false">COUNTIF(BV120:BV123,N124)</f>
        <v>1</v>
      </c>
      <c r="CB124" s="168" t="n">
        <f aca="false">SUM(BX124:CA124)</f>
        <v>1</v>
      </c>
      <c r="CD124" s="168" t="str">
        <f aca="false">IF(CB124=2,B124,"")</f>
        <v/>
      </c>
      <c r="CE124" s="168" t="str">
        <f aca="false">IF(CB124=2,D124,"")</f>
        <v/>
      </c>
      <c r="CF124" s="168" t="str">
        <f aca="false">IF(CB124=2,E124,"")</f>
        <v/>
      </c>
      <c r="CG124" s="168" t="str">
        <f aca="false">IF(CB124=2,G124,"")</f>
        <v/>
      </c>
      <c r="CI124" s="168" t="str">
        <f aca="false">IF(CB124=2,IF(CF124&gt;CG124,CD124,IF(CG124&gt;CF124,CE124,"")),"")</f>
        <v/>
      </c>
      <c r="CJ124" s="168" t="str">
        <f aca="false">IF(CB124=2,IF(CF124=CG124,CD124,""),"")</f>
        <v/>
      </c>
      <c r="CK124" s="168" t="str">
        <f aca="false">IF(CB124=2,IF(CF124=CG124,CE124,""),"")</f>
        <v/>
      </c>
      <c r="CL124" s="168" t="str">
        <f aca="false">IF(CB124=2,IF(CF124&gt;CG124,CE124,IF(CG124&gt;CF124,CD124,"")),"")</f>
        <v/>
      </c>
      <c r="CN124" s="168"/>
      <c r="DG124" s="168" t="n">
        <f aca="false">COUNTIF(DE120:DE123,K124)</f>
        <v>0</v>
      </c>
      <c r="DH124" s="168" t="n">
        <f aca="false">COUNTIF(DE120:DE123,L124)</f>
        <v>0</v>
      </c>
      <c r="DI124" s="168" t="n">
        <f aca="false">COUNTIF(DE120:DE123,M124)</f>
        <v>0</v>
      </c>
      <c r="DJ124" s="168" t="n">
        <f aca="false">COUNTIF(DE120:DE123,N124)</f>
        <v>0</v>
      </c>
      <c r="DK124" s="168" t="n">
        <f aca="false">SUM(DG124:DJ124)</f>
        <v>0</v>
      </c>
      <c r="DM124" s="168" t="str">
        <f aca="false">IF(DK124=2,B124,"")</f>
        <v/>
      </c>
      <c r="DN124" s="168" t="str">
        <f aca="false">IF(DK124=2,D124,"")</f>
        <v/>
      </c>
      <c r="DO124" s="168" t="str">
        <f aca="false">IF(DK124=2,E124,"")</f>
        <v/>
      </c>
      <c r="DP124" s="168" t="str">
        <f aca="false">IF(DK124=2,G124,"")</f>
        <v/>
      </c>
      <c r="DR124" s="168" t="str">
        <f aca="false">IF(DK124=2,IF(DO124&gt;DP124,DM124,IF(DP124&gt;DO124,DN124,"")),"")</f>
        <v/>
      </c>
      <c r="DS124" s="168" t="str">
        <f aca="false">IF(DK124=2,IF(DO124=DP124,DM124,""),"")</f>
        <v/>
      </c>
      <c r="DT124" s="168" t="str">
        <f aca="false">IF(DK124=2,IF(DO124=DP124,DN124,""),"")</f>
        <v/>
      </c>
      <c r="DU124" s="168" t="str">
        <f aca="false">IF(DK124=2,IF(DO124&gt;DP124,DN124,IF(DP124&gt;DO124,DM124,"")),"")</f>
        <v/>
      </c>
      <c r="DW124" s="168"/>
    </row>
    <row r="125" customFormat="false" ht="13" hidden="false" customHeight="false" outlineLevel="0" collapsed="false">
      <c r="B125" s="168" t="str">
        <f aca="false">Utfylles!$E$15</f>
        <v>Østerrike</v>
      </c>
      <c r="C125" s="168" t="s">
        <v>55</v>
      </c>
      <c r="D125" s="168" t="str">
        <f aca="false">Utfylles!$G$15</f>
        <v>Nord-Makedonia</v>
      </c>
      <c r="E125" s="168" t="n">
        <f aca="false">Utfylles!$H$15</f>
        <v>1</v>
      </c>
      <c r="F125" s="168" t="s">
        <v>55</v>
      </c>
      <c r="G125" s="168" t="n">
        <f aca="false">Utfylles!$J$15</f>
        <v>0</v>
      </c>
      <c r="H125" s="168"/>
      <c r="I125" s="168" t="str">
        <f aca="false">Utfylles!$K$15</f>
        <v>H</v>
      </c>
      <c r="K125" s="168" t="str">
        <f aca="false">IF(I125="H",B125,IF(I125="B",D125,""))</f>
        <v>Østerrike</v>
      </c>
      <c r="L125" s="168" t="str">
        <f aca="false">IF(I125="U",B125,"")</f>
        <v/>
      </c>
      <c r="M125" s="168" t="str">
        <f aca="false">IF(I125="U",D125,"")</f>
        <v/>
      </c>
      <c r="N125" s="168" t="str">
        <f aca="false">IF(I125="B",B125,IF(I125="H",D125,""))</f>
        <v>Nord-Makedonia</v>
      </c>
      <c r="AA125" s="167" t="n">
        <v>1</v>
      </c>
      <c r="AB125" s="171" t="n">
        <v>10</v>
      </c>
      <c r="AC125" s="171" t="n">
        <f aca="false">AB125*10</f>
        <v>100</v>
      </c>
      <c r="AD125" s="171" t="n">
        <f aca="false">AC125*10</f>
        <v>1000</v>
      </c>
      <c r="AE125" s="171"/>
      <c r="AF125" s="171" t="n">
        <f aca="false">AD125*10</f>
        <v>10000</v>
      </c>
      <c r="AG125" s="171" t="n">
        <f aca="false">AF125*10</f>
        <v>100000</v>
      </c>
      <c r="AH125" s="171" t="n">
        <f aca="false">AG125*10</f>
        <v>1000000</v>
      </c>
      <c r="AI125" s="171" t="n">
        <f aca="false">AH125*10</f>
        <v>10000000</v>
      </c>
      <c r="AJ125" s="171" t="n">
        <f aca="false">AI125*10</f>
        <v>100000000</v>
      </c>
      <c r="AK125" s="171"/>
      <c r="AO125" s="168" t="n">
        <f aca="false">COUNTIF(AM120:AM123,K125)</f>
        <v>0</v>
      </c>
      <c r="AP125" s="168" t="n">
        <f aca="false">COUNTIF(AM120:AM123,L125)</f>
        <v>0</v>
      </c>
      <c r="AQ125" s="168" t="n">
        <f aca="false">COUNTIF(AM120:AM123,M125)</f>
        <v>0</v>
      </c>
      <c r="AR125" s="168" t="n">
        <f aca="false">COUNTIF(AM120:AM123,N125)</f>
        <v>0</v>
      </c>
      <c r="AS125" s="168" t="n">
        <f aca="false">SUM(AO125:AR125)</f>
        <v>0</v>
      </c>
      <c r="AU125" s="168" t="str">
        <f aca="false">IF(AS125=2,B125,"")</f>
        <v/>
      </c>
      <c r="AV125" s="168" t="str">
        <f aca="false">IF(AS125=2,D125,"")</f>
        <v/>
      </c>
      <c r="AW125" s="168" t="str">
        <f aca="false">IF(AS125=2,E125,"")</f>
        <v/>
      </c>
      <c r="AX125" s="168" t="str">
        <f aca="false">IF(AS125=2,G125,"")</f>
        <v/>
      </c>
      <c r="AZ125" s="168" t="str">
        <f aca="false">IF(AS125=2,IF(AW125&gt;AX125,AU125,IF(AX125&gt;AW125,AV125,"")),"")</f>
        <v/>
      </c>
      <c r="BA125" s="168" t="str">
        <f aca="false">IF(AS125=2,IF(AW125=AX125,AU125,""),"")</f>
        <v/>
      </c>
      <c r="BB125" s="168" t="str">
        <f aca="false">IF(AS125=2,IF(AW125=AX125,AV125,""),"")</f>
        <v/>
      </c>
      <c r="BC125" s="168" t="str">
        <f aca="false">IF(AS125=2,IF(AW125&gt;AX125,AV125,IF(AX125&gt;AW125,AU125,"")),"")</f>
        <v/>
      </c>
      <c r="BE125" s="168"/>
      <c r="BH125" s="168" t="s">
        <v>44</v>
      </c>
      <c r="BI125" s="168" t="s">
        <v>118</v>
      </c>
      <c r="BX125" s="168" t="n">
        <f aca="false">COUNTIF(BV120:BV123,K125)</f>
        <v>0</v>
      </c>
      <c r="BY125" s="168" t="n">
        <f aca="false">COUNTIF(BV120:BV123,L125)</f>
        <v>0</v>
      </c>
      <c r="BZ125" s="168" t="n">
        <f aca="false">COUNTIF(BV120:BV123,M125)</f>
        <v>0</v>
      </c>
      <c r="CA125" s="168" t="n">
        <f aca="false">COUNTIF(BV120:BV123,N125)</f>
        <v>0</v>
      </c>
      <c r="CB125" s="168" t="n">
        <f aca="false">SUM(BX125:CA125)</f>
        <v>0</v>
      </c>
      <c r="CD125" s="168" t="str">
        <f aca="false">IF(CB125=2,B125,"")</f>
        <v/>
      </c>
      <c r="CE125" s="168" t="str">
        <f aca="false">IF(CB125=2,D125,"")</f>
        <v/>
      </c>
      <c r="CF125" s="168" t="str">
        <f aca="false">IF(CB125=2,E125,"")</f>
        <v/>
      </c>
      <c r="CG125" s="168" t="str">
        <f aca="false">IF(CB125=2,G125,"")</f>
        <v/>
      </c>
      <c r="CI125" s="168" t="str">
        <f aca="false">IF(CB125=2,IF(CF125&gt;CG125,CD125,IF(CG125&gt;CF125,CE125,"")),"")</f>
        <v/>
      </c>
      <c r="CJ125" s="168" t="str">
        <f aca="false">IF(CB125=2,IF(CF125=CG125,CD125,""),"")</f>
        <v/>
      </c>
      <c r="CK125" s="168" t="str">
        <f aca="false">IF(CB125=2,IF(CF125=CG125,CE125,""),"")</f>
        <v/>
      </c>
      <c r="CL125" s="168" t="str">
        <f aca="false">IF(CB125=2,IF(CF125&gt;CG125,CE125,IF(CG125&gt;CF125,CD125,"")),"")</f>
        <v/>
      </c>
      <c r="CN125" s="168"/>
      <c r="CQ125" s="168" t="s">
        <v>44</v>
      </c>
      <c r="CR125" s="168" t="s">
        <v>118</v>
      </c>
      <c r="DG125" s="168" t="n">
        <f aca="false">COUNTIF(DE120:DE123,K125)</f>
        <v>0</v>
      </c>
      <c r="DH125" s="168" t="n">
        <f aca="false">COUNTIF(DE120:DE123,L125)</f>
        <v>0</v>
      </c>
      <c r="DI125" s="168" t="n">
        <f aca="false">COUNTIF(DE120:DE123,M125)</f>
        <v>0</v>
      </c>
      <c r="DJ125" s="168" t="n">
        <f aca="false">COUNTIF(DE120:DE123,N125)</f>
        <v>0</v>
      </c>
      <c r="DK125" s="168" t="n">
        <f aca="false">SUM(DG125:DJ125)</f>
        <v>0</v>
      </c>
      <c r="DM125" s="168" t="str">
        <f aca="false">IF(DK125=2,B125,"")</f>
        <v/>
      </c>
      <c r="DN125" s="168" t="str">
        <f aca="false">IF(DK125=2,D125,"")</f>
        <v/>
      </c>
      <c r="DO125" s="168" t="str">
        <f aca="false">IF(DK125=2,E125,"")</f>
        <v/>
      </c>
      <c r="DP125" s="168" t="str">
        <f aca="false">IF(DK125=2,G125,"")</f>
        <v/>
      </c>
      <c r="DR125" s="168" t="str">
        <f aca="false">IF(DK125=2,IF(DO125&gt;DP125,DM125,IF(DP125&gt;DO125,DN125,"")),"")</f>
        <v/>
      </c>
      <c r="DS125" s="168" t="str">
        <f aca="false">IF(DK125=2,IF(DO125=DP125,DM125,""),"")</f>
        <v/>
      </c>
      <c r="DT125" s="168" t="str">
        <f aca="false">IF(DK125=2,IF(DO125=DP125,DN125,""),"")</f>
        <v/>
      </c>
      <c r="DU125" s="168" t="str">
        <f aca="false">IF(DK125=2,IF(DO125&gt;DP125,DN125,IF(DP125&gt;DO125,DM125,"")),"")</f>
        <v/>
      </c>
      <c r="DW125" s="168"/>
      <c r="DZ125" s="168" t="s">
        <v>44</v>
      </c>
      <c r="EA125" s="168" t="s">
        <v>118</v>
      </c>
    </row>
    <row r="126" customFormat="false" ht="13" hidden="false" customHeight="false" outlineLevel="0" collapsed="false">
      <c r="B126" s="168" t="str">
        <f aca="false">Utfylles!$E$16</f>
        <v>Nederland</v>
      </c>
      <c r="C126" s="168" t="s">
        <v>55</v>
      </c>
      <c r="D126" s="168" t="str">
        <f aca="false">Utfylles!$G$16</f>
        <v>Ukraina</v>
      </c>
      <c r="E126" s="168" t="n">
        <f aca="false">Utfylles!$H$16</f>
        <v>1</v>
      </c>
      <c r="F126" s="168" t="s">
        <v>55</v>
      </c>
      <c r="G126" s="168" t="n">
        <f aca="false">Utfylles!$J$16</f>
        <v>0</v>
      </c>
      <c r="H126" s="168"/>
      <c r="I126" s="168" t="str">
        <f aca="false">Utfylles!$K$16</f>
        <v>H</v>
      </c>
      <c r="K126" s="168" t="str">
        <f aca="false">IF(I126="H",B126,IF(I126="B",D126,""))</f>
        <v>Nederland</v>
      </c>
      <c r="L126" s="168" t="str">
        <f aca="false">IF(I126="U",B126,"")</f>
        <v/>
      </c>
      <c r="M126" s="168" t="str">
        <f aca="false">IF(I126="U",D126,"")</f>
        <v/>
      </c>
      <c r="N126" s="168" t="str">
        <f aca="false">IF(I126="B",B126,IF(I126="H",D126,""))</f>
        <v>Ukraina</v>
      </c>
      <c r="Q126" s="167" t="n">
        <v>2</v>
      </c>
      <c r="R126" s="167" t="n">
        <v>3</v>
      </c>
      <c r="S126" s="167" t="n">
        <v>4</v>
      </c>
      <c r="T126" s="167" t="n">
        <v>5</v>
      </c>
      <c r="U126" s="167" t="n">
        <v>6</v>
      </c>
      <c r="V126" s="167" t="n">
        <v>7</v>
      </c>
      <c r="W126" s="167" t="n">
        <v>8</v>
      </c>
      <c r="X126" s="167" t="n">
        <v>9</v>
      </c>
      <c r="Y126" s="167" t="n">
        <v>10</v>
      </c>
      <c r="AO126" s="168" t="n">
        <f aca="false">COUNTIF(AM120:AM123,K126)</f>
        <v>0</v>
      </c>
      <c r="AP126" s="168" t="n">
        <f aca="false">COUNTIF(AM120:AM123,L126)</f>
        <v>0</v>
      </c>
      <c r="AQ126" s="168" t="n">
        <f aca="false">COUNTIF(AM120:AM123,M126)</f>
        <v>0</v>
      </c>
      <c r="AR126" s="168" t="n">
        <f aca="false">COUNTIF(AM120:AM123,N126)</f>
        <v>0</v>
      </c>
      <c r="AS126" s="168" t="n">
        <f aca="false">SUM(AO126:AR126)</f>
        <v>0</v>
      </c>
      <c r="AU126" s="168" t="str">
        <f aca="false">IF(AS126=2,B126,"")</f>
        <v/>
      </c>
      <c r="AV126" s="168" t="str">
        <f aca="false">IF(AS126=2,D126,"")</f>
        <v/>
      </c>
      <c r="AW126" s="168" t="str">
        <f aca="false">IF(AS126=2,E126,"")</f>
        <v/>
      </c>
      <c r="AX126" s="168" t="str">
        <f aca="false">IF(AS126=2,G126,"")</f>
        <v/>
      </c>
      <c r="AZ126" s="168" t="str">
        <f aca="false">IF(AS126=2,IF(AW126&gt;AX126,AU126,IF(AX126&gt;AW126,AV126,"")),"")</f>
        <v/>
      </c>
      <c r="BA126" s="168" t="str">
        <f aca="false">IF(AS126=2,IF(AW126=AX126,AU126,""),"")</f>
        <v/>
      </c>
      <c r="BB126" s="168" t="str">
        <f aca="false">IF(AS126=2,IF(AW126=AX126,AV126,""),"")</f>
        <v/>
      </c>
      <c r="BC126" s="168" t="str">
        <f aca="false">IF(AS126=2,IF(AW126&gt;AX126,AV126,IF(AX126&gt;AW126,AU126,"")),"")</f>
        <v/>
      </c>
      <c r="BE126" s="168" t="n">
        <v>1</v>
      </c>
      <c r="BF126" s="167" t="str">
        <f aca="false">VLOOKUP(BE126,BE120:BF123,2,0)</f>
        <v>England</v>
      </c>
      <c r="BH126" s="168" t="n">
        <f aca="false">COUNTIFS(AZ120:AZ155,BF126,BC120:BC155,BF127)</f>
        <v>0</v>
      </c>
      <c r="BI126" s="167" t="n">
        <f aca="false">_xlfn.RANK.EQ(BH126,BH126:BH129,0)</f>
        <v>1</v>
      </c>
      <c r="BX126" s="168" t="n">
        <f aca="false">COUNTIF(BV120:BV123,K126)</f>
        <v>0</v>
      </c>
      <c r="BY126" s="168" t="n">
        <f aca="false">COUNTIF(BV120:BV123,L126)</f>
        <v>0</v>
      </c>
      <c r="BZ126" s="168" t="n">
        <f aca="false">COUNTIF(BV120:BV123,M126)</f>
        <v>0</v>
      </c>
      <c r="CA126" s="168" t="n">
        <f aca="false">COUNTIF(BV120:BV123,N126)</f>
        <v>0</v>
      </c>
      <c r="CB126" s="168" t="n">
        <f aca="false">SUM(BX126:CA126)</f>
        <v>0</v>
      </c>
      <c r="CD126" s="168" t="str">
        <f aca="false">IF(CB126=2,B126,"")</f>
        <v/>
      </c>
      <c r="CE126" s="168" t="str">
        <f aca="false">IF(CB126=2,D126,"")</f>
        <v/>
      </c>
      <c r="CF126" s="168" t="str">
        <f aca="false">IF(CB126=2,E126,"")</f>
        <v/>
      </c>
      <c r="CG126" s="168" t="str">
        <f aca="false">IF(CB126=2,G126,"")</f>
        <v/>
      </c>
      <c r="CI126" s="168" t="str">
        <f aca="false">IF(CB126=2,IF(CF126&gt;CG126,CD126,IF(CG126&gt;CF126,CE126,"")),"")</f>
        <v/>
      </c>
      <c r="CJ126" s="168" t="str">
        <f aca="false">IF(CB126=2,IF(CF126=CG126,CD126,""),"")</f>
        <v/>
      </c>
      <c r="CK126" s="168" t="str">
        <f aca="false">IF(CB126=2,IF(CF126=CG126,CE126,""),"")</f>
        <v/>
      </c>
      <c r="CL126" s="168" t="str">
        <f aca="false">IF(CB126=2,IF(CF126&gt;CG126,CE126,IF(CG126&gt;CF126,CD126,"")),"")</f>
        <v/>
      </c>
      <c r="CN126" s="168" t="n">
        <v>1</v>
      </c>
      <c r="CO126" s="167" t="str">
        <f aca="false">VLOOKUP(CN126,CN120:CO123,2,0)</f>
        <v>England</v>
      </c>
      <c r="CQ126" s="168" t="n">
        <f aca="false">COUNTIFS(CI120:CI155,CO126,CL120:CL155,CO127)</f>
        <v>0</v>
      </c>
      <c r="CR126" s="167" t="n">
        <f aca="false">_xlfn.RANK.EQ(CQ126,CQ126:CQ129,0)</f>
        <v>1</v>
      </c>
      <c r="DG126" s="168" t="n">
        <f aca="false">COUNTIF(DE120:DE123,K126)</f>
        <v>0</v>
      </c>
      <c r="DH126" s="168" t="n">
        <f aca="false">COUNTIF(DE120:DE123,L126)</f>
        <v>0</v>
      </c>
      <c r="DI126" s="168" t="n">
        <f aca="false">COUNTIF(DE120:DE123,M126)</f>
        <v>0</v>
      </c>
      <c r="DJ126" s="168" t="n">
        <f aca="false">COUNTIF(DE120:DE123,N126)</f>
        <v>0</v>
      </c>
      <c r="DK126" s="168" t="n">
        <f aca="false">SUM(DG126:DJ126)</f>
        <v>0</v>
      </c>
      <c r="DM126" s="168" t="str">
        <f aca="false">IF(DK126=2,B126,"")</f>
        <v/>
      </c>
      <c r="DN126" s="168" t="str">
        <f aca="false">IF(DK126=2,D126,"")</f>
        <v/>
      </c>
      <c r="DO126" s="168" t="str">
        <f aca="false">IF(DK126=2,E126,"")</f>
        <v/>
      </c>
      <c r="DP126" s="168" t="str">
        <f aca="false">IF(DK126=2,G126,"")</f>
        <v/>
      </c>
      <c r="DR126" s="168" t="str">
        <f aca="false">IF(DK126=2,IF(DO126&gt;DP126,DM126,IF(DP126&gt;DO126,DN126,"")),"")</f>
        <v/>
      </c>
      <c r="DS126" s="168" t="str">
        <f aca="false">IF(DK126=2,IF(DO126=DP126,DM126,""),"")</f>
        <v/>
      </c>
      <c r="DT126" s="168" t="str">
        <f aca="false">IF(DK126=2,IF(DO126=DP126,DN126,""),"")</f>
        <v/>
      </c>
      <c r="DU126" s="168" t="str">
        <f aca="false">IF(DK126=2,IF(DO126&gt;DP126,DN126,IF(DP126&gt;DO126,DM126,"")),"")</f>
        <v/>
      </c>
      <c r="DW126" s="168" t="n">
        <v>1</v>
      </c>
      <c r="DX126" s="167" t="str">
        <f aca="false">VLOOKUP(DW126,DW120:DX123,2,0)</f>
        <v>England</v>
      </c>
      <c r="DZ126" s="168" t="n">
        <f aca="false">COUNTIFS(DR120:DR155,DX126,DU120:DU155,DX127)</f>
        <v>0</v>
      </c>
      <c r="EA126" s="167" t="n">
        <f aca="false">_xlfn.RANK.EQ(DZ126,DZ126:DZ129,0)</f>
        <v>1</v>
      </c>
    </row>
    <row r="127" customFormat="false" ht="13" hidden="false" customHeight="false" outlineLevel="0" collapsed="false">
      <c r="B127" s="168" t="str">
        <f aca="false">Utfylles!$E$17</f>
        <v>Skottland</v>
      </c>
      <c r="C127" s="168" t="s">
        <v>55</v>
      </c>
      <c r="D127" s="168" t="str">
        <f aca="false">Utfylles!$G$17</f>
        <v>Tsjekkia</v>
      </c>
      <c r="E127" s="168" t="n">
        <f aca="false">Utfylles!$H$17</f>
        <v>1</v>
      </c>
      <c r="F127" s="168" t="s">
        <v>55</v>
      </c>
      <c r="G127" s="168" t="n">
        <f aca="false">Utfylles!$J$17</f>
        <v>1</v>
      </c>
      <c r="H127" s="168"/>
      <c r="I127" s="168" t="str">
        <f aca="false">Utfylles!$K$17</f>
        <v>U</v>
      </c>
      <c r="K127" s="168" t="str">
        <f aca="false">IF(I127="H",B127,IF(I127="B",D127,""))</f>
        <v/>
      </c>
      <c r="L127" s="168" t="str">
        <f aca="false">IF(I127="U",B127,"")</f>
        <v>Skottland</v>
      </c>
      <c r="M127" s="168" t="str">
        <f aca="false">IF(I127="U",D127,"")</f>
        <v>Tsjekkia</v>
      </c>
      <c r="N127" s="168" t="str">
        <f aca="false">IF(I127="B",B127,IF(I127="H",D127,""))</f>
        <v/>
      </c>
      <c r="AA127" s="168" t="n">
        <f aca="false">AA120/AA125</f>
        <v>2</v>
      </c>
      <c r="AB127" s="168" t="n">
        <f aca="false">AB120/AB125</f>
        <v>0</v>
      </c>
      <c r="AC127" s="168" t="n">
        <f aca="false">AC120/AC125</f>
        <v>0</v>
      </c>
      <c r="AD127" s="168" t="n">
        <f aca="false">AD120/AD125</f>
        <v>0</v>
      </c>
      <c r="AE127" s="168"/>
      <c r="AF127" s="168" t="n">
        <f aca="false">AF120/AF125</f>
        <v>0</v>
      </c>
      <c r="AG127" s="168" t="n">
        <f aca="false">AG120/AG125</f>
        <v>2E-005</v>
      </c>
      <c r="AH127" s="168" t="n">
        <f aca="false">AH120/AH125</f>
        <v>2E-006</v>
      </c>
      <c r="AI127" s="168" t="n">
        <f aca="false">AI120/AI125</f>
        <v>2E-007</v>
      </c>
      <c r="AJ127" s="168" t="n">
        <f aca="false">AJ120/AJ125</f>
        <v>2E-008</v>
      </c>
      <c r="AK127" s="167" t="n">
        <f aca="false">SUM(AA127:AJ127)</f>
        <v>2.00002222</v>
      </c>
      <c r="AO127" s="168" t="n">
        <f aca="false">COUNTIF(AM120:AM123,K127)</f>
        <v>0</v>
      </c>
      <c r="AP127" s="168" t="n">
        <f aca="false">COUNTIF(AM120:AM123,L127)</f>
        <v>0</v>
      </c>
      <c r="AQ127" s="168" t="n">
        <f aca="false">COUNTIF(AM120:AM123,M127)</f>
        <v>0</v>
      </c>
      <c r="AR127" s="168" t="n">
        <f aca="false">COUNTIF(AM120:AM123,N127)</f>
        <v>0</v>
      </c>
      <c r="AS127" s="168" t="n">
        <f aca="false">SUM(AO127:AR127)</f>
        <v>0</v>
      </c>
      <c r="AU127" s="168" t="str">
        <f aca="false">IF(AS127=2,B127,"")</f>
        <v/>
      </c>
      <c r="AV127" s="168" t="str">
        <f aca="false">IF(AS127=2,D127,"")</f>
        <v/>
      </c>
      <c r="AW127" s="168" t="str">
        <f aca="false">IF(AS127=2,E127,"")</f>
        <v/>
      </c>
      <c r="AX127" s="168" t="str">
        <f aca="false">IF(AS127=2,G127,"")</f>
        <v/>
      </c>
      <c r="AZ127" s="168" t="str">
        <f aca="false">IF(AS127=2,IF(AW127&gt;AX127,AU127,IF(AX127&gt;AW127,AV127,"")),"")</f>
        <v/>
      </c>
      <c r="BA127" s="168" t="str">
        <f aca="false">IF(AS127=2,IF(AW127=AX127,AU127,""),"")</f>
        <v/>
      </c>
      <c r="BB127" s="168" t="str">
        <f aca="false">IF(AS127=2,IF(AW127=AX127,AV127,""),"")</f>
        <v/>
      </c>
      <c r="BC127" s="168" t="str">
        <f aca="false">IF(AS127=2,IF(AW127&gt;AX127,AV127,IF(AX127&gt;AW127,AU127,"")),"")</f>
        <v/>
      </c>
      <c r="BE127" s="168" t="n">
        <v>2</v>
      </c>
      <c r="BF127" s="167" t="str">
        <f aca="false">VLOOKUP(BE127,BE120:BF123,2,0)</f>
        <v>Kroatia</v>
      </c>
      <c r="BH127" s="168" t="n">
        <f aca="false">COUNTIFS(AZ120:AZ155,BF127,BC120:BC155,BF126)</f>
        <v>0</v>
      </c>
      <c r="BI127" s="167" t="n">
        <f aca="false">_xlfn.RANK.EQ(BH127,BH126:BH129,0)</f>
        <v>1</v>
      </c>
      <c r="BX127" s="168" t="n">
        <f aca="false">COUNTIF(BV120:BV123,K127)</f>
        <v>0</v>
      </c>
      <c r="BY127" s="168" t="n">
        <f aca="false">COUNTIF(BV120:BV123,L127)</f>
        <v>0</v>
      </c>
      <c r="BZ127" s="168" t="n">
        <f aca="false">COUNTIF(BV120:BV123,M127)</f>
        <v>0</v>
      </c>
      <c r="CA127" s="168" t="n">
        <f aca="false">COUNTIF(BV120:BV123,N127)</f>
        <v>0</v>
      </c>
      <c r="CB127" s="168" t="n">
        <f aca="false">SUM(BX127:CA127)</f>
        <v>0</v>
      </c>
      <c r="CD127" s="168" t="str">
        <f aca="false">IF(CB127=2,B127,"")</f>
        <v/>
      </c>
      <c r="CE127" s="168" t="str">
        <f aca="false">IF(CB127=2,D127,"")</f>
        <v/>
      </c>
      <c r="CF127" s="168" t="str">
        <f aca="false">IF(CB127=2,E127,"")</f>
        <v/>
      </c>
      <c r="CG127" s="168" t="str">
        <f aca="false">IF(CB127=2,G127,"")</f>
        <v/>
      </c>
      <c r="CI127" s="168" t="str">
        <f aca="false">IF(CB127=2,IF(CF127&gt;CG127,CD127,IF(CG127&gt;CF127,CE127,"")),"")</f>
        <v/>
      </c>
      <c r="CJ127" s="168" t="str">
        <f aca="false">IF(CB127=2,IF(CF127=CG127,CD127,""),"")</f>
        <v/>
      </c>
      <c r="CK127" s="168" t="str">
        <f aca="false">IF(CB127=2,IF(CF127=CG127,CE127,""),"")</f>
        <v/>
      </c>
      <c r="CL127" s="168" t="str">
        <f aca="false">IF(CB127=2,IF(CF127&gt;CG127,CE127,IF(CG127&gt;CF127,CD127,"")),"")</f>
        <v/>
      </c>
      <c r="CN127" s="168" t="n">
        <v>2</v>
      </c>
      <c r="CO127" s="167" t="str">
        <f aca="false">VLOOKUP(CN127,CN120:CO123,2,0)</f>
        <v>Kroatia</v>
      </c>
      <c r="CQ127" s="168" t="n">
        <f aca="false">COUNTIFS(CI120:CI155,CO127,CL120:CL155,CO126)</f>
        <v>0</v>
      </c>
      <c r="CR127" s="167" t="n">
        <f aca="false">_xlfn.RANK.EQ(CQ127,CQ126:CQ129,0)</f>
        <v>1</v>
      </c>
      <c r="DG127" s="168" t="n">
        <f aca="false">COUNTIF(DE120:DE123,K127)</f>
        <v>0</v>
      </c>
      <c r="DH127" s="168" t="n">
        <f aca="false">COUNTIF(DE120:DE123,L127)</f>
        <v>0</v>
      </c>
      <c r="DI127" s="168" t="n">
        <f aca="false">COUNTIF(DE120:DE123,M127)</f>
        <v>1</v>
      </c>
      <c r="DJ127" s="168" t="n">
        <f aca="false">COUNTIF(DE120:DE123,N127)</f>
        <v>0</v>
      </c>
      <c r="DK127" s="168" t="n">
        <f aca="false">SUM(DG127:DJ127)</f>
        <v>1</v>
      </c>
      <c r="DM127" s="168" t="str">
        <f aca="false">IF(DK127=2,B127,"")</f>
        <v/>
      </c>
      <c r="DN127" s="168" t="str">
        <f aca="false">IF(DK127=2,D127,"")</f>
        <v/>
      </c>
      <c r="DO127" s="168" t="str">
        <f aca="false">IF(DK127=2,E127,"")</f>
        <v/>
      </c>
      <c r="DP127" s="168" t="str">
        <f aca="false">IF(DK127=2,G127,"")</f>
        <v/>
      </c>
      <c r="DR127" s="168" t="str">
        <f aca="false">IF(DK127=2,IF(DO127&gt;DP127,DM127,IF(DP127&gt;DO127,DN127,"")),"")</f>
        <v/>
      </c>
      <c r="DS127" s="168" t="str">
        <f aca="false">IF(DK127=2,IF(DO127=DP127,DM127,""),"")</f>
        <v/>
      </c>
      <c r="DT127" s="168" t="str">
        <f aca="false">IF(DK127=2,IF(DO127=DP127,DN127,""),"")</f>
        <v/>
      </c>
      <c r="DU127" s="168" t="str">
        <f aca="false">IF(DK127=2,IF(DO127&gt;DP127,DN127,IF(DP127&gt;DO127,DM127,"")),"")</f>
        <v/>
      </c>
      <c r="DW127" s="168" t="n">
        <v>2</v>
      </c>
      <c r="DX127" s="167" t="str">
        <f aca="false">VLOOKUP(DW127,DW120:DX123,2,0)</f>
        <v>Kroatia</v>
      </c>
      <c r="DZ127" s="168" t="n">
        <f aca="false">COUNTIFS(DR120:DR155,DX127,DU120:DU155,DX126)</f>
        <v>0</v>
      </c>
      <c r="EA127" s="167" t="n">
        <f aca="false">_xlfn.RANK.EQ(DZ127,DZ126:DZ129,0)</f>
        <v>1</v>
      </c>
    </row>
    <row r="128" customFormat="false" ht="13" hidden="false" customHeight="false" outlineLevel="0" collapsed="false">
      <c r="B128" s="168" t="str">
        <f aca="false">Utfylles!$E$18</f>
        <v>Polen</v>
      </c>
      <c r="C128" s="168" t="s">
        <v>55</v>
      </c>
      <c r="D128" s="168" t="str">
        <f aca="false">Utfylles!$G$18</f>
        <v>Slovakia</v>
      </c>
      <c r="E128" s="168" t="n">
        <f aca="false">Utfylles!$H$18</f>
        <v>1</v>
      </c>
      <c r="F128" s="168" t="s">
        <v>55</v>
      </c>
      <c r="G128" s="168" t="n">
        <f aca="false">Utfylles!$J$18</f>
        <v>0</v>
      </c>
      <c r="H128" s="168"/>
      <c r="I128" s="168" t="str">
        <f aca="false">Utfylles!$K$18</f>
        <v>H</v>
      </c>
      <c r="K128" s="168" t="str">
        <f aca="false">IF(I128="H",B128,IF(I128="B",D128,""))</f>
        <v>Polen</v>
      </c>
      <c r="L128" s="168" t="str">
        <f aca="false">IF(I128="U",B128,"")</f>
        <v/>
      </c>
      <c r="M128" s="168" t="str">
        <f aca="false">IF(I128="U",D128,"")</f>
        <v/>
      </c>
      <c r="N128" s="168" t="str">
        <f aca="false">IF(I128="B",B128,IF(I128="H",D128,""))</f>
        <v>Slovakia</v>
      </c>
      <c r="P128" s="167" t="n">
        <v>1</v>
      </c>
      <c r="Q128" s="170" t="str">
        <f aca="false">VLOOKUP(P128,P120:Y123,Q126,0)</f>
        <v>England</v>
      </c>
      <c r="R128" s="169" t="n">
        <f aca="false">VLOOKUP(P128,P120:Y123,R126,0)</f>
        <v>3</v>
      </c>
      <c r="S128" s="169" t="n">
        <f aca="false">VLOOKUP(P128,P120:Y123,S126,0)</f>
        <v>3</v>
      </c>
      <c r="T128" s="169" t="n">
        <f aca="false">VLOOKUP(P128,P120:Y123,T126,0)</f>
        <v>0</v>
      </c>
      <c r="U128" s="169" t="n">
        <f aca="false">VLOOKUP(P128,P120:Y123,U126,0)</f>
        <v>0</v>
      </c>
      <c r="V128" s="169" t="n">
        <f aca="false">VLOOKUP(P128,P120:Y123,V126,0)</f>
        <v>5</v>
      </c>
      <c r="W128" s="169" t="n">
        <f aca="false">VLOOKUP(P128,P120:Y123,W126,0)</f>
        <v>0</v>
      </c>
      <c r="X128" s="169" t="n">
        <f aca="false">VLOOKUP(P128,P120:Y123,X126,0)</f>
        <v>5</v>
      </c>
      <c r="Y128" s="168" t="n">
        <f aca="false">VLOOKUP(P128,P120:Y123,Y126,0)</f>
        <v>9</v>
      </c>
      <c r="AA128" s="168" t="n">
        <f aca="false">AA121/AA125</f>
        <v>1</v>
      </c>
      <c r="AB128" s="168" t="n">
        <f aca="false">AB121/AB125</f>
        <v>0</v>
      </c>
      <c r="AC128" s="168" t="n">
        <f aca="false">AC121/AC125</f>
        <v>0</v>
      </c>
      <c r="AD128" s="168" t="n">
        <f aca="false">AD121/AD125</f>
        <v>0</v>
      </c>
      <c r="AE128" s="168"/>
      <c r="AF128" s="168" t="n">
        <f aca="false">AF121/AF125</f>
        <v>0</v>
      </c>
      <c r="AG128" s="168" t="n">
        <f aca="false">AG121/AG125</f>
        <v>1E-005</v>
      </c>
      <c r="AH128" s="168" t="n">
        <f aca="false">AH121/AH125</f>
        <v>1E-006</v>
      </c>
      <c r="AI128" s="168" t="n">
        <f aca="false">AI121/AI125</f>
        <v>1E-007</v>
      </c>
      <c r="AJ128" s="168" t="n">
        <f aca="false">AJ121/AJ125</f>
        <v>1E-008</v>
      </c>
      <c r="AK128" s="167" t="n">
        <f aca="false">SUM(AA128:AJ128)</f>
        <v>1.00001111</v>
      </c>
      <c r="AO128" s="168" t="n">
        <f aca="false">COUNTIF(AM120:AM123,K128)</f>
        <v>0</v>
      </c>
      <c r="AP128" s="168" t="n">
        <f aca="false">COUNTIF(AM120:AM123,L128)</f>
        <v>0</v>
      </c>
      <c r="AQ128" s="168" t="n">
        <f aca="false">COUNTIF(AM120:AM123,M128)</f>
        <v>0</v>
      </c>
      <c r="AR128" s="168" t="n">
        <f aca="false">COUNTIF(AM120:AM123,N128)</f>
        <v>0</v>
      </c>
      <c r="AS128" s="168" t="n">
        <f aca="false">SUM(AO128:AR128)</f>
        <v>0</v>
      </c>
      <c r="AU128" s="168" t="str">
        <f aca="false">IF(AS128=2,B128,"")</f>
        <v/>
      </c>
      <c r="AV128" s="168" t="str">
        <f aca="false">IF(AS128=2,D128,"")</f>
        <v/>
      </c>
      <c r="AW128" s="168" t="str">
        <f aca="false">IF(AS128=2,E128,"")</f>
        <v/>
      </c>
      <c r="AX128" s="168" t="str">
        <f aca="false">IF(AS128=2,G128,"")</f>
        <v/>
      </c>
      <c r="AZ128" s="168" t="str">
        <f aca="false">IF(AS128=2,IF(AW128&gt;AX128,AU128,IF(AX128&gt;AW128,AV128,"")),"")</f>
        <v/>
      </c>
      <c r="BA128" s="168" t="str">
        <f aca="false">IF(AS128=2,IF(AW128=AX128,AU128,""),"")</f>
        <v/>
      </c>
      <c r="BB128" s="168" t="str">
        <f aca="false">IF(AS128=2,IF(AW128=AX128,AV128,""),"")</f>
        <v/>
      </c>
      <c r="BC128" s="168" t="str">
        <f aca="false">IF(AS128=2,IF(AW128&gt;AX128,AV128,IF(AX128&gt;AW128,AU128,"")),"")</f>
        <v/>
      </c>
      <c r="BE128" s="168" t="n">
        <v>3</v>
      </c>
      <c r="BF128" s="167" t="str">
        <f aca="false">VLOOKUP(BE128,BE120:BF123,2,0)</f>
        <v>Skottland</v>
      </c>
      <c r="BH128" s="168" t="n">
        <f aca="false">COUNTIFS(AZ120:AZ155,BF128,BC120:BC155,BF127)</f>
        <v>0</v>
      </c>
      <c r="BI128" s="167" t="n">
        <f aca="false">_xlfn.RANK.EQ(BH128,BH126:BH129,0)</f>
        <v>1</v>
      </c>
      <c r="BX128" s="168" t="n">
        <f aca="false">COUNTIF(BV120:BV123,K128)</f>
        <v>0</v>
      </c>
      <c r="BY128" s="168" t="n">
        <f aca="false">COUNTIF(BV120:BV123,L128)</f>
        <v>0</v>
      </c>
      <c r="BZ128" s="168" t="n">
        <f aca="false">COUNTIF(BV120:BV123,M128)</f>
        <v>0</v>
      </c>
      <c r="CA128" s="168" t="n">
        <f aca="false">COUNTIF(BV120:BV123,N128)</f>
        <v>0</v>
      </c>
      <c r="CB128" s="168" t="n">
        <f aca="false">SUM(BX128:CA128)</f>
        <v>0</v>
      </c>
      <c r="CD128" s="168" t="str">
        <f aca="false">IF(CB128=2,B128,"")</f>
        <v/>
      </c>
      <c r="CE128" s="168" t="str">
        <f aca="false">IF(CB128=2,D128,"")</f>
        <v/>
      </c>
      <c r="CF128" s="168" t="str">
        <f aca="false">IF(CB128=2,E128,"")</f>
        <v/>
      </c>
      <c r="CG128" s="168" t="str">
        <f aca="false">IF(CB128=2,G128,"")</f>
        <v/>
      </c>
      <c r="CI128" s="168" t="str">
        <f aca="false">IF(CB128=2,IF(CF128&gt;CG128,CD128,IF(CG128&gt;CF128,CE128,"")),"")</f>
        <v/>
      </c>
      <c r="CJ128" s="168" t="str">
        <f aca="false">IF(CB128=2,IF(CF128=CG128,CD128,""),"")</f>
        <v/>
      </c>
      <c r="CK128" s="168" t="str">
        <f aca="false">IF(CB128=2,IF(CF128=CG128,CE128,""),"")</f>
        <v/>
      </c>
      <c r="CL128" s="168" t="str">
        <f aca="false">IF(CB128=2,IF(CF128&gt;CG128,CE128,IF(CG128&gt;CF128,CD128,"")),"")</f>
        <v/>
      </c>
      <c r="CN128" s="168" t="n">
        <v>3</v>
      </c>
      <c r="CO128" s="167" t="str">
        <f aca="false">VLOOKUP(CN128,CN120:CO123,2,0)</f>
        <v>Skottland</v>
      </c>
      <c r="CQ128" s="168" t="n">
        <f aca="false">COUNTIFS(CI120:CI155,CO128,CL120:CL155,CO127)</f>
        <v>0</v>
      </c>
      <c r="CR128" s="167" t="n">
        <f aca="false">_xlfn.RANK.EQ(CQ128,CQ126:CQ129,0)</f>
        <v>1</v>
      </c>
      <c r="DG128" s="168" t="n">
        <f aca="false">COUNTIF(DE120:DE123,K128)</f>
        <v>0</v>
      </c>
      <c r="DH128" s="168" t="n">
        <f aca="false">COUNTIF(DE120:DE123,L128)</f>
        <v>0</v>
      </c>
      <c r="DI128" s="168" t="n">
        <f aca="false">COUNTIF(DE120:DE123,M128)</f>
        <v>0</v>
      </c>
      <c r="DJ128" s="168" t="n">
        <f aca="false">COUNTIF(DE120:DE123,N128)</f>
        <v>0</v>
      </c>
      <c r="DK128" s="168" t="n">
        <f aca="false">SUM(DG128:DJ128)</f>
        <v>0</v>
      </c>
      <c r="DM128" s="168" t="str">
        <f aca="false">IF(DK128=2,B128,"")</f>
        <v/>
      </c>
      <c r="DN128" s="168" t="str">
        <f aca="false">IF(DK128=2,D128,"")</f>
        <v/>
      </c>
      <c r="DO128" s="168" t="str">
        <f aca="false">IF(DK128=2,E128,"")</f>
        <v/>
      </c>
      <c r="DP128" s="168" t="str">
        <f aca="false">IF(DK128=2,G128,"")</f>
        <v/>
      </c>
      <c r="DR128" s="168" t="str">
        <f aca="false">IF(DK128=2,IF(DO128&gt;DP128,DM128,IF(DP128&gt;DO128,DN128,"")),"")</f>
        <v/>
      </c>
      <c r="DS128" s="168" t="str">
        <f aca="false">IF(DK128=2,IF(DO128=DP128,DM128,""),"")</f>
        <v/>
      </c>
      <c r="DT128" s="168" t="str">
        <f aca="false">IF(DK128=2,IF(DO128=DP128,DN128,""),"")</f>
        <v/>
      </c>
      <c r="DU128" s="168" t="str">
        <f aca="false">IF(DK128=2,IF(DO128&gt;DP128,DN128,IF(DP128&gt;DO128,DM128,"")),"")</f>
        <v/>
      </c>
      <c r="DW128" s="168" t="n">
        <v>3</v>
      </c>
      <c r="DX128" s="167" t="str">
        <f aca="false">VLOOKUP(DW128,DW120:DX123,2,0)</f>
        <v>Skottland</v>
      </c>
      <c r="DZ128" s="168" t="n">
        <f aca="false">COUNTIFS(DR120:DR155,DX128,DU120:DU155,DX127)</f>
        <v>0</v>
      </c>
      <c r="EA128" s="167" t="n">
        <f aca="false">_xlfn.RANK.EQ(DZ128,DZ126:DZ129,0)</f>
        <v>1</v>
      </c>
    </row>
    <row r="129" customFormat="false" ht="13" hidden="false" customHeight="false" outlineLevel="0" collapsed="false">
      <c r="B129" s="168" t="str">
        <f aca="false">Utfylles!$E$19</f>
        <v>Spania</v>
      </c>
      <c r="C129" s="168" t="s">
        <v>55</v>
      </c>
      <c r="D129" s="168" t="str">
        <f aca="false">Utfylles!$G$19</f>
        <v>Sverige</v>
      </c>
      <c r="E129" s="168" t="n">
        <f aca="false">Utfylles!$H$19</f>
        <v>2</v>
      </c>
      <c r="F129" s="168" t="s">
        <v>55</v>
      </c>
      <c r="G129" s="168" t="n">
        <f aca="false">Utfylles!$J$19</f>
        <v>0</v>
      </c>
      <c r="H129" s="168"/>
      <c r="I129" s="168" t="str">
        <f aca="false">Utfylles!$K$19</f>
        <v>H</v>
      </c>
      <c r="K129" s="168" t="str">
        <f aca="false">IF(I129="H",B129,IF(I129="B",D129,""))</f>
        <v>Spania</v>
      </c>
      <c r="L129" s="168" t="str">
        <f aca="false">IF(I129="U",B129,"")</f>
        <v/>
      </c>
      <c r="M129" s="168" t="str">
        <f aca="false">IF(I129="U",D129,"")</f>
        <v/>
      </c>
      <c r="N129" s="168" t="str">
        <f aca="false">IF(I129="B",B129,IF(I129="H",D129,""))</f>
        <v>Sverige</v>
      </c>
      <c r="P129" s="167" t="n">
        <v>2</v>
      </c>
      <c r="Q129" s="170" t="str">
        <f aca="false">VLOOKUP(P129,P120:Y123,Q126,0)</f>
        <v>Kroatia</v>
      </c>
      <c r="R129" s="169" t="n">
        <f aca="false">VLOOKUP(P129,P120:Y123,R126,0)</f>
        <v>3</v>
      </c>
      <c r="S129" s="169" t="n">
        <f aca="false">VLOOKUP(P129,P120:Y123,S126,0)</f>
        <v>1</v>
      </c>
      <c r="T129" s="169" t="n">
        <f aca="false">VLOOKUP(P129,P120:Y123,T126,0)</f>
        <v>1</v>
      </c>
      <c r="U129" s="169" t="n">
        <f aca="false">VLOOKUP(P129,P120:Y123,U126,0)</f>
        <v>1</v>
      </c>
      <c r="V129" s="169" t="n">
        <f aca="false">VLOOKUP(P129,P120:Y123,V126,0)</f>
        <v>2</v>
      </c>
      <c r="W129" s="169" t="n">
        <f aca="false">VLOOKUP(P129,P120:Y123,W126,0)</f>
        <v>2</v>
      </c>
      <c r="X129" s="169" t="n">
        <f aca="false">VLOOKUP(P129,P120:Y123,X126,0)</f>
        <v>0</v>
      </c>
      <c r="Y129" s="168" t="n">
        <f aca="false">VLOOKUP(P129,P120:Y123,Y126,0)</f>
        <v>4</v>
      </c>
      <c r="AA129" s="168" t="n">
        <f aca="false">AA122/AA125</f>
        <v>3</v>
      </c>
      <c r="AB129" s="168" t="n">
        <f aca="false">AB122/AB125</f>
        <v>0</v>
      </c>
      <c r="AC129" s="168" t="n">
        <f aca="false">AC122/AC125</f>
        <v>0</v>
      </c>
      <c r="AD129" s="168" t="n">
        <f aca="false">AD122/AD125</f>
        <v>0</v>
      </c>
      <c r="AE129" s="168"/>
      <c r="AF129" s="168" t="n">
        <f aca="false">AF122/AF125</f>
        <v>0</v>
      </c>
      <c r="AG129" s="168" t="n">
        <f aca="false">AG122/AG125</f>
        <v>3E-005</v>
      </c>
      <c r="AH129" s="168" t="n">
        <f aca="false">AH122/AH125</f>
        <v>2E-006</v>
      </c>
      <c r="AI129" s="168" t="n">
        <f aca="false">AI122/AI125</f>
        <v>3E-007</v>
      </c>
      <c r="AJ129" s="168" t="n">
        <f aca="false">AJ122/AJ125</f>
        <v>4E-008</v>
      </c>
      <c r="AK129" s="167" t="n">
        <f aca="false">SUM(AA129:AJ129)</f>
        <v>3.00003234</v>
      </c>
      <c r="AO129" s="168" t="n">
        <f aca="false">COUNTIF(AM120:AM123,K129)</f>
        <v>0</v>
      </c>
      <c r="AP129" s="168" t="n">
        <f aca="false">COUNTIF(AM120:AM123,L129)</f>
        <v>0</v>
      </c>
      <c r="AQ129" s="168" t="n">
        <f aca="false">COUNTIF(AM120:AM123,M129)</f>
        <v>0</v>
      </c>
      <c r="AR129" s="168" t="n">
        <f aca="false">COUNTIF(AM120:AM123,N129)</f>
        <v>0</v>
      </c>
      <c r="AS129" s="168" t="n">
        <f aca="false">SUM(AO129:AR129)</f>
        <v>0</v>
      </c>
      <c r="AU129" s="168" t="str">
        <f aca="false">IF(AS129=2,B129,"")</f>
        <v/>
      </c>
      <c r="AV129" s="168" t="str">
        <f aca="false">IF(AS129=2,D129,"")</f>
        <v/>
      </c>
      <c r="AW129" s="168" t="str">
        <f aca="false">IF(AS129=2,E129,"")</f>
        <v/>
      </c>
      <c r="AX129" s="168" t="str">
        <f aca="false">IF(AS129=2,G129,"")</f>
        <v/>
      </c>
      <c r="AZ129" s="168" t="str">
        <f aca="false">IF(AS129=2,IF(AW129&gt;AX129,AU129,IF(AX129&gt;AW129,AV129,"")),"")</f>
        <v/>
      </c>
      <c r="BA129" s="168" t="str">
        <f aca="false">IF(AS129=2,IF(AW129=AX129,AU129,""),"")</f>
        <v/>
      </c>
      <c r="BB129" s="168" t="str">
        <f aca="false">IF(AS129=2,IF(AW129=AX129,AV129,""),"")</f>
        <v/>
      </c>
      <c r="BC129" s="168" t="str">
        <f aca="false">IF(AS129=2,IF(AW129&gt;AX129,AV129,IF(AX129&gt;AW129,AU129,"")),"")</f>
        <v/>
      </c>
      <c r="BE129" s="168" t="n">
        <v>4</v>
      </c>
      <c r="BF129" s="167" t="str">
        <f aca="false">VLOOKUP(BE129,BE120:BF123,2,0)</f>
        <v>Tsjekkia</v>
      </c>
      <c r="BH129" s="168" t="n">
        <f aca="false">COUNTIFS(AZ120:AZ155,BF129,BC120:BC155,BF128)</f>
        <v>0</v>
      </c>
      <c r="BI129" s="167" t="n">
        <f aca="false">_xlfn.RANK.EQ(BH129,BH126:BH129,0)</f>
        <v>1</v>
      </c>
      <c r="BX129" s="168" t="n">
        <f aca="false">COUNTIF(BV120:BV123,K129)</f>
        <v>0</v>
      </c>
      <c r="BY129" s="168" t="n">
        <f aca="false">COUNTIF(BV120:BV123,L129)</f>
        <v>0</v>
      </c>
      <c r="BZ129" s="168" t="n">
        <f aca="false">COUNTIF(BV120:BV123,M129)</f>
        <v>0</v>
      </c>
      <c r="CA129" s="168" t="n">
        <f aca="false">COUNTIF(BV120:BV123,N129)</f>
        <v>0</v>
      </c>
      <c r="CB129" s="168" t="n">
        <f aca="false">SUM(BX129:CA129)</f>
        <v>0</v>
      </c>
      <c r="CD129" s="168" t="str">
        <f aca="false">IF(CB129=2,B129,"")</f>
        <v/>
      </c>
      <c r="CE129" s="168" t="str">
        <f aca="false">IF(CB129=2,D129,"")</f>
        <v/>
      </c>
      <c r="CF129" s="168" t="str">
        <f aca="false">IF(CB129=2,E129,"")</f>
        <v/>
      </c>
      <c r="CG129" s="168" t="str">
        <f aca="false">IF(CB129=2,G129,"")</f>
        <v/>
      </c>
      <c r="CI129" s="168" t="str">
        <f aca="false">IF(CB129=2,IF(CF129&gt;CG129,CD129,IF(CG129&gt;CF129,CE129,"")),"")</f>
        <v/>
      </c>
      <c r="CJ129" s="168" t="str">
        <f aca="false">IF(CB129=2,IF(CF129=CG129,CD129,""),"")</f>
        <v/>
      </c>
      <c r="CK129" s="168" t="str">
        <f aca="false">IF(CB129=2,IF(CF129=CG129,CE129,""),"")</f>
        <v/>
      </c>
      <c r="CL129" s="168" t="str">
        <f aca="false">IF(CB129=2,IF(CF129&gt;CG129,CE129,IF(CG129&gt;CF129,CD129,"")),"")</f>
        <v/>
      </c>
      <c r="CN129" s="168" t="n">
        <v>4</v>
      </c>
      <c r="CO129" s="167" t="str">
        <f aca="false">VLOOKUP(CN129,CN120:CO123,2,0)</f>
        <v>Tsjekkia</v>
      </c>
      <c r="CQ129" s="168" t="n">
        <f aca="false">COUNTIFS(CI120:CI155,CO129,CL120:CL155,CO128)</f>
        <v>0</v>
      </c>
      <c r="CR129" s="167" t="n">
        <f aca="false">_xlfn.RANK.EQ(CQ129,CQ126:CQ129,0)</f>
        <v>1</v>
      </c>
      <c r="DG129" s="168" t="n">
        <f aca="false">COUNTIF(DE120:DE123,K129)</f>
        <v>0</v>
      </c>
      <c r="DH129" s="168" t="n">
        <f aca="false">COUNTIF(DE120:DE123,L129)</f>
        <v>0</v>
      </c>
      <c r="DI129" s="168" t="n">
        <f aca="false">COUNTIF(DE120:DE123,M129)</f>
        <v>0</v>
      </c>
      <c r="DJ129" s="168" t="n">
        <f aca="false">COUNTIF(DE120:DE123,N129)</f>
        <v>0</v>
      </c>
      <c r="DK129" s="168" t="n">
        <f aca="false">SUM(DG129:DJ129)</f>
        <v>0</v>
      </c>
      <c r="DM129" s="168" t="str">
        <f aca="false">IF(DK129=2,B129,"")</f>
        <v/>
      </c>
      <c r="DN129" s="168" t="str">
        <f aca="false">IF(DK129=2,D129,"")</f>
        <v/>
      </c>
      <c r="DO129" s="168" t="str">
        <f aca="false">IF(DK129=2,E129,"")</f>
        <v/>
      </c>
      <c r="DP129" s="168" t="str">
        <f aca="false">IF(DK129=2,G129,"")</f>
        <v/>
      </c>
      <c r="DR129" s="168" t="str">
        <f aca="false">IF(DK129=2,IF(DO129&gt;DP129,DM129,IF(DP129&gt;DO129,DN129,"")),"")</f>
        <v/>
      </c>
      <c r="DS129" s="168" t="str">
        <f aca="false">IF(DK129=2,IF(DO129=DP129,DM129,""),"")</f>
        <v/>
      </c>
      <c r="DT129" s="168" t="str">
        <f aca="false">IF(DK129=2,IF(DO129=DP129,DN129,""),"")</f>
        <v/>
      </c>
      <c r="DU129" s="168" t="str">
        <f aca="false">IF(DK129=2,IF(DO129&gt;DP129,DN129,IF(DP129&gt;DO129,DM129,"")),"")</f>
        <v/>
      </c>
      <c r="DW129" s="168" t="n">
        <v>4</v>
      </c>
      <c r="DX129" s="167" t="str">
        <f aca="false">VLOOKUP(DW129,DW120:DX123,2,0)</f>
        <v>Tsjekkia</v>
      </c>
      <c r="DZ129" s="168" t="n">
        <f aca="false">COUNTIFS(DR120:DR155,DX129,DU120:DU155,DX128)</f>
        <v>0</v>
      </c>
      <c r="EA129" s="167" t="n">
        <f aca="false">_xlfn.RANK.EQ(DZ129,DZ126:DZ129,0)</f>
        <v>1</v>
      </c>
    </row>
    <row r="130" customFormat="false" ht="13" hidden="false" customHeight="false" outlineLevel="0" collapsed="false">
      <c r="B130" s="168" t="str">
        <f aca="false">Utfylles!$E$20</f>
        <v>Ungarn</v>
      </c>
      <c r="C130" s="168" t="s">
        <v>55</v>
      </c>
      <c r="D130" s="168" t="str">
        <f aca="false">Utfylles!$G$20</f>
        <v>Portugal</v>
      </c>
      <c r="E130" s="168" t="n">
        <f aca="false">Utfylles!$H$20</f>
        <v>0</v>
      </c>
      <c r="F130" s="168" t="s">
        <v>55</v>
      </c>
      <c r="G130" s="168" t="n">
        <f aca="false">Utfylles!$J$20</f>
        <v>2</v>
      </c>
      <c r="H130" s="168"/>
      <c r="I130" s="168" t="str">
        <f aca="false">Utfylles!$K$20</f>
        <v>B</v>
      </c>
      <c r="K130" s="168" t="str">
        <f aca="false">IF(I130="H",B130,IF(I130="B",D130,""))</f>
        <v>Portugal</v>
      </c>
      <c r="L130" s="168" t="str">
        <f aca="false">IF(I130="U",B130,"")</f>
        <v/>
      </c>
      <c r="M130" s="168" t="str">
        <f aca="false">IF(I130="U",D130,"")</f>
        <v/>
      </c>
      <c r="N130" s="168" t="str">
        <f aca="false">IF(I130="B",B130,IF(I130="H",D130,""))</f>
        <v>Ungarn</v>
      </c>
      <c r="P130" s="167" t="n">
        <v>3</v>
      </c>
      <c r="Q130" s="170" t="str">
        <f aca="false">VLOOKUP(P130,P120:Y123,Q126,0)</f>
        <v>Tsjekkia</v>
      </c>
      <c r="R130" s="169" t="n">
        <f aca="false">VLOOKUP(P130,P120:Y123,R126,0)</f>
        <v>3</v>
      </c>
      <c r="S130" s="169" t="n">
        <f aca="false">VLOOKUP(P130,P120:Y123,S126,0)</f>
        <v>0</v>
      </c>
      <c r="T130" s="169" t="n">
        <f aca="false">VLOOKUP(P130,P120:Y123,T126,0)</f>
        <v>2</v>
      </c>
      <c r="U130" s="169" t="n">
        <f aca="false">VLOOKUP(P130,P120:Y123,U126,0)</f>
        <v>1</v>
      </c>
      <c r="V130" s="169" t="n">
        <f aca="false">VLOOKUP(P130,P120:Y123,V126,0)</f>
        <v>2</v>
      </c>
      <c r="W130" s="169" t="n">
        <f aca="false">VLOOKUP(P130,P120:Y123,W126,0)</f>
        <v>4</v>
      </c>
      <c r="X130" s="169" t="n">
        <f aca="false">VLOOKUP(P130,P120:Y123,X126,0)</f>
        <v>-2</v>
      </c>
      <c r="Y130" s="168" t="n">
        <f aca="false">VLOOKUP(P130,P120:Y123,Y126,0)</f>
        <v>2</v>
      </c>
      <c r="AA130" s="168" t="n">
        <f aca="false">AA123/AA125</f>
        <v>4</v>
      </c>
      <c r="AB130" s="168" t="n">
        <f aca="false">AB123/AB125</f>
        <v>0</v>
      </c>
      <c r="AC130" s="168" t="n">
        <f aca="false">AC123/AC125</f>
        <v>0</v>
      </c>
      <c r="AD130" s="168" t="n">
        <f aca="false">AD123/AD125</f>
        <v>0</v>
      </c>
      <c r="AE130" s="168"/>
      <c r="AF130" s="168" t="n">
        <f aca="false">AF123/AF125</f>
        <v>0</v>
      </c>
      <c r="AG130" s="168" t="n">
        <f aca="false">AG123/AG125</f>
        <v>4E-005</v>
      </c>
      <c r="AH130" s="168" t="n">
        <f aca="false">AH123/AH125</f>
        <v>4E-006</v>
      </c>
      <c r="AI130" s="168" t="n">
        <f aca="false">AI123/AI125</f>
        <v>3E-007</v>
      </c>
      <c r="AJ130" s="168" t="n">
        <f aca="false">AJ123/AJ125</f>
        <v>3E-008</v>
      </c>
      <c r="AK130" s="167" t="n">
        <f aca="false">SUM(AA130:AJ130)</f>
        <v>4.00004433</v>
      </c>
      <c r="AO130" s="168" t="n">
        <f aca="false">COUNTIF(AM120:AM123,K130)</f>
        <v>0</v>
      </c>
      <c r="AP130" s="168" t="n">
        <f aca="false">COUNTIF(AM120:AM123,L130)</f>
        <v>0</v>
      </c>
      <c r="AQ130" s="168" t="n">
        <f aca="false">COUNTIF(AM120:AM123,M130)</f>
        <v>0</v>
      </c>
      <c r="AR130" s="168" t="n">
        <f aca="false">COUNTIF(AM120:AM123,N130)</f>
        <v>0</v>
      </c>
      <c r="AS130" s="168" t="n">
        <f aca="false">SUM(AO130:AR130)</f>
        <v>0</v>
      </c>
      <c r="AU130" s="168" t="str">
        <f aca="false">IF(AS130=2,B130,"")</f>
        <v/>
      </c>
      <c r="AV130" s="168" t="str">
        <f aca="false">IF(AS130=2,D130,"")</f>
        <v/>
      </c>
      <c r="AW130" s="168" t="str">
        <f aca="false">IF(AS130=2,E130,"")</f>
        <v/>
      </c>
      <c r="AX130" s="168" t="str">
        <f aca="false">IF(AS130=2,G130,"")</f>
        <v/>
      </c>
      <c r="AZ130" s="168" t="str">
        <f aca="false">IF(AS130=2,IF(AW130&gt;AX130,AU130,IF(AX130&gt;AW130,AV130,"")),"")</f>
        <v/>
      </c>
      <c r="BA130" s="168" t="str">
        <f aca="false">IF(AS130=2,IF(AW130=AX130,AU130,""),"")</f>
        <v/>
      </c>
      <c r="BB130" s="168" t="str">
        <f aca="false">IF(AS130=2,IF(AW130=AX130,AV130,""),"")</f>
        <v/>
      </c>
      <c r="BC130" s="168" t="str">
        <f aca="false">IF(AS130=2,IF(AW130&gt;AX130,AV130,IF(AX130&gt;AW130,AU130,"")),"")</f>
        <v/>
      </c>
      <c r="BX130" s="168" t="n">
        <f aca="false">COUNTIF(BV120:BV123,K130)</f>
        <v>0</v>
      </c>
      <c r="BY130" s="168" t="n">
        <f aca="false">COUNTIF(BV120:BV123,L130)</f>
        <v>0</v>
      </c>
      <c r="BZ130" s="168" t="n">
        <f aca="false">COUNTIF(BV120:BV123,M130)</f>
        <v>0</v>
      </c>
      <c r="CA130" s="168" t="n">
        <f aca="false">COUNTIF(BV120:BV123,N130)</f>
        <v>0</v>
      </c>
      <c r="CB130" s="168" t="n">
        <f aca="false">SUM(BX130:CA130)</f>
        <v>0</v>
      </c>
      <c r="CD130" s="168" t="str">
        <f aca="false">IF(CB130=2,B130,"")</f>
        <v/>
      </c>
      <c r="CE130" s="168" t="str">
        <f aca="false">IF(CB130=2,D130,"")</f>
        <v/>
      </c>
      <c r="CF130" s="168" t="str">
        <f aca="false">IF(CB130=2,E130,"")</f>
        <v/>
      </c>
      <c r="CG130" s="168" t="str">
        <f aca="false">IF(CB130=2,G130,"")</f>
        <v/>
      </c>
      <c r="CI130" s="168" t="str">
        <f aca="false">IF(CB130=2,IF(CF130&gt;CG130,CD130,IF(CG130&gt;CF130,CE130,"")),"")</f>
        <v/>
      </c>
      <c r="CJ130" s="168" t="str">
        <f aca="false">IF(CB130=2,IF(CF130=CG130,CD130,""),"")</f>
        <v/>
      </c>
      <c r="CK130" s="168" t="str">
        <f aca="false">IF(CB130=2,IF(CF130=CG130,CE130,""),"")</f>
        <v/>
      </c>
      <c r="CL130" s="168" t="str">
        <f aca="false">IF(CB130=2,IF(CF130&gt;CG130,CE130,IF(CG130&gt;CF130,CD130,"")),"")</f>
        <v/>
      </c>
      <c r="DG130" s="168" t="n">
        <f aca="false">COUNTIF(DE120:DE123,K130)</f>
        <v>0</v>
      </c>
      <c r="DH130" s="168" t="n">
        <f aca="false">COUNTIF(DE120:DE123,L130)</f>
        <v>0</v>
      </c>
      <c r="DI130" s="168" t="n">
        <f aca="false">COUNTIF(DE120:DE123,M130)</f>
        <v>0</v>
      </c>
      <c r="DJ130" s="168" t="n">
        <f aca="false">COUNTIF(DE120:DE123,N130)</f>
        <v>0</v>
      </c>
      <c r="DK130" s="168" t="n">
        <f aca="false">SUM(DG130:DJ130)</f>
        <v>0</v>
      </c>
      <c r="DM130" s="168" t="str">
        <f aca="false">IF(DK130=2,B130,"")</f>
        <v/>
      </c>
      <c r="DN130" s="168" t="str">
        <f aca="false">IF(DK130=2,D130,"")</f>
        <v/>
      </c>
      <c r="DO130" s="168" t="str">
        <f aca="false">IF(DK130=2,E130,"")</f>
        <v/>
      </c>
      <c r="DP130" s="168" t="str">
        <f aca="false">IF(DK130=2,G130,"")</f>
        <v/>
      </c>
      <c r="DR130" s="168" t="str">
        <f aca="false">IF(DK130=2,IF(DO130&gt;DP130,DM130,IF(DP130&gt;DO130,DN130,"")),"")</f>
        <v/>
      </c>
      <c r="DS130" s="168" t="str">
        <f aca="false">IF(DK130=2,IF(DO130=DP130,DM130,""),"")</f>
        <v/>
      </c>
      <c r="DT130" s="168" t="str">
        <f aca="false">IF(DK130=2,IF(DO130=DP130,DN130,""),"")</f>
        <v/>
      </c>
      <c r="DU130" s="168" t="str">
        <f aca="false">IF(DK130=2,IF(DO130&gt;DP130,DN130,IF(DP130&gt;DO130,DM130,"")),"")</f>
        <v/>
      </c>
    </row>
    <row r="131" customFormat="false" ht="13" hidden="false" customHeight="false" outlineLevel="0" collapsed="false">
      <c r="B131" s="168" t="str">
        <f aca="false">Utfylles!$E$21</f>
        <v>Frankrike</v>
      </c>
      <c r="C131" s="168" t="s">
        <v>55</v>
      </c>
      <c r="D131" s="168" t="str">
        <f aca="false">Utfylles!$G$21</f>
        <v>Tyskland</v>
      </c>
      <c r="E131" s="168" t="n">
        <f aca="false">Utfylles!$H$21</f>
        <v>1</v>
      </c>
      <c r="F131" s="168" t="s">
        <v>55</v>
      </c>
      <c r="G131" s="168" t="n">
        <f aca="false">Utfylles!$J$21</f>
        <v>1</v>
      </c>
      <c r="H131" s="168"/>
      <c r="I131" s="168" t="str">
        <f aca="false">Utfylles!$K$21</f>
        <v>U</v>
      </c>
      <c r="K131" s="168" t="str">
        <f aca="false">IF(I131="H",B131,IF(I131="B",D131,""))</f>
        <v/>
      </c>
      <c r="L131" s="168" t="str">
        <f aca="false">IF(I131="U",B131,"")</f>
        <v>Frankrike</v>
      </c>
      <c r="M131" s="168" t="str">
        <f aca="false">IF(I131="U",D131,"")</f>
        <v>Tyskland</v>
      </c>
      <c r="N131" s="168" t="str">
        <f aca="false">IF(I131="B",B131,IF(I131="H",D131,""))</f>
        <v/>
      </c>
      <c r="P131" s="167" t="n">
        <v>4</v>
      </c>
      <c r="Q131" s="170" t="str">
        <f aca="false">VLOOKUP(P131,P120:Y123,Q126,0)</f>
        <v>Skottland</v>
      </c>
      <c r="R131" s="169" t="n">
        <f aca="false">VLOOKUP(P131,P120:Y123,R126,0)</f>
        <v>3</v>
      </c>
      <c r="S131" s="169" t="n">
        <f aca="false">VLOOKUP(P131,P120:Y123,S126,0)</f>
        <v>0</v>
      </c>
      <c r="T131" s="169" t="n">
        <f aca="false">VLOOKUP(P131,P120:Y123,T126,0)</f>
        <v>1</v>
      </c>
      <c r="U131" s="169" t="n">
        <f aca="false">VLOOKUP(P131,P120:Y123,U126,0)</f>
        <v>2</v>
      </c>
      <c r="V131" s="169" t="n">
        <f aca="false">VLOOKUP(P131,P120:Y123,V126,0)</f>
        <v>1</v>
      </c>
      <c r="W131" s="169" t="n">
        <f aca="false">VLOOKUP(P131,P120:Y123,W126,0)</f>
        <v>4</v>
      </c>
      <c r="X131" s="169" t="n">
        <f aca="false">VLOOKUP(P131,P120:Y123,X126,0)</f>
        <v>-3</v>
      </c>
      <c r="Y131" s="168" t="n">
        <f aca="false">VLOOKUP(P131,P120:Y123,Y126,0)</f>
        <v>1</v>
      </c>
      <c r="AO131" s="168" t="n">
        <f aca="false">COUNTIF(AM120:AM123,K131)</f>
        <v>0</v>
      </c>
      <c r="AP131" s="168" t="n">
        <f aca="false">COUNTIF(AM120:AM123,L131)</f>
        <v>0</v>
      </c>
      <c r="AQ131" s="168" t="n">
        <f aca="false">COUNTIF(AM120:AM123,M131)</f>
        <v>0</v>
      </c>
      <c r="AR131" s="168" t="n">
        <f aca="false">COUNTIF(AM120:AM123,N131)</f>
        <v>0</v>
      </c>
      <c r="AS131" s="168" t="n">
        <f aca="false">SUM(AO131:AR131)</f>
        <v>0</v>
      </c>
      <c r="AU131" s="168" t="str">
        <f aca="false">IF(AS131=2,B131,"")</f>
        <v/>
      </c>
      <c r="AV131" s="168" t="str">
        <f aca="false">IF(AS131=2,D131,"")</f>
        <v/>
      </c>
      <c r="AW131" s="168" t="str">
        <f aca="false">IF(AS131=2,E131,"")</f>
        <v/>
      </c>
      <c r="AX131" s="168" t="str">
        <f aca="false">IF(AS131=2,G131,"")</f>
        <v/>
      </c>
      <c r="AZ131" s="168" t="str">
        <f aca="false">IF(AS131=2,IF(AW131&gt;AX131,AU131,IF(AX131&gt;AW131,AV131,"")),"")</f>
        <v/>
      </c>
      <c r="BA131" s="168" t="str">
        <f aca="false">IF(AS131=2,IF(AW131=AX131,AU131,""),"")</f>
        <v/>
      </c>
      <c r="BB131" s="168" t="str">
        <f aca="false">IF(AS131=2,IF(AW131=AX131,AV131,""),"")</f>
        <v/>
      </c>
      <c r="BC131" s="168" t="str">
        <f aca="false">IF(AS131=2,IF(AW131&gt;AX131,AV131,IF(AX131&gt;AW131,AU131,"")),"")</f>
        <v/>
      </c>
      <c r="BX131" s="168" t="n">
        <f aca="false">COUNTIF(BV120:BV123,K131)</f>
        <v>0</v>
      </c>
      <c r="BY131" s="168" t="n">
        <f aca="false">COUNTIF(BV120:BV123,L131)</f>
        <v>0</v>
      </c>
      <c r="BZ131" s="168" t="n">
        <f aca="false">COUNTIF(BV120:BV123,M131)</f>
        <v>0</v>
      </c>
      <c r="CA131" s="168" t="n">
        <f aca="false">COUNTIF(BV120:BV123,N131)</f>
        <v>0</v>
      </c>
      <c r="CB131" s="168" t="n">
        <f aca="false">SUM(BX131:CA131)</f>
        <v>0</v>
      </c>
      <c r="CD131" s="168" t="str">
        <f aca="false">IF(CB131=2,B131,"")</f>
        <v/>
      </c>
      <c r="CE131" s="168" t="str">
        <f aca="false">IF(CB131=2,D131,"")</f>
        <v/>
      </c>
      <c r="CF131" s="168" t="str">
        <f aca="false">IF(CB131=2,E131,"")</f>
        <v/>
      </c>
      <c r="CG131" s="168" t="str">
        <f aca="false">IF(CB131=2,G131,"")</f>
        <v/>
      </c>
      <c r="CI131" s="168" t="str">
        <f aca="false">IF(CB131=2,IF(CF131&gt;CG131,CD131,IF(CG131&gt;CF131,CE131,"")),"")</f>
        <v/>
      </c>
      <c r="CJ131" s="168" t="str">
        <f aca="false">IF(CB131=2,IF(CF131=CG131,CD131,""),"")</f>
        <v/>
      </c>
      <c r="CK131" s="168" t="str">
        <f aca="false">IF(CB131=2,IF(CF131=CG131,CE131,""),"")</f>
        <v/>
      </c>
      <c r="CL131" s="168" t="str">
        <f aca="false">IF(CB131=2,IF(CF131&gt;CG131,CE131,IF(CG131&gt;CF131,CD131,"")),"")</f>
        <v/>
      </c>
      <c r="DG131" s="168" t="n">
        <f aca="false">COUNTIF(DE120:DE123,K131)</f>
        <v>0</v>
      </c>
      <c r="DH131" s="168" t="n">
        <f aca="false">COUNTIF(DE120:DE123,L131)</f>
        <v>0</v>
      </c>
      <c r="DI131" s="168" t="n">
        <f aca="false">COUNTIF(DE120:DE123,M131)</f>
        <v>0</v>
      </c>
      <c r="DJ131" s="168" t="n">
        <f aca="false">COUNTIF(DE120:DE123,N131)</f>
        <v>0</v>
      </c>
      <c r="DK131" s="168" t="n">
        <f aca="false">SUM(DG131:DJ131)</f>
        <v>0</v>
      </c>
      <c r="DM131" s="168" t="str">
        <f aca="false">IF(DK131=2,B131,"")</f>
        <v/>
      </c>
      <c r="DN131" s="168" t="str">
        <f aca="false">IF(DK131=2,D131,"")</f>
        <v/>
      </c>
      <c r="DO131" s="168" t="str">
        <f aca="false">IF(DK131=2,E131,"")</f>
        <v/>
      </c>
      <c r="DP131" s="168" t="str">
        <f aca="false">IF(DK131=2,G131,"")</f>
        <v/>
      </c>
      <c r="DR131" s="168" t="str">
        <f aca="false">IF(DK131=2,IF(DO131&gt;DP131,DM131,IF(DP131&gt;DO131,DN131,"")),"")</f>
        <v/>
      </c>
      <c r="DS131" s="168" t="str">
        <f aca="false">IF(DK131=2,IF(DO131=DP131,DM131,""),"")</f>
        <v/>
      </c>
      <c r="DT131" s="168" t="str">
        <f aca="false">IF(DK131=2,IF(DO131=DP131,DN131,""),"")</f>
        <v/>
      </c>
      <c r="DU131" s="168" t="str">
        <f aca="false">IF(DK131=2,IF(DO131&gt;DP131,DN131,IF(DP131&gt;DO131,DM131,"")),"")</f>
        <v/>
      </c>
    </row>
    <row r="132" customFormat="false" ht="13" hidden="false" customHeight="false" outlineLevel="0" collapsed="false">
      <c r="B132" s="168" t="str">
        <f aca="false">Utfylles!$E$22</f>
        <v>Finland</v>
      </c>
      <c r="C132" s="168" t="s">
        <v>55</v>
      </c>
      <c r="D132" s="168" t="str">
        <f aca="false">Utfylles!$G$22</f>
        <v>Russland</v>
      </c>
      <c r="E132" s="168" t="n">
        <f aca="false">Utfylles!$H$22</f>
        <v>0</v>
      </c>
      <c r="F132" s="168" t="s">
        <v>55</v>
      </c>
      <c r="G132" s="168" t="n">
        <f aca="false">Utfylles!$J$22</f>
        <v>1</v>
      </c>
      <c r="H132" s="168"/>
      <c r="I132" s="168" t="str">
        <f aca="false">Utfylles!$K$22</f>
        <v>B</v>
      </c>
      <c r="K132" s="168" t="str">
        <f aca="false">IF(I132="H",B132,IF(I132="B",D132,""))</f>
        <v>Russland</v>
      </c>
      <c r="L132" s="168" t="str">
        <f aca="false">IF(I132="U",B132,"")</f>
        <v/>
      </c>
      <c r="M132" s="168" t="str">
        <f aca="false">IF(I132="U",D132,"")</f>
        <v/>
      </c>
      <c r="N132" s="168" t="str">
        <f aca="false">IF(I132="B",B132,IF(I132="H",D132,""))</f>
        <v>Finland</v>
      </c>
      <c r="AO132" s="168" t="n">
        <f aca="false">COUNTIF(AM120:AM123,K132)</f>
        <v>0</v>
      </c>
      <c r="AP132" s="168" t="n">
        <f aca="false">COUNTIF(AM120:AM123,L132)</f>
        <v>0</v>
      </c>
      <c r="AQ132" s="168" t="n">
        <f aca="false">COUNTIF(AM120:AM123,M132)</f>
        <v>0</v>
      </c>
      <c r="AR132" s="168" t="n">
        <f aca="false">COUNTIF(AM120:AM123,N132)</f>
        <v>0</v>
      </c>
      <c r="AS132" s="168" t="n">
        <f aca="false">SUM(AO132:AR132)</f>
        <v>0</v>
      </c>
      <c r="AU132" s="168" t="str">
        <f aca="false">IF(AS132=2,B132,"")</f>
        <v/>
      </c>
      <c r="AV132" s="168" t="str">
        <f aca="false">IF(AS132=2,D132,"")</f>
        <v/>
      </c>
      <c r="AW132" s="168" t="str">
        <f aca="false">IF(AS132=2,E132,"")</f>
        <v/>
      </c>
      <c r="AX132" s="168" t="str">
        <f aca="false">IF(AS132=2,G132,"")</f>
        <v/>
      </c>
      <c r="AZ132" s="168" t="str">
        <f aca="false">IF(AS132=2,IF(AW132&gt;AX132,AU132,IF(AX132&gt;AW132,AV132,"")),"")</f>
        <v/>
      </c>
      <c r="BA132" s="168" t="str">
        <f aca="false">IF(AS132=2,IF(AW132=AX132,AU132,""),"")</f>
        <v/>
      </c>
      <c r="BB132" s="168" t="str">
        <f aca="false">IF(AS132=2,IF(AW132=AX132,AV132,""),"")</f>
        <v/>
      </c>
      <c r="BC132" s="168" t="str">
        <f aca="false">IF(AS132=2,IF(AW132&gt;AX132,AV132,IF(AX132&gt;AW132,AU132,"")),"")</f>
        <v/>
      </c>
      <c r="BX132" s="168" t="n">
        <f aca="false">COUNTIF(BV120:BV123,K132)</f>
        <v>0</v>
      </c>
      <c r="BY132" s="168" t="n">
        <f aca="false">COUNTIF(BV120:BV123,L132)</f>
        <v>0</v>
      </c>
      <c r="BZ132" s="168" t="n">
        <f aca="false">COUNTIF(BV120:BV123,M132)</f>
        <v>0</v>
      </c>
      <c r="CA132" s="168" t="n">
        <f aca="false">COUNTIF(BV120:BV123,N132)</f>
        <v>0</v>
      </c>
      <c r="CB132" s="168" t="n">
        <f aca="false">SUM(BX132:CA132)</f>
        <v>0</v>
      </c>
      <c r="CD132" s="168" t="str">
        <f aca="false">IF(CB132=2,B132,"")</f>
        <v/>
      </c>
      <c r="CE132" s="168" t="str">
        <f aca="false">IF(CB132=2,D132,"")</f>
        <v/>
      </c>
      <c r="CF132" s="168" t="str">
        <f aca="false">IF(CB132=2,E132,"")</f>
        <v/>
      </c>
      <c r="CG132" s="168" t="str">
        <f aca="false">IF(CB132=2,G132,"")</f>
        <v/>
      </c>
      <c r="CI132" s="168" t="str">
        <f aca="false">IF(CB132=2,IF(CF132&gt;CG132,CD132,IF(CG132&gt;CF132,CE132,"")),"")</f>
        <v/>
      </c>
      <c r="CJ132" s="168" t="str">
        <f aca="false">IF(CB132=2,IF(CF132=CG132,CD132,""),"")</f>
        <v/>
      </c>
      <c r="CK132" s="168" t="str">
        <f aca="false">IF(CB132=2,IF(CF132=CG132,CE132,""),"")</f>
        <v/>
      </c>
      <c r="CL132" s="168" t="str">
        <f aca="false">IF(CB132=2,IF(CF132&gt;CG132,CE132,IF(CG132&gt;CF132,CD132,"")),"")</f>
        <v/>
      </c>
      <c r="DG132" s="168" t="n">
        <f aca="false">COUNTIF(DE120:DE123,K132)</f>
        <v>0</v>
      </c>
      <c r="DH132" s="168" t="n">
        <f aca="false">COUNTIF(DE120:DE123,L132)</f>
        <v>0</v>
      </c>
      <c r="DI132" s="168" t="n">
        <f aca="false">COUNTIF(DE120:DE123,M132)</f>
        <v>0</v>
      </c>
      <c r="DJ132" s="168" t="n">
        <f aca="false">COUNTIF(DE120:DE123,N132)</f>
        <v>0</v>
      </c>
      <c r="DK132" s="168" t="n">
        <f aca="false">SUM(DG132:DJ132)</f>
        <v>0</v>
      </c>
      <c r="DM132" s="168" t="str">
        <f aca="false">IF(DK132=2,B132,"")</f>
        <v/>
      </c>
      <c r="DN132" s="168" t="str">
        <f aca="false">IF(DK132=2,D132,"")</f>
        <v/>
      </c>
      <c r="DO132" s="168" t="str">
        <f aca="false">IF(DK132=2,E132,"")</f>
        <v/>
      </c>
      <c r="DP132" s="168" t="str">
        <f aca="false">IF(DK132=2,G132,"")</f>
        <v/>
      </c>
      <c r="DR132" s="168" t="str">
        <f aca="false">IF(DK132=2,IF(DO132&gt;DP132,DM132,IF(DP132&gt;DO132,DN132,"")),"")</f>
        <v/>
      </c>
      <c r="DS132" s="168" t="str">
        <f aca="false">IF(DK132=2,IF(DO132=DP132,DM132,""),"")</f>
        <v/>
      </c>
      <c r="DT132" s="168" t="str">
        <f aca="false">IF(DK132=2,IF(DO132=DP132,DN132,""),"")</f>
        <v/>
      </c>
      <c r="DU132" s="168" t="str">
        <f aca="false">IF(DK132=2,IF(DO132&gt;DP132,DN132,IF(DP132&gt;DO132,DM132,"")),"")</f>
        <v/>
      </c>
    </row>
    <row r="133" customFormat="false" ht="13" hidden="false" customHeight="false" outlineLevel="0" collapsed="false">
      <c r="B133" s="168" t="str">
        <f aca="false">Utfylles!$E$23</f>
        <v>Tyrkia</v>
      </c>
      <c r="C133" s="168" t="s">
        <v>55</v>
      </c>
      <c r="D133" s="168" t="str">
        <f aca="false">Utfylles!$G$23</f>
        <v>Wales</v>
      </c>
      <c r="E133" s="168" t="n">
        <f aca="false">Utfylles!$H$23</f>
        <v>1</v>
      </c>
      <c r="F133" s="168" t="s">
        <v>55</v>
      </c>
      <c r="G133" s="168" t="n">
        <f aca="false">Utfylles!$J$23</f>
        <v>1</v>
      </c>
      <c r="H133" s="168"/>
      <c r="I133" s="168" t="str">
        <f aca="false">Utfylles!$K$23</f>
        <v>U</v>
      </c>
      <c r="K133" s="168" t="str">
        <f aca="false">IF(I133="H",B133,IF(I133="B",D133,""))</f>
        <v/>
      </c>
      <c r="L133" s="168" t="str">
        <f aca="false">IF(I133="U",B133,"")</f>
        <v>Tyrkia</v>
      </c>
      <c r="M133" s="168" t="str">
        <f aca="false">IF(I133="U",D133,"")</f>
        <v>Wales</v>
      </c>
      <c r="N133" s="168" t="str">
        <f aca="false">IF(I133="B",B133,IF(I133="H",D133,""))</f>
        <v/>
      </c>
      <c r="AO133" s="168" t="n">
        <f aca="false">COUNTIF(AM120:AM123,K133)</f>
        <v>0</v>
      </c>
      <c r="AP133" s="168" t="n">
        <f aca="false">COUNTIF(AM120:AM123,L133)</f>
        <v>0</v>
      </c>
      <c r="AQ133" s="168" t="n">
        <f aca="false">COUNTIF(AM120:AM123,M133)</f>
        <v>0</v>
      </c>
      <c r="AR133" s="168" t="n">
        <f aca="false">COUNTIF(AM120:AM123,N133)</f>
        <v>0</v>
      </c>
      <c r="AS133" s="168" t="n">
        <f aca="false">SUM(AO133:AR133)</f>
        <v>0</v>
      </c>
      <c r="AU133" s="168" t="str">
        <f aca="false">IF(AS133=2,B133,"")</f>
        <v/>
      </c>
      <c r="AV133" s="168" t="str">
        <f aca="false">IF(AS133=2,D133,"")</f>
        <v/>
      </c>
      <c r="AW133" s="168" t="str">
        <f aca="false">IF(AS133=2,E133,"")</f>
        <v/>
      </c>
      <c r="AX133" s="168" t="str">
        <f aca="false">IF(AS133=2,G133,"")</f>
        <v/>
      </c>
      <c r="AZ133" s="168" t="str">
        <f aca="false">IF(AS133=2,IF(AW133&gt;AX133,AU133,IF(AX133&gt;AW133,AV133,"")),"")</f>
        <v/>
      </c>
      <c r="BA133" s="168" t="str">
        <f aca="false">IF(AS133=2,IF(AW133=AX133,AU133,""),"")</f>
        <v/>
      </c>
      <c r="BB133" s="168" t="str">
        <f aca="false">IF(AS133=2,IF(AW133=AX133,AV133,""),"")</f>
        <v/>
      </c>
      <c r="BC133" s="168" t="str">
        <f aca="false">IF(AS133=2,IF(AW133&gt;AX133,AV133,IF(AX133&gt;AW133,AU133,"")),"")</f>
        <v/>
      </c>
      <c r="BX133" s="168" t="n">
        <f aca="false">COUNTIF(BV120:BV123,K133)</f>
        <v>0</v>
      </c>
      <c r="BY133" s="168" t="n">
        <f aca="false">COUNTIF(BV120:BV123,L133)</f>
        <v>0</v>
      </c>
      <c r="BZ133" s="168" t="n">
        <f aca="false">COUNTIF(BV120:BV123,M133)</f>
        <v>0</v>
      </c>
      <c r="CA133" s="168" t="n">
        <f aca="false">COUNTIF(BV120:BV123,N133)</f>
        <v>0</v>
      </c>
      <c r="CB133" s="168" t="n">
        <f aca="false">SUM(BX133:CA133)</f>
        <v>0</v>
      </c>
      <c r="CD133" s="168" t="str">
        <f aca="false">IF(CB133=2,B133,"")</f>
        <v/>
      </c>
      <c r="CE133" s="168" t="str">
        <f aca="false">IF(CB133=2,D133,"")</f>
        <v/>
      </c>
      <c r="CF133" s="168" t="str">
        <f aca="false">IF(CB133=2,E133,"")</f>
        <v/>
      </c>
      <c r="CG133" s="168" t="str">
        <f aca="false">IF(CB133=2,G133,"")</f>
        <v/>
      </c>
      <c r="CI133" s="168" t="str">
        <f aca="false">IF(CB133=2,IF(CF133&gt;CG133,CD133,IF(CG133&gt;CF133,CE133,"")),"")</f>
        <v/>
      </c>
      <c r="CJ133" s="168" t="str">
        <f aca="false">IF(CB133=2,IF(CF133=CG133,CD133,""),"")</f>
        <v/>
      </c>
      <c r="CK133" s="168" t="str">
        <f aca="false">IF(CB133=2,IF(CF133=CG133,CE133,""),"")</f>
        <v/>
      </c>
      <c r="CL133" s="168" t="str">
        <f aca="false">IF(CB133=2,IF(CF133&gt;CG133,CE133,IF(CG133&gt;CF133,CD133,"")),"")</f>
        <v/>
      </c>
      <c r="DG133" s="168" t="n">
        <f aca="false">COUNTIF(DE120:DE123,K133)</f>
        <v>0</v>
      </c>
      <c r="DH133" s="168" t="n">
        <f aca="false">COUNTIF(DE120:DE123,L133)</f>
        <v>0</v>
      </c>
      <c r="DI133" s="168" t="n">
        <f aca="false">COUNTIF(DE120:DE123,M133)</f>
        <v>0</v>
      </c>
      <c r="DJ133" s="168" t="n">
        <f aca="false">COUNTIF(DE120:DE123,N133)</f>
        <v>0</v>
      </c>
      <c r="DK133" s="168" t="n">
        <f aca="false">SUM(DG133:DJ133)</f>
        <v>0</v>
      </c>
      <c r="DM133" s="168" t="str">
        <f aca="false">IF(DK133=2,B133,"")</f>
        <v/>
      </c>
      <c r="DN133" s="168" t="str">
        <f aca="false">IF(DK133=2,D133,"")</f>
        <v/>
      </c>
      <c r="DO133" s="168" t="str">
        <f aca="false">IF(DK133=2,E133,"")</f>
        <v/>
      </c>
      <c r="DP133" s="168" t="str">
        <f aca="false">IF(DK133=2,G133,"")</f>
        <v/>
      </c>
      <c r="DR133" s="168" t="str">
        <f aca="false">IF(DK133=2,IF(DO133&gt;DP133,DM133,IF(DP133&gt;DO133,DN133,"")),"")</f>
        <v/>
      </c>
      <c r="DS133" s="168" t="str">
        <f aca="false">IF(DK133=2,IF(DO133=DP133,DM133,""),"")</f>
        <v/>
      </c>
      <c r="DT133" s="168" t="str">
        <f aca="false">IF(DK133=2,IF(DO133=DP133,DN133,""),"")</f>
        <v/>
      </c>
      <c r="DU133" s="168" t="str">
        <f aca="false">IF(DK133=2,IF(DO133&gt;DP133,DN133,IF(DP133&gt;DO133,DM133,"")),"")</f>
        <v/>
      </c>
    </row>
    <row r="134" customFormat="false" ht="13" hidden="false" customHeight="false" outlineLevel="0" collapsed="false">
      <c r="B134" s="168" t="str">
        <f aca="false">Utfylles!$E$24</f>
        <v>Italia</v>
      </c>
      <c r="C134" s="168" t="s">
        <v>55</v>
      </c>
      <c r="D134" s="168" t="str">
        <f aca="false">Utfylles!$G$24</f>
        <v>Sveits</v>
      </c>
      <c r="E134" s="168" t="n">
        <f aca="false">Utfylles!$H$24</f>
        <v>1</v>
      </c>
      <c r="F134" s="168" t="s">
        <v>55</v>
      </c>
      <c r="G134" s="168" t="n">
        <f aca="false">Utfylles!$J$24</f>
        <v>0</v>
      </c>
      <c r="H134" s="168"/>
      <c r="I134" s="168" t="str">
        <f aca="false">Utfylles!$K$24</f>
        <v>H</v>
      </c>
      <c r="K134" s="168" t="str">
        <f aca="false">IF(I134="H",B134,IF(I134="B",D134,""))</f>
        <v>Italia</v>
      </c>
      <c r="L134" s="168" t="str">
        <f aca="false">IF(I134="U",B134,"")</f>
        <v/>
      </c>
      <c r="M134" s="168" t="str">
        <f aca="false">IF(I134="U",D134,"")</f>
        <v/>
      </c>
      <c r="N134" s="168" t="str">
        <f aca="false">IF(I134="B",B134,IF(I134="H",D134,""))</f>
        <v>Sveits</v>
      </c>
      <c r="AO134" s="168" t="n">
        <f aca="false">COUNTIF(AM120:AM123,K134)</f>
        <v>0</v>
      </c>
      <c r="AP134" s="168" t="n">
        <f aca="false">COUNTIF(AM120:AM123,L134)</f>
        <v>0</v>
      </c>
      <c r="AQ134" s="168" t="n">
        <f aca="false">COUNTIF(AM120:AM123,M134)</f>
        <v>0</v>
      </c>
      <c r="AR134" s="168" t="n">
        <f aca="false">COUNTIF(AM120:AM123,N134)</f>
        <v>0</v>
      </c>
      <c r="AS134" s="168" t="n">
        <f aca="false">SUM(AO134:AR134)</f>
        <v>0</v>
      </c>
      <c r="AU134" s="168" t="str">
        <f aca="false">IF(AS134=2,B134,"")</f>
        <v/>
      </c>
      <c r="AV134" s="168" t="str">
        <f aca="false">IF(AS134=2,D134,"")</f>
        <v/>
      </c>
      <c r="AW134" s="168" t="str">
        <f aca="false">IF(AS134=2,E134,"")</f>
        <v/>
      </c>
      <c r="AX134" s="168" t="str">
        <f aca="false">IF(AS134=2,G134,"")</f>
        <v/>
      </c>
      <c r="AZ134" s="168" t="str">
        <f aca="false">IF(AS134=2,IF(AW134&gt;AX134,AU134,IF(AX134&gt;AW134,AV134,"")),"")</f>
        <v/>
      </c>
      <c r="BA134" s="168" t="str">
        <f aca="false">IF(AS134=2,IF(AW134=AX134,AU134,""),"")</f>
        <v/>
      </c>
      <c r="BB134" s="168" t="str">
        <f aca="false">IF(AS134=2,IF(AW134=AX134,AV134,""),"")</f>
        <v/>
      </c>
      <c r="BC134" s="168" t="str">
        <f aca="false">IF(AS134=2,IF(AW134&gt;AX134,AV134,IF(AX134&gt;AW134,AU134,"")),"")</f>
        <v/>
      </c>
      <c r="BX134" s="168" t="n">
        <f aca="false">COUNTIF(BV120:BV123,K134)</f>
        <v>0</v>
      </c>
      <c r="BY134" s="168" t="n">
        <f aca="false">COUNTIF(BV120:BV123,L134)</f>
        <v>0</v>
      </c>
      <c r="BZ134" s="168" t="n">
        <f aca="false">COUNTIF(BV120:BV123,M134)</f>
        <v>0</v>
      </c>
      <c r="CA134" s="168" t="n">
        <f aca="false">COUNTIF(BV120:BV123,N134)</f>
        <v>0</v>
      </c>
      <c r="CB134" s="168" t="n">
        <f aca="false">SUM(BX134:CA134)</f>
        <v>0</v>
      </c>
      <c r="CD134" s="168" t="str">
        <f aca="false">IF(CB134=2,B134,"")</f>
        <v/>
      </c>
      <c r="CE134" s="168" t="str">
        <f aca="false">IF(CB134=2,D134,"")</f>
        <v/>
      </c>
      <c r="CF134" s="168" t="str">
        <f aca="false">IF(CB134=2,E134,"")</f>
        <v/>
      </c>
      <c r="CG134" s="168" t="str">
        <f aca="false">IF(CB134=2,G134,"")</f>
        <v/>
      </c>
      <c r="CI134" s="168" t="str">
        <f aca="false">IF(CB134=2,IF(CF134&gt;CG134,CD134,IF(CG134&gt;CF134,CE134,"")),"")</f>
        <v/>
      </c>
      <c r="CJ134" s="168" t="str">
        <f aca="false">IF(CB134=2,IF(CF134=CG134,CD134,""),"")</f>
        <v/>
      </c>
      <c r="CK134" s="168" t="str">
        <f aca="false">IF(CB134=2,IF(CF134=CG134,CE134,""),"")</f>
        <v/>
      </c>
      <c r="CL134" s="168" t="str">
        <f aca="false">IF(CB134=2,IF(CF134&gt;CG134,CE134,IF(CG134&gt;CF134,CD134,"")),"")</f>
        <v/>
      </c>
      <c r="DG134" s="168" t="n">
        <f aca="false">COUNTIF(DE120:DE123,K134)</f>
        <v>0</v>
      </c>
      <c r="DH134" s="168" t="n">
        <f aca="false">COUNTIF(DE120:DE123,L134)</f>
        <v>0</v>
      </c>
      <c r="DI134" s="168" t="n">
        <f aca="false">COUNTIF(DE120:DE123,M134)</f>
        <v>0</v>
      </c>
      <c r="DJ134" s="168" t="n">
        <f aca="false">COUNTIF(DE120:DE123,N134)</f>
        <v>0</v>
      </c>
      <c r="DK134" s="168" t="n">
        <f aca="false">SUM(DG134:DJ134)</f>
        <v>0</v>
      </c>
      <c r="DM134" s="168" t="str">
        <f aca="false">IF(DK134=2,B134,"")</f>
        <v/>
      </c>
      <c r="DN134" s="168" t="str">
        <f aca="false">IF(DK134=2,D134,"")</f>
        <v/>
      </c>
      <c r="DO134" s="168" t="str">
        <f aca="false">IF(DK134=2,E134,"")</f>
        <v/>
      </c>
      <c r="DP134" s="168" t="str">
        <f aca="false">IF(DK134=2,G134,"")</f>
        <v/>
      </c>
      <c r="DR134" s="168" t="str">
        <f aca="false">IF(DK134=2,IF(DO134&gt;DP134,DM134,IF(DP134&gt;DO134,DN134,"")),"")</f>
        <v/>
      </c>
      <c r="DS134" s="168" t="str">
        <f aca="false">IF(DK134=2,IF(DO134=DP134,DM134,""),"")</f>
        <v/>
      </c>
      <c r="DT134" s="168" t="str">
        <f aca="false">IF(DK134=2,IF(DO134=DP134,DN134,""),"")</f>
        <v/>
      </c>
      <c r="DU134" s="168" t="str">
        <f aca="false">IF(DK134=2,IF(DO134&gt;DP134,DN134,IF(DP134&gt;DO134,DM134,"")),"")</f>
        <v/>
      </c>
    </row>
    <row r="135" customFormat="false" ht="13" hidden="false" customHeight="false" outlineLevel="0" collapsed="false">
      <c r="B135" s="168" t="str">
        <f aca="false">Utfylles!$E$25</f>
        <v>Ukraina</v>
      </c>
      <c r="C135" s="168" t="s">
        <v>55</v>
      </c>
      <c r="D135" s="168" t="str">
        <f aca="false">Utfylles!$G$25</f>
        <v>Nord-Makedonia</v>
      </c>
      <c r="E135" s="168" t="n">
        <f aca="false">Utfylles!$H$25</f>
        <v>1</v>
      </c>
      <c r="F135" s="168" t="s">
        <v>55</v>
      </c>
      <c r="G135" s="168" t="n">
        <f aca="false">Utfylles!$J$25</f>
        <v>0</v>
      </c>
      <c r="H135" s="168"/>
      <c r="I135" s="168" t="str">
        <f aca="false">Utfylles!$K$25</f>
        <v>H</v>
      </c>
      <c r="K135" s="168" t="str">
        <f aca="false">IF(I135="H",B135,IF(I135="B",D135,""))</f>
        <v>Ukraina</v>
      </c>
      <c r="L135" s="168" t="str">
        <f aca="false">IF(I135="U",B135,"")</f>
        <v/>
      </c>
      <c r="M135" s="168" t="str">
        <f aca="false">IF(I135="U",D135,"")</f>
        <v/>
      </c>
      <c r="N135" s="168" t="str">
        <f aca="false">IF(I135="B",B135,IF(I135="H",D135,""))</f>
        <v>Nord-Makedonia</v>
      </c>
      <c r="AO135" s="168" t="n">
        <f aca="false">COUNTIF(AM120:AM123,K135)</f>
        <v>0</v>
      </c>
      <c r="AP135" s="168" t="n">
        <f aca="false">COUNTIF(AM120:AM123,L135)</f>
        <v>0</v>
      </c>
      <c r="AQ135" s="168" t="n">
        <f aca="false">COUNTIF(AM120:AM123,M135)</f>
        <v>0</v>
      </c>
      <c r="AR135" s="168" t="n">
        <f aca="false">COUNTIF(AM120:AM123,N135)</f>
        <v>0</v>
      </c>
      <c r="AS135" s="168" t="n">
        <f aca="false">SUM(AO135:AR135)</f>
        <v>0</v>
      </c>
      <c r="AU135" s="168" t="str">
        <f aca="false">IF(AS135=2,B135,"")</f>
        <v/>
      </c>
      <c r="AV135" s="168" t="str">
        <f aca="false">IF(AS135=2,D135,"")</f>
        <v/>
      </c>
      <c r="AW135" s="168" t="str">
        <f aca="false">IF(AS135=2,E135,"")</f>
        <v/>
      </c>
      <c r="AX135" s="168" t="str">
        <f aca="false">IF(AS135=2,G135,"")</f>
        <v/>
      </c>
      <c r="AZ135" s="168" t="str">
        <f aca="false">IF(AS135=2,IF(AW135&gt;AX135,AU135,IF(AX135&gt;AW135,AV135,"")),"")</f>
        <v/>
      </c>
      <c r="BA135" s="168" t="str">
        <f aca="false">IF(AS135=2,IF(AW135=AX135,AU135,""),"")</f>
        <v/>
      </c>
      <c r="BB135" s="168" t="str">
        <f aca="false">IF(AS135=2,IF(AW135=AX135,AV135,""),"")</f>
        <v/>
      </c>
      <c r="BC135" s="168" t="str">
        <f aca="false">IF(AS135=2,IF(AW135&gt;AX135,AV135,IF(AX135&gt;AW135,AU135,"")),"")</f>
        <v/>
      </c>
      <c r="BX135" s="168" t="n">
        <f aca="false">COUNTIF(BV120:BV123,K135)</f>
        <v>0</v>
      </c>
      <c r="BY135" s="168" t="n">
        <f aca="false">COUNTIF(BV120:BV123,L135)</f>
        <v>0</v>
      </c>
      <c r="BZ135" s="168" t="n">
        <f aca="false">COUNTIF(BV120:BV123,M135)</f>
        <v>0</v>
      </c>
      <c r="CA135" s="168" t="n">
        <f aca="false">COUNTIF(BV120:BV123,N135)</f>
        <v>0</v>
      </c>
      <c r="CB135" s="168" t="n">
        <f aca="false">SUM(BX135:CA135)</f>
        <v>0</v>
      </c>
      <c r="CD135" s="168" t="str">
        <f aca="false">IF(CB135=2,B135,"")</f>
        <v/>
      </c>
      <c r="CE135" s="168" t="str">
        <f aca="false">IF(CB135=2,D135,"")</f>
        <v/>
      </c>
      <c r="CF135" s="168" t="str">
        <f aca="false">IF(CB135=2,E135,"")</f>
        <v/>
      </c>
      <c r="CG135" s="168" t="str">
        <f aca="false">IF(CB135=2,G135,"")</f>
        <v/>
      </c>
      <c r="CI135" s="168" t="str">
        <f aca="false">IF(CB135=2,IF(CF135&gt;CG135,CD135,IF(CG135&gt;CF135,CE135,"")),"")</f>
        <v/>
      </c>
      <c r="CJ135" s="168" t="str">
        <f aca="false">IF(CB135=2,IF(CF135=CG135,CD135,""),"")</f>
        <v/>
      </c>
      <c r="CK135" s="168" t="str">
        <f aca="false">IF(CB135=2,IF(CF135=CG135,CE135,""),"")</f>
        <v/>
      </c>
      <c r="CL135" s="168" t="str">
        <f aca="false">IF(CB135=2,IF(CF135&gt;CG135,CE135,IF(CG135&gt;CF135,CD135,"")),"")</f>
        <v/>
      </c>
      <c r="DG135" s="168" t="n">
        <f aca="false">COUNTIF(DE120:DE123,K135)</f>
        <v>0</v>
      </c>
      <c r="DH135" s="168" t="n">
        <f aca="false">COUNTIF(DE120:DE123,L135)</f>
        <v>0</v>
      </c>
      <c r="DI135" s="168" t="n">
        <f aca="false">COUNTIF(DE120:DE123,M135)</f>
        <v>0</v>
      </c>
      <c r="DJ135" s="168" t="n">
        <f aca="false">COUNTIF(DE120:DE123,N135)</f>
        <v>0</v>
      </c>
      <c r="DK135" s="168" t="n">
        <f aca="false">SUM(DG135:DJ135)</f>
        <v>0</v>
      </c>
      <c r="DM135" s="168" t="str">
        <f aca="false">IF(DK135=2,B135,"")</f>
        <v/>
      </c>
      <c r="DN135" s="168" t="str">
        <f aca="false">IF(DK135=2,D135,"")</f>
        <v/>
      </c>
      <c r="DO135" s="168" t="str">
        <f aca="false">IF(DK135=2,E135,"")</f>
        <v/>
      </c>
      <c r="DP135" s="168" t="str">
        <f aca="false">IF(DK135=2,G135,"")</f>
        <v/>
      </c>
      <c r="DR135" s="168" t="str">
        <f aca="false">IF(DK135=2,IF(DO135&gt;DP135,DM135,IF(DP135&gt;DO135,DN135,"")),"")</f>
        <v/>
      </c>
      <c r="DS135" s="168" t="str">
        <f aca="false">IF(DK135=2,IF(DO135=DP135,DM135,""),"")</f>
        <v/>
      </c>
      <c r="DT135" s="168" t="str">
        <f aca="false">IF(DK135=2,IF(DO135=DP135,DN135,""),"")</f>
        <v/>
      </c>
      <c r="DU135" s="168" t="str">
        <f aca="false">IF(DK135=2,IF(DO135&gt;DP135,DN135,IF(DP135&gt;DO135,DM135,"")),"")</f>
        <v/>
      </c>
    </row>
    <row r="136" customFormat="false" ht="13" hidden="false" customHeight="false" outlineLevel="0" collapsed="false">
      <c r="B136" s="168" t="str">
        <f aca="false">Utfylles!$E$26</f>
        <v>Danmark</v>
      </c>
      <c r="C136" s="168" t="s">
        <v>55</v>
      </c>
      <c r="D136" s="168" t="str">
        <f aca="false">Utfylles!$G$26</f>
        <v>Belgia</v>
      </c>
      <c r="E136" s="168" t="n">
        <f aca="false">Utfylles!$H$26</f>
        <v>0</v>
      </c>
      <c r="F136" s="168" t="s">
        <v>55</v>
      </c>
      <c r="G136" s="168" t="n">
        <f aca="false">Utfylles!$J$26</f>
        <v>1</v>
      </c>
      <c r="H136" s="168"/>
      <c r="I136" s="168" t="str">
        <f aca="false">Utfylles!$K$26</f>
        <v>B</v>
      </c>
      <c r="K136" s="168" t="str">
        <f aca="false">IF(I136="H",B136,IF(I136="B",D136,""))</f>
        <v>Belgia</v>
      </c>
      <c r="L136" s="168" t="str">
        <f aca="false">IF(I136="U",B136,"")</f>
        <v/>
      </c>
      <c r="M136" s="168" t="str">
        <f aca="false">IF(I136="U",D136,"")</f>
        <v/>
      </c>
      <c r="N136" s="168" t="str">
        <f aca="false">IF(I136="B",B136,IF(I136="H",D136,""))</f>
        <v>Danmark</v>
      </c>
      <c r="AO136" s="168" t="n">
        <f aca="false">COUNTIF(AM120:AM123,K136)</f>
        <v>0</v>
      </c>
      <c r="AP136" s="168" t="n">
        <f aca="false">COUNTIF(AM120:AM123,L136)</f>
        <v>0</v>
      </c>
      <c r="AQ136" s="168" t="n">
        <f aca="false">COUNTIF(AM120:AM123,M136)</f>
        <v>0</v>
      </c>
      <c r="AR136" s="168" t="n">
        <f aca="false">COUNTIF(AM120:AM123,N136)</f>
        <v>0</v>
      </c>
      <c r="AS136" s="168" t="n">
        <f aca="false">SUM(AO136:AR136)</f>
        <v>0</v>
      </c>
      <c r="AU136" s="168" t="str">
        <f aca="false">IF(AS136=2,B136,"")</f>
        <v/>
      </c>
      <c r="AV136" s="168" t="str">
        <f aca="false">IF(AS136=2,D136,"")</f>
        <v/>
      </c>
      <c r="AW136" s="168" t="str">
        <f aca="false">IF(AS136=2,E136,"")</f>
        <v/>
      </c>
      <c r="AX136" s="168" t="str">
        <f aca="false">IF(AS136=2,G136,"")</f>
        <v/>
      </c>
      <c r="AZ136" s="168" t="str">
        <f aca="false">IF(AS136=2,IF(AW136&gt;AX136,AU136,IF(AX136&gt;AW136,AV136,"")),"")</f>
        <v/>
      </c>
      <c r="BA136" s="168" t="str">
        <f aca="false">IF(AS136=2,IF(AW136=AX136,AU136,""),"")</f>
        <v/>
      </c>
      <c r="BB136" s="168" t="str">
        <f aca="false">IF(AS136=2,IF(AW136=AX136,AV136,""),"")</f>
        <v/>
      </c>
      <c r="BC136" s="168" t="str">
        <f aca="false">IF(AS136=2,IF(AW136&gt;AX136,AV136,IF(AX136&gt;AW136,AU136,"")),"")</f>
        <v/>
      </c>
      <c r="BX136" s="168" t="n">
        <f aca="false">COUNTIF(BV120:BV123,K136)</f>
        <v>0</v>
      </c>
      <c r="BY136" s="168" t="n">
        <f aca="false">COUNTIF(BV120:BV123,L136)</f>
        <v>0</v>
      </c>
      <c r="BZ136" s="168" t="n">
        <f aca="false">COUNTIF(BV120:BV123,M136)</f>
        <v>0</v>
      </c>
      <c r="CA136" s="168" t="n">
        <f aca="false">COUNTIF(BV120:BV123,N136)</f>
        <v>0</v>
      </c>
      <c r="CB136" s="168" t="n">
        <f aca="false">SUM(BX136:CA136)</f>
        <v>0</v>
      </c>
      <c r="CD136" s="168" t="str">
        <f aca="false">IF(CB136=2,B136,"")</f>
        <v/>
      </c>
      <c r="CE136" s="168" t="str">
        <f aca="false">IF(CB136=2,D136,"")</f>
        <v/>
      </c>
      <c r="CF136" s="168" t="str">
        <f aca="false">IF(CB136=2,E136,"")</f>
        <v/>
      </c>
      <c r="CG136" s="168" t="str">
        <f aca="false">IF(CB136=2,G136,"")</f>
        <v/>
      </c>
      <c r="CI136" s="168" t="str">
        <f aca="false">IF(CB136=2,IF(CF136&gt;CG136,CD136,IF(CG136&gt;CF136,CE136,"")),"")</f>
        <v/>
      </c>
      <c r="CJ136" s="168" t="str">
        <f aca="false">IF(CB136=2,IF(CF136=CG136,CD136,""),"")</f>
        <v/>
      </c>
      <c r="CK136" s="168" t="str">
        <f aca="false">IF(CB136=2,IF(CF136=CG136,CE136,""),"")</f>
        <v/>
      </c>
      <c r="CL136" s="168" t="str">
        <f aca="false">IF(CB136=2,IF(CF136&gt;CG136,CE136,IF(CG136&gt;CF136,CD136,"")),"")</f>
        <v/>
      </c>
      <c r="DG136" s="168" t="n">
        <f aca="false">COUNTIF(DE120:DE123,K136)</f>
        <v>0</v>
      </c>
      <c r="DH136" s="168" t="n">
        <f aca="false">COUNTIF(DE120:DE123,L136)</f>
        <v>0</v>
      </c>
      <c r="DI136" s="168" t="n">
        <f aca="false">COUNTIF(DE120:DE123,M136)</f>
        <v>0</v>
      </c>
      <c r="DJ136" s="168" t="n">
        <f aca="false">COUNTIF(DE120:DE123,N136)</f>
        <v>0</v>
      </c>
      <c r="DK136" s="168" t="n">
        <f aca="false">SUM(DG136:DJ136)</f>
        <v>0</v>
      </c>
      <c r="DM136" s="168" t="str">
        <f aca="false">IF(DK136=2,B136,"")</f>
        <v/>
      </c>
      <c r="DN136" s="168" t="str">
        <f aca="false">IF(DK136=2,D136,"")</f>
        <v/>
      </c>
      <c r="DO136" s="168" t="str">
        <f aca="false">IF(DK136=2,E136,"")</f>
        <v/>
      </c>
      <c r="DP136" s="168" t="str">
        <f aca="false">IF(DK136=2,G136,"")</f>
        <v/>
      </c>
      <c r="DR136" s="168" t="str">
        <f aca="false">IF(DK136=2,IF(DO136&gt;DP136,DM136,IF(DP136&gt;DO136,DN136,"")),"")</f>
        <v/>
      </c>
      <c r="DS136" s="168" t="str">
        <f aca="false">IF(DK136=2,IF(DO136=DP136,DM136,""),"")</f>
        <v/>
      </c>
      <c r="DT136" s="168" t="str">
        <f aca="false">IF(DK136=2,IF(DO136=DP136,DN136,""),"")</f>
        <v/>
      </c>
      <c r="DU136" s="168" t="str">
        <f aca="false">IF(DK136=2,IF(DO136&gt;DP136,DN136,IF(DP136&gt;DO136,DM136,"")),"")</f>
        <v/>
      </c>
    </row>
    <row r="137" customFormat="false" ht="13" hidden="false" customHeight="false" outlineLevel="0" collapsed="false">
      <c r="B137" s="168" t="str">
        <f aca="false">Utfylles!$E$27</f>
        <v>Nederland</v>
      </c>
      <c r="C137" s="168" t="s">
        <v>55</v>
      </c>
      <c r="D137" s="168" t="str">
        <f aca="false">Utfylles!$G$27</f>
        <v>Østerrike</v>
      </c>
      <c r="E137" s="168" t="n">
        <f aca="false">Utfylles!$H$27</f>
        <v>2</v>
      </c>
      <c r="F137" s="168" t="s">
        <v>55</v>
      </c>
      <c r="G137" s="168" t="n">
        <f aca="false">Utfylles!$J$27</f>
        <v>0</v>
      </c>
      <c r="H137" s="168"/>
      <c r="I137" s="168" t="str">
        <f aca="false">Utfylles!$K$27</f>
        <v>H</v>
      </c>
      <c r="K137" s="168" t="str">
        <f aca="false">IF(I137="H",B137,IF(I137="B",D137,""))</f>
        <v>Nederland</v>
      </c>
      <c r="L137" s="168" t="str">
        <f aca="false">IF(I137="U",B137,"")</f>
        <v/>
      </c>
      <c r="M137" s="168" t="str">
        <f aca="false">IF(I137="U",D137,"")</f>
        <v/>
      </c>
      <c r="N137" s="168" t="str">
        <f aca="false">IF(I137="B",B137,IF(I137="H",D137,""))</f>
        <v>Østerrike</v>
      </c>
      <c r="AO137" s="168" t="n">
        <f aca="false">COUNTIF(AM120:AM123,K137)</f>
        <v>0</v>
      </c>
      <c r="AP137" s="168" t="n">
        <f aca="false">COUNTIF(AM120:AM123,L137)</f>
        <v>0</v>
      </c>
      <c r="AQ137" s="168" t="n">
        <f aca="false">COUNTIF(AM120:AM123,M137)</f>
        <v>0</v>
      </c>
      <c r="AR137" s="168" t="n">
        <f aca="false">COUNTIF(AM120:AM123,N137)</f>
        <v>0</v>
      </c>
      <c r="AS137" s="168" t="n">
        <f aca="false">SUM(AO137:AR137)</f>
        <v>0</v>
      </c>
      <c r="AU137" s="168" t="str">
        <f aca="false">IF(AS137=2,B137,"")</f>
        <v/>
      </c>
      <c r="AV137" s="168" t="str">
        <f aca="false">IF(AS137=2,D137,"")</f>
        <v/>
      </c>
      <c r="AW137" s="168" t="str">
        <f aca="false">IF(AS137=2,E137,"")</f>
        <v/>
      </c>
      <c r="AX137" s="168" t="str">
        <f aca="false">IF(AS137=2,G137,"")</f>
        <v/>
      </c>
      <c r="AZ137" s="168" t="str">
        <f aca="false">IF(AS137=2,IF(AW137&gt;AX137,AU137,IF(AX137&gt;AW137,AV137,"")),"")</f>
        <v/>
      </c>
      <c r="BA137" s="168" t="str">
        <f aca="false">IF(AS137=2,IF(AW137=AX137,AU137,""),"")</f>
        <v/>
      </c>
      <c r="BB137" s="168" t="str">
        <f aca="false">IF(AS137=2,IF(AW137=AX137,AV137,""),"")</f>
        <v/>
      </c>
      <c r="BC137" s="168" t="str">
        <f aca="false">IF(AS137=2,IF(AW137&gt;AX137,AV137,IF(AX137&gt;AW137,AU137,"")),"")</f>
        <v/>
      </c>
      <c r="BX137" s="168" t="n">
        <f aca="false">COUNTIF(BV120:BV123,K137)</f>
        <v>0</v>
      </c>
      <c r="BY137" s="168" t="n">
        <f aca="false">COUNTIF(BV120:BV123,L137)</f>
        <v>0</v>
      </c>
      <c r="BZ137" s="168" t="n">
        <f aca="false">COUNTIF(BV120:BV123,M137)</f>
        <v>0</v>
      </c>
      <c r="CA137" s="168" t="n">
        <f aca="false">COUNTIF(BV120:BV123,N137)</f>
        <v>0</v>
      </c>
      <c r="CB137" s="168" t="n">
        <f aca="false">SUM(BX137:CA137)</f>
        <v>0</v>
      </c>
      <c r="CD137" s="168" t="str">
        <f aca="false">IF(CB137=2,B137,"")</f>
        <v/>
      </c>
      <c r="CE137" s="168" t="str">
        <f aca="false">IF(CB137=2,D137,"")</f>
        <v/>
      </c>
      <c r="CF137" s="168" t="str">
        <f aca="false">IF(CB137=2,E137,"")</f>
        <v/>
      </c>
      <c r="CG137" s="168" t="str">
        <f aca="false">IF(CB137=2,G137,"")</f>
        <v/>
      </c>
      <c r="CI137" s="168" t="str">
        <f aca="false">IF(CB137=2,IF(CF137&gt;CG137,CD137,IF(CG137&gt;CF137,CE137,"")),"")</f>
        <v/>
      </c>
      <c r="CJ137" s="168" t="str">
        <f aca="false">IF(CB137=2,IF(CF137=CG137,CD137,""),"")</f>
        <v/>
      </c>
      <c r="CK137" s="168" t="str">
        <f aca="false">IF(CB137=2,IF(CF137=CG137,CE137,""),"")</f>
        <v/>
      </c>
      <c r="CL137" s="168" t="str">
        <f aca="false">IF(CB137=2,IF(CF137&gt;CG137,CE137,IF(CG137&gt;CF137,CD137,"")),"")</f>
        <v/>
      </c>
      <c r="DG137" s="168" t="n">
        <f aca="false">COUNTIF(DE120:DE123,K137)</f>
        <v>0</v>
      </c>
      <c r="DH137" s="168" t="n">
        <f aca="false">COUNTIF(DE120:DE123,L137)</f>
        <v>0</v>
      </c>
      <c r="DI137" s="168" t="n">
        <f aca="false">COUNTIF(DE120:DE123,M137)</f>
        <v>0</v>
      </c>
      <c r="DJ137" s="168" t="n">
        <f aca="false">COUNTIF(DE120:DE123,N137)</f>
        <v>0</v>
      </c>
      <c r="DK137" s="168" t="n">
        <f aca="false">SUM(DG137:DJ137)</f>
        <v>0</v>
      </c>
      <c r="DM137" s="168" t="str">
        <f aca="false">IF(DK137=2,B137,"")</f>
        <v/>
      </c>
      <c r="DN137" s="168" t="str">
        <f aca="false">IF(DK137=2,D137,"")</f>
        <v/>
      </c>
      <c r="DO137" s="168" t="str">
        <f aca="false">IF(DK137=2,E137,"")</f>
        <v/>
      </c>
      <c r="DP137" s="168" t="str">
        <f aca="false">IF(DK137=2,G137,"")</f>
        <v/>
      </c>
      <c r="DR137" s="168" t="str">
        <f aca="false">IF(DK137=2,IF(DO137&gt;DP137,DM137,IF(DP137&gt;DO137,DN137,"")),"")</f>
        <v/>
      </c>
      <c r="DS137" s="168" t="str">
        <f aca="false">IF(DK137=2,IF(DO137=DP137,DM137,""),"")</f>
        <v/>
      </c>
      <c r="DT137" s="168" t="str">
        <f aca="false">IF(DK137=2,IF(DO137=DP137,DN137,""),"")</f>
        <v/>
      </c>
      <c r="DU137" s="168" t="str">
        <f aca="false">IF(DK137=2,IF(DO137&gt;DP137,DN137,IF(DP137&gt;DO137,DM137,"")),"")</f>
        <v/>
      </c>
    </row>
    <row r="138" customFormat="false" ht="13" hidden="false" customHeight="false" outlineLevel="0" collapsed="false">
      <c r="B138" s="168" t="str">
        <f aca="false">Utfylles!$E$28</f>
        <v>Sverige</v>
      </c>
      <c r="C138" s="168" t="s">
        <v>55</v>
      </c>
      <c r="D138" s="168" t="str">
        <f aca="false">Utfylles!$G$28</f>
        <v>Slovakia</v>
      </c>
      <c r="E138" s="168" t="n">
        <f aca="false">Utfylles!$H$28</f>
        <v>1</v>
      </c>
      <c r="F138" s="168" t="s">
        <v>55</v>
      </c>
      <c r="G138" s="168" t="n">
        <f aca="false">Utfylles!$J$28</f>
        <v>0</v>
      </c>
      <c r="H138" s="168"/>
      <c r="I138" s="168" t="str">
        <f aca="false">Utfylles!$K$28</f>
        <v>H</v>
      </c>
      <c r="K138" s="168" t="str">
        <f aca="false">IF(I138="H",B138,IF(I138="B",D138,""))</f>
        <v>Sverige</v>
      </c>
      <c r="L138" s="168" t="str">
        <f aca="false">IF(I138="U",B138,"")</f>
        <v/>
      </c>
      <c r="M138" s="168" t="str">
        <f aca="false">IF(I138="U",D138,"")</f>
        <v/>
      </c>
      <c r="N138" s="168" t="str">
        <f aca="false">IF(I138="B",B138,IF(I138="H",D138,""))</f>
        <v>Slovakia</v>
      </c>
      <c r="AO138" s="168" t="n">
        <f aca="false">COUNTIF(AM120:AM123,K138)</f>
        <v>0</v>
      </c>
      <c r="AP138" s="168" t="n">
        <f aca="false">COUNTIF(AM120:AM123,L138)</f>
        <v>0</v>
      </c>
      <c r="AQ138" s="168" t="n">
        <f aca="false">COUNTIF(AM120:AM123,M138)</f>
        <v>0</v>
      </c>
      <c r="AR138" s="168" t="n">
        <f aca="false">COUNTIF(AM120:AM123,N138)</f>
        <v>0</v>
      </c>
      <c r="AS138" s="168" t="n">
        <f aca="false">SUM(AO138:AR138)</f>
        <v>0</v>
      </c>
      <c r="AU138" s="168" t="str">
        <f aca="false">IF(AS138=2,B138,"")</f>
        <v/>
      </c>
      <c r="AV138" s="168" t="str">
        <f aca="false">IF(AS138=2,D138,"")</f>
        <v/>
      </c>
      <c r="AW138" s="168" t="str">
        <f aca="false">IF(AS138=2,E138,"")</f>
        <v/>
      </c>
      <c r="AX138" s="168" t="str">
        <f aca="false">IF(AS138=2,G138,"")</f>
        <v/>
      </c>
      <c r="AZ138" s="168" t="str">
        <f aca="false">IF(AS138=2,IF(AW138&gt;AX138,AU138,IF(AX138&gt;AW138,AV138,"")),"")</f>
        <v/>
      </c>
      <c r="BA138" s="168" t="str">
        <f aca="false">IF(AS138=2,IF(AW138=AX138,AU138,""),"")</f>
        <v/>
      </c>
      <c r="BB138" s="168" t="str">
        <f aca="false">IF(AS138=2,IF(AW138=AX138,AV138,""),"")</f>
        <v/>
      </c>
      <c r="BC138" s="168" t="str">
        <f aca="false">IF(AS138=2,IF(AW138&gt;AX138,AV138,IF(AX138&gt;AW138,AU138,"")),"")</f>
        <v/>
      </c>
      <c r="BX138" s="168" t="n">
        <f aca="false">COUNTIF(BV120:BV123,K138)</f>
        <v>0</v>
      </c>
      <c r="BY138" s="168" t="n">
        <f aca="false">COUNTIF(BV120:BV123,L138)</f>
        <v>0</v>
      </c>
      <c r="BZ138" s="168" t="n">
        <f aca="false">COUNTIF(BV120:BV123,M138)</f>
        <v>0</v>
      </c>
      <c r="CA138" s="168" t="n">
        <f aca="false">COUNTIF(BV120:BV123,N138)</f>
        <v>0</v>
      </c>
      <c r="CB138" s="168" t="n">
        <f aca="false">SUM(BX138:CA138)</f>
        <v>0</v>
      </c>
      <c r="CD138" s="168" t="str">
        <f aca="false">IF(CB138=2,B138,"")</f>
        <v/>
      </c>
      <c r="CE138" s="168" t="str">
        <f aca="false">IF(CB138=2,D138,"")</f>
        <v/>
      </c>
      <c r="CF138" s="168" t="str">
        <f aca="false">IF(CB138=2,E138,"")</f>
        <v/>
      </c>
      <c r="CG138" s="168" t="str">
        <f aca="false">IF(CB138=2,G138,"")</f>
        <v/>
      </c>
      <c r="CI138" s="168" t="str">
        <f aca="false">IF(CB138=2,IF(CF138&gt;CG138,CD138,IF(CG138&gt;CF138,CE138,"")),"")</f>
        <v/>
      </c>
      <c r="CJ138" s="168" t="str">
        <f aca="false">IF(CB138=2,IF(CF138=CG138,CD138,""),"")</f>
        <v/>
      </c>
      <c r="CK138" s="168" t="str">
        <f aca="false">IF(CB138=2,IF(CF138=CG138,CE138,""),"")</f>
        <v/>
      </c>
      <c r="CL138" s="168" t="str">
        <f aca="false">IF(CB138=2,IF(CF138&gt;CG138,CE138,IF(CG138&gt;CF138,CD138,"")),"")</f>
        <v/>
      </c>
      <c r="DG138" s="168" t="n">
        <f aca="false">COUNTIF(DE120:DE123,K138)</f>
        <v>0</v>
      </c>
      <c r="DH138" s="168" t="n">
        <f aca="false">COUNTIF(DE120:DE123,L138)</f>
        <v>0</v>
      </c>
      <c r="DI138" s="168" t="n">
        <f aca="false">COUNTIF(DE120:DE123,M138)</f>
        <v>0</v>
      </c>
      <c r="DJ138" s="168" t="n">
        <f aca="false">COUNTIF(DE120:DE123,N138)</f>
        <v>0</v>
      </c>
      <c r="DK138" s="168" t="n">
        <f aca="false">SUM(DG138:DJ138)</f>
        <v>0</v>
      </c>
      <c r="DM138" s="168" t="str">
        <f aca="false">IF(DK138=2,B138,"")</f>
        <v/>
      </c>
      <c r="DN138" s="168" t="str">
        <f aca="false">IF(DK138=2,D138,"")</f>
        <v/>
      </c>
      <c r="DO138" s="168" t="str">
        <f aca="false">IF(DK138=2,E138,"")</f>
        <v/>
      </c>
      <c r="DP138" s="168" t="str">
        <f aca="false">IF(DK138=2,G138,"")</f>
        <v/>
      </c>
      <c r="DR138" s="168" t="str">
        <f aca="false">IF(DK138=2,IF(DO138&gt;DP138,DM138,IF(DP138&gt;DO138,DN138,"")),"")</f>
        <v/>
      </c>
      <c r="DS138" s="168" t="str">
        <f aca="false">IF(DK138=2,IF(DO138=DP138,DM138,""),"")</f>
        <v/>
      </c>
      <c r="DT138" s="168" t="str">
        <f aca="false">IF(DK138=2,IF(DO138=DP138,DN138,""),"")</f>
        <v/>
      </c>
      <c r="DU138" s="168" t="str">
        <f aca="false">IF(DK138=2,IF(DO138&gt;DP138,DN138,IF(DP138&gt;DO138,DM138,"")),"")</f>
        <v/>
      </c>
    </row>
    <row r="139" customFormat="false" ht="13" hidden="false" customHeight="false" outlineLevel="0" collapsed="false">
      <c r="B139" s="168" t="str">
        <f aca="false">Utfylles!$E$29</f>
        <v>Kroatia</v>
      </c>
      <c r="C139" s="168" t="s">
        <v>55</v>
      </c>
      <c r="D139" s="168" t="str">
        <f aca="false">Utfylles!$G$29</f>
        <v>Tsjekkia</v>
      </c>
      <c r="E139" s="168" t="n">
        <f aca="false">Utfylles!$H$29</f>
        <v>1</v>
      </c>
      <c r="F139" s="168" t="s">
        <v>55</v>
      </c>
      <c r="G139" s="168" t="n">
        <f aca="false">Utfylles!$J$29</f>
        <v>1</v>
      </c>
      <c r="H139" s="168"/>
      <c r="I139" s="168" t="str">
        <f aca="false">Utfylles!$K$29</f>
        <v>U</v>
      </c>
      <c r="K139" s="168" t="str">
        <f aca="false">IF(I139="H",B139,IF(I139="B",D139,""))</f>
        <v/>
      </c>
      <c r="L139" s="168" t="str">
        <f aca="false">IF(I139="U",B139,"")</f>
        <v>Kroatia</v>
      </c>
      <c r="M139" s="168" t="str">
        <f aca="false">IF(I139="U",D139,"")</f>
        <v>Tsjekkia</v>
      </c>
      <c r="N139" s="168" t="str">
        <f aca="false">IF(I139="B",B139,IF(I139="H",D139,""))</f>
        <v/>
      </c>
      <c r="AO139" s="168" t="n">
        <f aca="false">COUNTIF(AM120:AM123,K139)</f>
        <v>0</v>
      </c>
      <c r="AP139" s="168" t="n">
        <f aca="false">COUNTIF(AM120:AM123,L139)</f>
        <v>0</v>
      </c>
      <c r="AQ139" s="168" t="n">
        <f aca="false">COUNTIF(AM120:AM123,M139)</f>
        <v>0</v>
      </c>
      <c r="AR139" s="168" t="n">
        <f aca="false">COUNTIF(AM120:AM123,N139)</f>
        <v>0</v>
      </c>
      <c r="AS139" s="168" t="n">
        <f aca="false">SUM(AO139:AR139)</f>
        <v>0</v>
      </c>
      <c r="AU139" s="168" t="str">
        <f aca="false">IF(AS139=2,B139,"")</f>
        <v/>
      </c>
      <c r="AV139" s="168" t="str">
        <f aca="false">IF(AS139=2,D139,"")</f>
        <v/>
      </c>
      <c r="AW139" s="168" t="str">
        <f aca="false">IF(AS139=2,E139,"")</f>
        <v/>
      </c>
      <c r="AX139" s="168" t="str">
        <f aca="false">IF(AS139=2,G139,"")</f>
        <v/>
      </c>
      <c r="AZ139" s="168" t="str">
        <f aca="false">IF(AS139=2,IF(AW139&gt;AX139,AU139,IF(AX139&gt;AW139,AV139,"")),"")</f>
        <v/>
      </c>
      <c r="BA139" s="168" t="str">
        <f aca="false">IF(AS139=2,IF(AW139=AX139,AU139,""),"")</f>
        <v/>
      </c>
      <c r="BB139" s="168" t="str">
        <f aca="false">IF(AS139=2,IF(AW139=AX139,AV139,""),"")</f>
        <v/>
      </c>
      <c r="BC139" s="168" t="str">
        <f aca="false">IF(AS139=2,IF(AW139&gt;AX139,AV139,IF(AX139&gt;AW139,AU139,"")),"")</f>
        <v/>
      </c>
      <c r="BX139" s="168" t="n">
        <f aca="false">COUNTIF(BV120:BV123,K139)</f>
        <v>0</v>
      </c>
      <c r="BY139" s="168" t="n">
        <f aca="false">COUNTIF(BV120:BV123,L139)</f>
        <v>1</v>
      </c>
      <c r="BZ139" s="168" t="n">
        <f aca="false">COUNTIF(BV120:BV123,M139)</f>
        <v>0</v>
      </c>
      <c r="CA139" s="168" t="n">
        <f aca="false">COUNTIF(BV120:BV123,N139)</f>
        <v>0</v>
      </c>
      <c r="CB139" s="168" t="n">
        <f aca="false">SUM(BX139:CA139)</f>
        <v>1</v>
      </c>
      <c r="CD139" s="168" t="str">
        <f aca="false">IF(CB139=2,B139,"")</f>
        <v/>
      </c>
      <c r="CE139" s="168" t="str">
        <f aca="false">IF(CB139=2,D139,"")</f>
        <v/>
      </c>
      <c r="CF139" s="168" t="str">
        <f aca="false">IF(CB139=2,E139,"")</f>
        <v/>
      </c>
      <c r="CG139" s="168" t="str">
        <f aca="false">IF(CB139=2,G139,"")</f>
        <v/>
      </c>
      <c r="CI139" s="168" t="str">
        <f aca="false">IF(CB139=2,IF(CF139&gt;CG139,CD139,IF(CG139&gt;CF139,CE139,"")),"")</f>
        <v/>
      </c>
      <c r="CJ139" s="168" t="str">
        <f aca="false">IF(CB139=2,IF(CF139=CG139,CD139,""),"")</f>
        <v/>
      </c>
      <c r="CK139" s="168" t="str">
        <f aca="false">IF(CB139=2,IF(CF139=CG139,CE139,""),"")</f>
        <v/>
      </c>
      <c r="CL139" s="168" t="str">
        <f aca="false">IF(CB139=2,IF(CF139&gt;CG139,CE139,IF(CG139&gt;CF139,CD139,"")),"")</f>
        <v/>
      </c>
      <c r="DG139" s="168" t="n">
        <f aca="false">COUNTIF(DE120:DE123,K139)</f>
        <v>0</v>
      </c>
      <c r="DH139" s="168" t="n">
        <f aca="false">COUNTIF(DE120:DE123,L139)</f>
        <v>0</v>
      </c>
      <c r="DI139" s="168" t="n">
        <f aca="false">COUNTIF(DE120:DE123,M139)</f>
        <v>1</v>
      </c>
      <c r="DJ139" s="168" t="n">
        <f aca="false">COUNTIF(DE120:DE123,N139)</f>
        <v>0</v>
      </c>
      <c r="DK139" s="168" t="n">
        <f aca="false">SUM(DG139:DJ139)</f>
        <v>1</v>
      </c>
      <c r="DM139" s="168" t="str">
        <f aca="false">IF(DK139=2,B139,"")</f>
        <v/>
      </c>
      <c r="DN139" s="168" t="str">
        <f aca="false">IF(DK139=2,D139,"")</f>
        <v/>
      </c>
      <c r="DO139" s="168" t="str">
        <f aca="false">IF(DK139=2,E139,"")</f>
        <v/>
      </c>
      <c r="DP139" s="168" t="str">
        <f aca="false">IF(DK139=2,G139,"")</f>
        <v/>
      </c>
      <c r="DR139" s="168" t="str">
        <f aca="false">IF(DK139=2,IF(DO139&gt;DP139,DM139,IF(DP139&gt;DO139,DN139,"")),"")</f>
        <v/>
      </c>
      <c r="DS139" s="168" t="str">
        <f aca="false">IF(DK139=2,IF(DO139=DP139,DM139,""),"")</f>
        <v/>
      </c>
      <c r="DT139" s="168" t="str">
        <f aca="false">IF(DK139=2,IF(DO139=DP139,DN139,""),"")</f>
        <v/>
      </c>
      <c r="DU139" s="168" t="str">
        <f aca="false">IF(DK139=2,IF(DO139&gt;DP139,DN139,IF(DP139&gt;DO139,DM139,"")),"")</f>
        <v/>
      </c>
    </row>
    <row r="140" customFormat="false" ht="13" hidden="false" customHeight="false" outlineLevel="0" collapsed="false">
      <c r="B140" s="168" t="str">
        <f aca="false">Utfylles!$E$30</f>
        <v>England</v>
      </c>
      <c r="C140" s="168" t="s">
        <v>55</v>
      </c>
      <c r="D140" s="168" t="str">
        <f aca="false">Utfylles!$G$30</f>
        <v>Skottland</v>
      </c>
      <c r="E140" s="168" t="n">
        <f aca="false">Utfylles!$H$30</f>
        <v>2</v>
      </c>
      <c r="F140" s="168" t="s">
        <v>55</v>
      </c>
      <c r="G140" s="168" t="n">
        <f aca="false">Utfylles!$J$30</f>
        <v>0</v>
      </c>
      <c r="H140" s="168"/>
      <c r="I140" s="168" t="str">
        <f aca="false">Utfylles!$K$30</f>
        <v>H</v>
      </c>
      <c r="K140" s="168" t="str">
        <f aca="false">IF(I140="H",B140,IF(I140="B",D140,""))</f>
        <v>England</v>
      </c>
      <c r="L140" s="168" t="str">
        <f aca="false">IF(I140="U",B140,"")</f>
        <v/>
      </c>
      <c r="M140" s="168" t="str">
        <f aca="false">IF(I140="U",D140,"")</f>
        <v/>
      </c>
      <c r="N140" s="168" t="str">
        <f aca="false">IF(I140="B",B140,IF(I140="H",D140,""))</f>
        <v>Skottland</v>
      </c>
      <c r="AO140" s="168" t="n">
        <f aca="false">COUNTIF(AM120:AM123,K140)</f>
        <v>1</v>
      </c>
      <c r="AP140" s="168" t="n">
        <f aca="false">COUNTIF(AM120:AM123,L140)</f>
        <v>0</v>
      </c>
      <c r="AQ140" s="168" t="n">
        <f aca="false">COUNTIF(AM120:AM123,M140)</f>
        <v>0</v>
      </c>
      <c r="AR140" s="168" t="n">
        <f aca="false">COUNTIF(AM120:AM123,N140)</f>
        <v>0</v>
      </c>
      <c r="AS140" s="168" t="n">
        <f aca="false">SUM(AO140:AR140)</f>
        <v>1</v>
      </c>
      <c r="AU140" s="168" t="str">
        <f aca="false">IF(AS140=2,B140,"")</f>
        <v/>
      </c>
      <c r="AV140" s="168" t="str">
        <f aca="false">IF(AS140=2,D140,"")</f>
        <v/>
      </c>
      <c r="AW140" s="168" t="str">
        <f aca="false">IF(AS140=2,E140,"")</f>
        <v/>
      </c>
      <c r="AX140" s="168" t="str">
        <f aca="false">IF(AS140=2,G140,"")</f>
        <v/>
      </c>
      <c r="AZ140" s="168" t="str">
        <f aca="false">IF(AS140=2,IF(AW140&gt;AX140,AU140,IF(AX140&gt;AW140,AV140,"")),"")</f>
        <v/>
      </c>
      <c r="BA140" s="168" t="str">
        <f aca="false">IF(AS140=2,IF(AW140=AX140,AU140,""),"")</f>
        <v/>
      </c>
      <c r="BB140" s="168" t="str">
        <f aca="false">IF(AS140=2,IF(AW140=AX140,AV140,""),"")</f>
        <v/>
      </c>
      <c r="BC140" s="168" t="str">
        <f aca="false">IF(AS140=2,IF(AW140&gt;AX140,AV140,IF(AX140&gt;AW140,AU140,"")),"")</f>
        <v/>
      </c>
      <c r="BX140" s="168" t="n">
        <f aca="false">COUNTIF(BV120:BV123,K140)</f>
        <v>0</v>
      </c>
      <c r="BY140" s="168" t="n">
        <f aca="false">COUNTIF(BV120:BV123,L140)</f>
        <v>0</v>
      </c>
      <c r="BZ140" s="168" t="n">
        <f aca="false">COUNTIF(BV120:BV123,M140)</f>
        <v>0</v>
      </c>
      <c r="CA140" s="168" t="n">
        <f aca="false">COUNTIF(BV120:BV123,N140)</f>
        <v>0</v>
      </c>
      <c r="CB140" s="168" t="n">
        <f aca="false">SUM(BX140:CA140)</f>
        <v>0</v>
      </c>
      <c r="CD140" s="168" t="str">
        <f aca="false">IF(CB140=2,B140,"")</f>
        <v/>
      </c>
      <c r="CE140" s="168" t="str">
        <f aca="false">IF(CB140=2,D140,"")</f>
        <v/>
      </c>
      <c r="CF140" s="168" t="str">
        <f aca="false">IF(CB140=2,E140,"")</f>
        <v/>
      </c>
      <c r="CG140" s="168" t="str">
        <f aca="false">IF(CB140=2,G140,"")</f>
        <v/>
      </c>
      <c r="CI140" s="168" t="str">
        <f aca="false">IF(CB140=2,IF(CF140&gt;CG140,CD140,IF(CG140&gt;CF140,CE140,"")),"")</f>
        <v/>
      </c>
      <c r="CJ140" s="168" t="str">
        <f aca="false">IF(CB140=2,IF(CF140=CG140,CD140,""),"")</f>
        <v/>
      </c>
      <c r="CK140" s="168" t="str">
        <f aca="false">IF(CB140=2,IF(CF140=CG140,CE140,""),"")</f>
        <v/>
      </c>
      <c r="CL140" s="168" t="str">
        <f aca="false">IF(CB140=2,IF(CF140&gt;CG140,CE140,IF(CG140&gt;CF140,CD140,"")),"")</f>
        <v/>
      </c>
      <c r="DG140" s="168" t="n">
        <f aca="false">COUNTIF(DE120:DE123,K140)</f>
        <v>0</v>
      </c>
      <c r="DH140" s="168" t="n">
        <f aca="false">COUNTIF(DE120:DE123,L140)</f>
        <v>0</v>
      </c>
      <c r="DI140" s="168" t="n">
        <f aca="false">COUNTIF(DE120:DE123,M140)</f>
        <v>0</v>
      </c>
      <c r="DJ140" s="168" t="n">
        <f aca="false">COUNTIF(DE120:DE123,N140)</f>
        <v>0</v>
      </c>
      <c r="DK140" s="168" t="n">
        <f aca="false">SUM(DG140:DJ140)</f>
        <v>0</v>
      </c>
      <c r="DM140" s="168" t="str">
        <f aca="false">IF(DK140=2,B140,"")</f>
        <v/>
      </c>
      <c r="DN140" s="168" t="str">
        <f aca="false">IF(DK140=2,D140,"")</f>
        <v/>
      </c>
      <c r="DO140" s="168" t="str">
        <f aca="false">IF(DK140=2,E140,"")</f>
        <v/>
      </c>
      <c r="DP140" s="168" t="str">
        <f aca="false">IF(DK140=2,G140,"")</f>
        <v/>
      </c>
      <c r="DR140" s="168" t="str">
        <f aca="false">IF(DK140=2,IF(DO140&gt;DP140,DM140,IF(DP140&gt;DO140,DN140,"")),"")</f>
        <v/>
      </c>
      <c r="DS140" s="168" t="str">
        <f aca="false">IF(DK140=2,IF(DO140=DP140,DM140,""),"")</f>
        <v/>
      </c>
      <c r="DT140" s="168" t="str">
        <f aca="false">IF(DK140=2,IF(DO140=DP140,DN140,""),"")</f>
        <v/>
      </c>
      <c r="DU140" s="168" t="str">
        <f aca="false">IF(DK140=2,IF(DO140&gt;DP140,DN140,IF(DP140&gt;DO140,DM140,"")),"")</f>
        <v/>
      </c>
    </row>
    <row r="141" customFormat="false" ht="13" hidden="false" customHeight="false" outlineLevel="0" collapsed="false">
      <c r="B141" s="168" t="str">
        <f aca="false">Utfylles!$E$31</f>
        <v>Ungarn</v>
      </c>
      <c r="C141" s="168" t="s">
        <v>55</v>
      </c>
      <c r="D141" s="168" t="str">
        <f aca="false">Utfylles!$G$31</f>
        <v>Frankrike</v>
      </c>
      <c r="E141" s="168" t="n">
        <f aca="false">Utfylles!$H$31</f>
        <v>0</v>
      </c>
      <c r="F141" s="168" t="s">
        <v>55</v>
      </c>
      <c r="G141" s="168" t="n">
        <f aca="false">Utfylles!$J$31</f>
        <v>2</v>
      </c>
      <c r="H141" s="168"/>
      <c r="I141" s="168" t="str">
        <f aca="false">Utfylles!$K$31</f>
        <v>B</v>
      </c>
      <c r="K141" s="168" t="str">
        <f aca="false">IF(I141="H",B141,IF(I141="B",D141,""))</f>
        <v>Frankrike</v>
      </c>
      <c r="L141" s="168" t="str">
        <f aca="false">IF(I141="U",B141,"")</f>
        <v/>
      </c>
      <c r="M141" s="168" t="str">
        <f aca="false">IF(I141="U",D141,"")</f>
        <v/>
      </c>
      <c r="N141" s="168" t="str">
        <f aca="false">IF(I141="B",B141,IF(I141="H",D141,""))</f>
        <v>Ungarn</v>
      </c>
      <c r="AO141" s="168" t="n">
        <f aca="false">COUNTIF(AM120:AM123,K141)</f>
        <v>0</v>
      </c>
      <c r="AP141" s="168" t="n">
        <f aca="false">COUNTIF(AM120:AM123,L141)</f>
        <v>0</v>
      </c>
      <c r="AQ141" s="168" t="n">
        <f aca="false">COUNTIF(AM120:AM123,M141)</f>
        <v>0</v>
      </c>
      <c r="AR141" s="168" t="n">
        <f aca="false">COUNTIF(AM120:AM123,N141)</f>
        <v>0</v>
      </c>
      <c r="AS141" s="168" t="n">
        <f aca="false">SUM(AO141:AR141)</f>
        <v>0</v>
      </c>
      <c r="AU141" s="168" t="str">
        <f aca="false">IF(AS141=2,B141,"")</f>
        <v/>
      </c>
      <c r="AV141" s="168" t="str">
        <f aca="false">IF(AS141=2,D141,"")</f>
        <v/>
      </c>
      <c r="AW141" s="168" t="str">
        <f aca="false">IF(AS141=2,E141,"")</f>
        <v/>
      </c>
      <c r="AX141" s="168" t="str">
        <f aca="false">IF(AS141=2,G141,"")</f>
        <v/>
      </c>
      <c r="AZ141" s="168" t="str">
        <f aca="false">IF(AS141=2,IF(AW141&gt;AX141,AU141,IF(AX141&gt;AW141,AV141,"")),"")</f>
        <v/>
      </c>
      <c r="BA141" s="168" t="str">
        <f aca="false">IF(AS141=2,IF(AW141=AX141,AU141,""),"")</f>
        <v/>
      </c>
      <c r="BB141" s="168" t="str">
        <f aca="false">IF(AS141=2,IF(AW141=AX141,AV141,""),"")</f>
        <v/>
      </c>
      <c r="BC141" s="168" t="str">
        <f aca="false">IF(AS141=2,IF(AW141&gt;AX141,AV141,IF(AX141&gt;AW141,AU141,"")),"")</f>
        <v/>
      </c>
      <c r="BX141" s="168" t="n">
        <f aca="false">COUNTIF(BV120:BV123,K141)</f>
        <v>0</v>
      </c>
      <c r="BY141" s="168" t="n">
        <f aca="false">COUNTIF(BV120:BV123,L141)</f>
        <v>0</v>
      </c>
      <c r="BZ141" s="168" t="n">
        <f aca="false">COUNTIF(BV120:BV123,M141)</f>
        <v>0</v>
      </c>
      <c r="CA141" s="168" t="n">
        <f aca="false">COUNTIF(BV120:BV123,N141)</f>
        <v>0</v>
      </c>
      <c r="CB141" s="168" t="n">
        <f aca="false">SUM(BX141:CA141)</f>
        <v>0</v>
      </c>
      <c r="CD141" s="168" t="str">
        <f aca="false">IF(CB141=2,B141,"")</f>
        <v/>
      </c>
      <c r="CE141" s="168" t="str">
        <f aca="false">IF(CB141=2,D141,"")</f>
        <v/>
      </c>
      <c r="CF141" s="168" t="str">
        <f aca="false">IF(CB141=2,E141,"")</f>
        <v/>
      </c>
      <c r="CG141" s="168" t="str">
        <f aca="false">IF(CB141=2,G141,"")</f>
        <v/>
      </c>
      <c r="CI141" s="168" t="str">
        <f aca="false">IF(CB141=2,IF(CF141&gt;CG141,CD141,IF(CG141&gt;CF141,CE141,"")),"")</f>
        <v/>
      </c>
      <c r="CJ141" s="168" t="str">
        <f aca="false">IF(CB141=2,IF(CF141=CG141,CD141,""),"")</f>
        <v/>
      </c>
      <c r="CK141" s="168" t="str">
        <f aca="false">IF(CB141=2,IF(CF141=CG141,CE141,""),"")</f>
        <v/>
      </c>
      <c r="CL141" s="168" t="str">
        <f aca="false">IF(CB141=2,IF(CF141&gt;CG141,CE141,IF(CG141&gt;CF141,CD141,"")),"")</f>
        <v/>
      </c>
      <c r="DG141" s="168" t="n">
        <f aca="false">COUNTIF(DE120:DE123,K141)</f>
        <v>0</v>
      </c>
      <c r="DH141" s="168" t="n">
        <f aca="false">COUNTIF(DE120:DE123,L141)</f>
        <v>0</v>
      </c>
      <c r="DI141" s="168" t="n">
        <f aca="false">COUNTIF(DE120:DE123,M141)</f>
        <v>0</v>
      </c>
      <c r="DJ141" s="168" t="n">
        <f aca="false">COUNTIF(DE120:DE123,N141)</f>
        <v>0</v>
      </c>
      <c r="DK141" s="168" t="n">
        <f aca="false">SUM(DG141:DJ141)</f>
        <v>0</v>
      </c>
      <c r="DM141" s="168" t="str">
        <f aca="false">IF(DK141=2,B141,"")</f>
        <v/>
      </c>
      <c r="DN141" s="168" t="str">
        <f aca="false">IF(DK141=2,D141,"")</f>
        <v/>
      </c>
      <c r="DO141" s="168" t="str">
        <f aca="false">IF(DK141=2,E141,"")</f>
        <v/>
      </c>
      <c r="DP141" s="168" t="str">
        <f aca="false">IF(DK141=2,G141,"")</f>
        <v/>
      </c>
      <c r="DR141" s="168" t="str">
        <f aca="false">IF(DK141=2,IF(DO141&gt;DP141,DM141,IF(DP141&gt;DO141,DN141,"")),"")</f>
        <v/>
      </c>
      <c r="DS141" s="168" t="str">
        <f aca="false">IF(DK141=2,IF(DO141=DP141,DM141,""),"")</f>
        <v/>
      </c>
      <c r="DT141" s="168" t="str">
        <f aca="false">IF(DK141=2,IF(DO141=DP141,DN141,""),"")</f>
        <v/>
      </c>
      <c r="DU141" s="168" t="str">
        <f aca="false">IF(DK141=2,IF(DO141&gt;DP141,DN141,IF(DP141&gt;DO141,DM141,"")),"")</f>
        <v/>
      </c>
    </row>
    <row r="142" customFormat="false" ht="13" hidden="false" customHeight="false" outlineLevel="0" collapsed="false">
      <c r="B142" s="168" t="str">
        <f aca="false">Utfylles!$E$32</f>
        <v>Portugal</v>
      </c>
      <c r="C142" s="168" t="s">
        <v>55</v>
      </c>
      <c r="D142" s="168" t="str">
        <f aca="false">Utfylles!$G$32</f>
        <v>Tyskland</v>
      </c>
      <c r="E142" s="168" t="n">
        <f aca="false">Utfylles!$H$32</f>
        <v>0</v>
      </c>
      <c r="F142" s="168" t="s">
        <v>55</v>
      </c>
      <c r="G142" s="168" t="n">
        <f aca="false">Utfylles!$J$32</f>
        <v>1</v>
      </c>
      <c r="H142" s="168"/>
      <c r="I142" s="168" t="str">
        <f aca="false">Utfylles!$K$32</f>
        <v>B</v>
      </c>
      <c r="K142" s="168" t="str">
        <f aca="false">IF(I142="H",B142,IF(I142="B",D142,""))</f>
        <v>Tyskland</v>
      </c>
      <c r="L142" s="168" t="str">
        <f aca="false">IF(I142="U",B142,"")</f>
        <v/>
      </c>
      <c r="M142" s="168" t="str">
        <f aca="false">IF(I142="U",D142,"")</f>
        <v/>
      </c>
      <c r="N142" s="168" t="str">
        <f aca="false">IF(I142="B",B142,IF(I142="H",D142,""))</f>
        <v>Portugal</v>
      </c>
      <c r="AO142" s="168" t="n">
        <f aca="false">COUNTIF(AM120:AM123,K142)</f>
        <v>0</v>
      </c>
      <c r="AP142" s="168" t="n">
        <f aca="false">COUNTIF(AM120:AM123,L142)</f>
        <v>0</v>
      </c>
      <c r="AQ142" s="168" t="n">
        <f aca="false">COUNTIF(AM120:AM123,M142)</f>
        <v>0</v>
      </c>
      <c r="AR142" s="168" t="n">
        <f aca="false">COUNTIF(AM120:AM123,N142)</f>
        <v>0</v>
      </c>
      <c r="AS142" s="168" t="n">
        <f aca="false">SUM(AO142:AR142)</f>
        <v>0</v>
      </c>
      <c r="AU142" s="168" t="str">
        <f aca="false">IF(AS142=2,B142,"")</f>
        <v/>
      </c>
      <c r="AV142" s="168" t="str">
        <f aca="false">IF(AS142=2,D142,"")</f>
        <v/>
      </c>
      <c r="AW142" s="168" t="str">
        <f aca="false">IF(AS142=2,E142,"")</f>
        <v/>
      </c>
      <c r="AX142" s="168" t="str">
        <f aca="false">IF(AS142=2,G142,"")</f>
        <v/>
      </c>
      <c r="AZ142" s="168" t="str">
        <f aca="false">IF(AS142=2,IF(AW142&gt;AX142,AU142,IF(AX142&gt;AW142,AV142,"")),"")</f>
        <v/>
      </c>
      <c r="BA142" s="168" t="str">
        <f aca="false">IF(AS142=2,IF(AW142=AX142,AU142,""),"")</f>
        <v/>
      </c>
      <c r="BB142" s="168" t="str">
        <f aca="false">IF(AS142=2,IF(AW142=AX142,AV142,""),"")</f>
        <v/>
      </c>
      <c r="BC142" s="168" t="str">
        <f aca="false">IF(AS142=2,IF(AW142&gt;AX142,AV142,IF(AX142&gt;AW142,AU142,"")),"")</f>
        <v/>
      </c>
      <c r="BX142" s="168" t="n">
        <f aca="false">COUNTIF(BV120:BV123,K142)</f>
        <v>0</v>
      </c>
      <c r="BY142" s="168" t="n">
        <f aca="false">COUNTIF(BV120:BV123,L142)</f>
        <v>0</v>
      </c>
      <c r="BZ142" s="168" t="n">
        <f aca="false">COUNTIF(BV120:BV123,M142)</f>
        <v>0</v>
      </c>
      <c r="CA142" s="168" t="n">
        <f aca="false">COUNTIF(BV120:BV123,N142)</f>
        <v>0</v>
      </c>
      <c r="CB142" s="168" t="n">
        <f aca="false">SUM(BX142:CA142)</f>
        <v>0</v>
      </c>
      <c r="CD142" s="168" t="str">
        <f aca="false">IF(CB142=2,B142,"")</f>
        <v/>
      </c>
      <c r="CE142" s="168" t="str">
        <f aca="false">IF(CB142=2,D142,"")</f>
        <v/>
      </c>
      <c r="CF142" s="168" t="str">
        <f aca="false">IF(CB142=2,E142,"")</f>
        <v/>
      </c>
      <c r="CG142" s="168" t="str">
        <f aca="false">IF(CB142=2,G142,"")</f>
        <v/>
      </c>
      <c r="CI142" s="168" t="str">
        <f aca="false">IF(CB142=2,IF(CF142&gt;CG142,CD142,IF(CG142&gt;CF142,CE142,"")),"")</f>
        <v/>
      </c>
      <c r="CJ142" s="168" t="str">
        <f aca="false">IF(CB142=2,IF(CF142=CG142,CD142,""),"")</f>
        <v/>
      </c>
      <c r="CK142" s="168" t="str">
        <f aca="false">IF(CB142=2,IF(CF142=CG142,CE142,""),"")</f>
        <v/>
      </c>
      <c r="CL142" s="168" t="str">
        <f aca="false">IF(CB142=2,IF(CF142&gt;CG142,CE142,IF(CG142&gt;CF142,CD142,"")),"")</f>
        <v/>
      </c>
      <c r="DG142" s="168" t="n">
        <f aca="false">COUNTIF(DE120:DE123,K142)</f>
        <v>0</v>
      </c>
      <c r="DH142" s="168" t="n">
        <f aca="false">COUNTIF(DE120:DE123,L142)</f>
        <v>0</v>
      </c>
      <c r="DI142" s="168" t="n">
        <f aca="false">COUNTIF(DE120:DE123,M142)</f>
        <v>0</v>
      </c>
      <c r="DJ142" s="168" t="n">
        <f aca="false">COUNTIF(DE120:DE123,N142)</f>
        <v>0</v>
      </c>
      <c r="DK142" s="168" t="n">
        <f aca="false">SUM(DG142:DJ142)</f>
        <v>0</v>
      </c>
      <c r="DM142" s="168" t="str">
        <f aca="false">IF(DK142=2,B142,"")</f>
        <v/>
      </c>
      <c r="DN142" s="168" t="str">
        <f aca="false">IF(DK142=2,D142,"")</f>
        <v/>
      </c>
      <c r="DO142" s="168" t="str">
        <f aca="false">IF(DK142=2,E142,"")</f>
        <v/>
      </c>
      <c r="DP142" s="168" t="str">
        <f aca="false">IF(DK142=2,G142,"")</f>
        <v/>
      </c>
      <c r="DR142" s="168" t="str">
        <f aca="false">IF(DK142=2,IF(DO142&gt;DP142,DM142,IF(DP142&gt;DO142,DN142,"")),"")</f>
        <v/>
      </c>
      <c r="DS142" s="168" t="str">
        <f aca="false">IF(DK142=2,IF(DO142=DP142,DM142,""),"")</f>
        <v/>
      </c>
      <c r="DT142" s="168" t="str">
        <f aca="false">IF(DK142=2,IF(DO142=DP142,DN142,""),"")</f>
        <v/>
      </c>
      <c r="DU142" s="168" t="str">
        <f aca="false">IF(DK142=2,IF(DO142&gt;DP142,DN142,IF(DP142&gt;DO142,DM142,"")),"")</f>
        <v/>
      </c>
    </row>
    <row r="143" customFormat="false" ht="13" hidden="false" customHeight="false" outlineLevel="0" collapsed="false">
      <c r="B143" s="168" t="str">
        <f aca="false">Utfylles!$E$33</f>
        <v>Spania</v>
      </c>
      <c r="C143" s="168" t="s">
        <v>55</v>
      </c>
      <c r="D143" s="168" t="str">
        <f aca="false">Utfylles!$G$33</f>
        <v>Polen</v>
      </c>
      <c r="E143" s="168" t="n">
        <f aca="false">Utfylles!$H$33</f>
        <v>1</v>
      </c>
      <c r="F143" s="168" t="s">
        <v>55</v>
      </c>
      <c r="G143" s="168" t="n">
        <f aca="false">Utfylles!$J$33</f>
        <v>0</v>
      </c>
      <c r="H143" s="168"/>
      <c r="I143" s="168" t="str">
        <f aca="false">Utfylles!$K$33</f>
        <v>H</v>
      </c>
      <c r="K143" s="168" t="str">
        <f aca="false">IF(I143="H",B143,IF(I143="B",D143,""))</f>
        <v>Spania</v>
      </c>
      <c r="L143" s="168" t="str">
        <f aca="false">IF(I143="U",B143,"")</f>
        <v/>
      </c>
      <c r="M143" s="168" t="str">
        <f aca="false">IF(I143="U",D143,"")</f>
        <v/>
      </c>
      <c r="N143" s="168" t="str">
        <f aca="false">IF(I143="B",B143,IF(I143="H",D143,""))</f>
        <v>Polen</v>
      </c>
      <c r="AO143" s="168" t="n">
        <f aca="false">COUNTIF(AM120:AM123,K143)</f>
        <v>0</v>
      </c>
      <c r="AP143" s="168" t="n">
        <f aca="false">COUNTIF(AM120:AM123,L143)</f>
        <v>0</v>
      </c>
      <c r="AQ143" s="168" t="n">
        <f aca="false">COUNTIF(AM120:AM123,M143)</f>
        <v>0</v>
      </c>
      <c r="AR143" s="168" t="n">
        <f aca="false">COUNTIF(AM120:AM123,N143)</f>
        <v>0</v>
      </c>
      <c r="AS143" s="168" t="n">
        <f aca="false">SUM(AO143:AR143)</f>
        <v>0</v>
      </c>
      <c r="AU143" s="168" t="str">
        <f aca="false">IF(AS143=2,B143,"")</f>
        <v/>
      </c>
      <c r="AV143" s="168" t="str">
        <f aca="false">IF(AS143=2,D143,"")</f>
        <v/>
      </c>
      <c r="AW143" s="168" t="str">
        <f aca="false">IF(AS143=2,E143,"")</f>
        <v/>
      </c>
      <c r="AX143" s="168" t="str">
        <f aca="false">IF(AS143=2,G143,"")</f>
        <v/>
      </c>
      <c r="AZ143" s="168" t="str">
        <f aca="false">IF(AS143=2,IF(AW143&gt;AX143,AU143,IF(AX143&gt;AW143,AV143,"")),"")</f>
        <v/>
      </c>
      <c r="BA143" s="168" t="str">
        <f aca="false">IF(AS143=2,IF(AW143=AX143,AU143,""),"")</f>
        <v/>
      </c>
      <c r="BB143" s="168" t="str">
        <f aca="false">IF(AS143=2,IF(AW143=AX143,AV143,""),"")</f>
        <v/>
      </c>
      <c r="BC143" s="168" t="str">
        <f aca="false">IF(AS143=2,IF(AW143&gt;AX143,AV143,IF(AX143&gt;AW143,AU143,"")),"")</f>
        <v/>
      </c>
      <c r="BX143" s="168" t="n">
        <f aca="false">COUNTIF(BV120:BV123,K143)</f>
        <v>0</v>
      </c>
      <c r="BY143" s="168" t="n">
        <f aca="false">COUNTIF(BV120:BV123,L143)</f>
        <v>0</v>
      </c>
      <c r="BZ143" s="168" t="n">
        <f aca="false">COUNTIF(BV120:BV123,M143)</f>
        <v>0</v>
      </c>
      <c r="CA143" s="168" t="n">
        <f aca="false">COUNTIF(BV120:BV123,N143)</f>
        <v>0</v>
      </c>
      <c r="CB143" s="168" t="n">
        <f aca="false">SUM(BX143:CA143)</f>
        <v>0</v>
      </c>
      <c r="CD143" s="168" t="str">
        <f aca="false">IF(CB143=2,B143,"")</f>
        <v/>
      </c>
      <c r="CE143" s="168" t="str">
        <f aca="false">IF(CB143=2,D143,"")</f>
        <v/>
      </c>
      <c r="CF143" s="168" t="str">
        <f aca="false">IF(CB143=2,E143,"")</f>
        <v/>
      </c>
      <c r="CG143" s="168" t="str">
        <f aca="false">IF(CB143=2,G143,"")</f>
        <v/>
      </c>
      <c r="CI143" s="168" t="str">
        <f aca="false">IF(CB143=2,IF(CF143&gt;CG143,CD143,IF(CG143&gt;CF143,CE143,"")),"")</f>
        <v/>
      </c>
      <c r="CJ143" s="168" t="str">
        <f aca="false">IF(CB143=2,IF(CF143=CG143,CD143,""),"")</f>
        <v/>
      </c>
      <c r="CK143" s="168" t="str">
        <f aca="false">IF(CB143=2,IF(CF143=CG143,CE143,""),"")</f>
        <v/>
      </c>
      <c r="CL143" s="168" t="str">
        <f aca="false">IF(CB143=2,IF(CF143&gt;CG143,CE143,IF(CG143&gt;CF143,CD143,"")),"")</f>
        <v/>
      </c>
      <c r="DG143" s="168" t="n">
        <f aca="false">COUNTIF(DE120:DE123,K143)</f>
        <v>0</v>
      </c>
      <c r="DH143" s="168" t="n">
        <f aca="false">COUNTIF(DE120:DE123,L143)</f>
        <v>0</v>
      </c>
      <c r="DI143" s="168" t="n">
        <f aca="false">COUNTIF(DE120:DE123,M143)</f>
        <v>0</v>
      </c>
      <c r="DJ143" s="168" t="n">
        <f aca="false">COUNTIF(DE120:DE123,N143)</f>
        <v>0</v>
      </c>
      <c r="DK143" s="168" t="n">
        <f aca="false">SUM(DG143:DJ143)</f>
        <v>0</v>
      </c>
      <c r="DM143" s="168" t="str">
        <f aca="false">IF(DK143=2,B143,"")</f>
        <v/>
      </c>
      <c r="DN143" s="168" t="str">
        <f aca="false">IF(DK143=2,D143,"")</f>
        <v/>
      </c>
      <c r="DO143" s="168" t="str">
        <f aca="false">IF(DK143=2,E143,"")</f>
        <v/>
      </c>
      <c r="DP143" s="168" t="str">
        <f aca="false">IF(DK143=2,G143,"")</f>
        <v/>
      </c>
      <c r="DR143" s="168" t="str">
        <f aca="false">IF(DK143=2,IF(DO143&gt;DP143,DM143,IF(DP143&gt;DO143,DN143,"")),"")</f>
        <v/>
      </c>
      <c r="DS143" s="168" t="str">
        <f aca="false">IF(DK143=2,IF(DO143=DP143,DM143,""),"")</f>
        <v/>
      </c>
      <c r="DT143" s="168" t="str">
        <f aca="false">IF(DK143=2,IF(DO143=DP143,DN143,""),"")</f>
        <v/>
      </c>
      <c r="DU143" s="168" t="str">
        <f aca="false">IF(DK143=2,IF(DO143&gt;DP143,DN143,IF(DP143&gt;DO143,DM143,"")),"")</f>
        <v/>
      </c>
    </row>
    <row r="144" customFormat="false" ht="13" hidden="false" customHeight="false" outlineLevel="0" collapsed="false">
      <c r="B144" s="168" t="str">
        <f aca="false">Utfylles!$E$34</f>
        <v>Sveits</v>
      </c>
      <c r="C144" s="168" t="s">
        <v>55</v>
      </c>
      <c r="D144" s="168" t="str">
        <f aca="false">Utfylles!$G$34</f>
        <v>Tyrkia</v>
      </c>
      <c r="E144" s="168" t="n">
        <f aca="false">Utfylles!$H$34</f>
        <v>1</v>
      </c>
      <c r="F144" s="168" t="s">
        <v>55</v>
      </c>
      <c r="G144" s="168" t="n">
        <f aca="false">Utfylles!$J$34</f>
        <v>1</v>
      </c>
      <c r="H144" s="168"/>
      <c r="I144" s="168" t="str">
        <f aca="false">Utfylles!$K$34</f>
        <v>U</v>
      </c>
      <c r="K144" s="168" t="str">
        <f aca="false">IF(I144="H",B144,IF(I144="B",D144,""))</f>
        <v/>
      </c>
      <c r="L144" s="168" t="str">
        <f aca="false">IF(I144="U",B144,"")</f>
        <v>Sveits</v>
      </c>
      <c r="M144" s="168" t="str">
        <f aca="false">IF(I144="U",D144,"")</f>
        <v>Tyrkia</v>
      </c>
      <c r="N144" s="168" t="str">
        <f aca="false">IF(I144="B",B144,IF(I144="H",D144,""))</f>
        <v/>
      </c>
      <c r="AO144" s="168" t="n">
        <f aca="false">COUNTIF(AM120:AM123,K144)</f>
        <v>0</v>
      </c>
      <c r="AP144" s="168" t="n">
        <f aca="false">COUNTIF(AM120:AM123,L144)</f>
        <v>0</v>
      </c>
      <c r="AQ144" s="168" t="n">
        <f aca="false">COUNTIF(AM120:AM123,M144)</f>
        <v>0</v>
      </c>
      <c r="AR144" s="168" t="n">
        <f aca="false">COUNTIF(AM120:AM123,N144)</f>
        <v>0</v>
      </c>
      <c r="AS144" s="168" t="n">
        <f aca="false">SUM(AO144:AR144)</f>
        <v>0</v>
      </c>
      <c r="AU144" s="168" t="str">
        <f aca="false">IF(AS144=2,B144,"")</f>
        <v/>
      </c>
      <c r="AV144" s="168" t="str">
        <f aca="false">IF(AS144=2,D144,"")</f>
        <v/>
      </c>
      <c r="AW144" s="168" t="str">
        <f aca="false">IF(AS144=2,E144,"")</f>
        <v/>
      </c>
      <c r="AX144" s="168" t="str">
        <f aca="false">IF(AS144=2,G144,"")</f>
        <v/>
      </c>
      <c r="AZ144" s="168" t="str">
        <f aca="false">IF(AS144=2,IF(AW144&gt;AX144,AU144,IF(AX144&gt;AW144,AV144,"")),"")</f>
        <v/>
      </c>
      <c r="BA144" s="168" t="str">
        <f aca="false">IF(AS144=2,IF(AW144=AX144,AU144,""),"")</f>
        <v/>
      </c>
      <c r="BB144" s="168" t="str">
        <f aca="false">IF(AS144=2,IF(AW144=AX144,AV144,""),"")</f>
        <v/>
      </c>
      <c r="BC144" s="168" t="str">
        <f aca="false">IF(AS144=2,IF(AW144&gt;AX144,AV144,IF(AX144&gt;AW144,AU144,"")),"")</f>
        <v/>
      </c>
      <c r="BX144" s="168" t="n">
        <f aca="false">COUNTIF(BV120:BV123,K144)</f>
        <v>0</v>
      </c>
      <c r="BY144" s="168" t="n">
        <f aca="false">COUNTIF(BV120:BV123,L144)</f>
        <v>0</v>
      </c>
      <c r="BZ144" s="168" t="n">
        <f aca="false">COUNTIF(BV120:BV123,M144)</f>
        <v>0</v>
      </c>
      <c r="CA144" s="168" t="n">
        <f aca="false">COUNTIF(BV120:BV123,N144)</f>
        <v>0</v>
      </c>
      <c r="CB144" s="168" t="n">
        <f aca="false">SUM(BX144:CA144)</f>
        <v>0</v>
      </c>
      <c r="CD144" s="168" t="str">
        <f aca="false">IF(CB144=2,B144,"")</f>
        <v/>
      </c>
      <c r="CE144" s="168" t="str">
        <f aca="false">IF(CB144=2,D144,"")</f>
        <v/>
      </c>
      <c r="CF144" s="168" t="str">
        <f aca="false">IF(CB144=2,E144,"")</f>
        <v/>
      </c>
      <c r="CG144" s="168" t="str">
        <f aca="false">IF(CB144=2,G144,"")</f>
        <v/>
      </c>
      <c r="CI144" s="168" t="str">
        <f aca="false">IF(CB144=2,IF(CF144&gt;CG144,CD144,IF(CG144&gt;CF144,CE144,"")),"")</f>
        <v/>
      </c>
      <c r="CJ144" s="168" t="str">
        <f aca="false">IF(CB144=2,IF(CF144=CG144,CD144,""),"")</f>
        <v/>
      </c>
      <c r="CK144" s="168" t="str">
        <f aca="false">IF(CB144=2,IF(CF144=CG144,CE144,""),"")</f>
        <v/>
      </c>
      <c r="CL144" s="168" t="str">
        <f aca="false">IF(CB144=2,IF(CF144&gt;CG144,CE144,IF(CG144&gt;CF144,CD144,"")),"")</f>
        <v/>
      </c>
      <c r="DG144" s="168" t="n">
        <f aca="false">COUNTIF(DE120:DE123,K144)</f>
        <v>0</v>
      </c>
      <c r="DH144" s="168" t="n">
        <f aca="false">COUNTIF(DE120:DE123,L144)</f>
        <v>0</v>
      </c>
      <c r="DI144" s="168" t="n">
        <f aca="false">COUNTIF(DE120:DE123,M144)</f>
        <v>0</v>
      </c>
      <c r="DJ144" s="168" t="n">
        <f aca="false">COUNTIF(DE120:DE123,N144)</f>
        <v>0</v>
      </c>
      <c r="DK144" s="168" t="n">
        <f aca="false">SUM(DG144:DJ144)</f>
        <v>0</v>
      </c>
      <c r="DM144" s="168" t="str">
        <f aca="false">IF(DK144=2,B144,"")</f>
        <v/>
      </c>
      <c r="DN144" s="168" t="str">
        <f aca="false">IF(DK144=2,D144,"")</f>
        <v/>
      </c>
      <c r="DO144" s="168" t="str">
        <f aca="false">IF(DK144=2,E144,"")</f>
        <v/>
      </c>
      <c r="DP144" s="168" t="str">
        <f aca="false">IF(DK144=2,G144,"")</f>
        <v/>
      </c>
      <c r="DR144" s="168" t="str">
        <f aca="false">IF(DK144=2,IF(DO144&gt;DP144,DM144,IF(DP144&gt;DO144,DN144,"")),"")</f>
        <v/>
      </c>
      <c r="DS144" s="168" t="str">
        <f aca="false">IF(DK144=2,IF(DO144=DP144,DM144,""),"")</f>
        <v/>
      </c>
      <c r="DT144" s="168" t="str">
        <f aca="false">IF(DK144=2,IF(DO144=DP144,DN144,""),"")</f>
        <v/>
      </c>
      <c r="DU144" s="168" t="str">
        <f aca="false">IF(DK144=2,IF(DO144&gt;DP144,DN144,IF(DP144&gt;DO144,DM144,"")),"")</f>
        <v/>
      </c>
    </row>
    <row r="145" customFormat="false" ht="13" hidden="false" customHeight="false" outlineLevel="0" collapsed="false">
      <c r="B145" s="168" t="str">
        <f aca="false">Utfylles!$E$35</f>
        <v>Italia</v>
      </c>
      <c r="C145" s="168" t="s">
        <v>55</v>
      </c>
      <c r="D145" s="168" t="str">
        <f aca="false">Utfylles!$G$35</f>
        <v>Wales</v>
      </c>
      <c r="E145" s="168" t="n">
        <f aca="false">Utfylles!$H$35</f>
        <v>2</v>
      </c>
      <c r="F145" s="168" t="s">
        <v>55</v>
      </c>
      <c r="G145" s="168" t="n">
        <f aca="false">Utfylles!$J$35</f>
        <v>0</v>
      </c>
      <c r="H145" s="168"/>
      <c r="I145" s="168" t="str">
        <f aca="false">Utfylles!$K$35</f>
        <v>H</v>
      </c>
      <c r="K145" s="168" t="str">
        <f aca="false">IF(I145="H",B145,IF(I145="B",D145,""))</f>
        <v>Italia</v>
      </c>
      <c r="L145" s="168" t="str">
        <f aca="false">IF(I145="U",B145,"")</f>
        <v/>
      </c>
      <c r="M145" s="168" t="str">
        <f aca="false">IF(I145="U",D145,"")</f>
        <v/>
      </c>
      <c r="N145" s="168" t="str">
        <f aca="false">IF(I145="B",B145,IF(I145="H",D145,""))</f>
        <v>Wales</v>
      </c>
      <c r="AO145" s="168" t="n">
        <f aca="false">COUNTIF(AM120:AM123,K145)</f>
        <v>0</v>
      </c>
      <c r="AP145" s="168" t="n">
        <f aca="false">COUNTIF(AM120:AM123,L145)</f>
        <v>0</v>
      </c>
      <c r="AQ145" s="168" t="n">
        <f aca="false">COUNTIF(AM120:AM123,M145)</f>
        <v>0</v>
      </c>
      <c r="AR145" s="168" t="n">
        <f aca="false">COUNTIF(AM120:AM123,N145)</f>
        <v>0</v>
      </c>
      <c r="AS145" s="168" t="n">
        <f aca="false">SUM(AO145:AR145)</f>
        <v>0</v>
      </c>
      <c r="AU145" s="168" t="str">
        <f aca="false">IF(AS145=2,B145,"")</f>
        <v/>
      </c>
      <c r="AV145" s="168" t="str">
        <f aca="false">IF(AS145=2,D145,"")</f>
        <v/>
      </c>
      <c r="AW145" s="168" t="str">
        <f aca="false">IF(AS145=2,E145,"")</f>
        <v/>
      </c>
      <c r="AX145" s="168" t="str">
        <f aca="false">IF(AS145=2,G145,"")</f>
        <v/>
      </c>
      <c r="AZ145" s="168" t="str">
        <f aca="false">IF(AS145=2,IF(AW145&gt;AX145,AU145,IF(AX145&gt;AW145,AV145,"")),"")</f>
        <v/>
      </c>
      <c r="BA145" s="168" t="str">
        <f aca="false">IF(AS145=2,IF(AW145=AX145,AU145,""),"")</f>
        <v/>
      </c>
      <c r="BB145" s="168" t="str">
        <f aca="false">IF(AS145=2,IF(AW145=AX145,AV145,""),"")</f>
        <v/>
      </c>
      <c r="BC145" s="168" t="str">
        <f aca="false">IF(AS145=2,IF(AW145&gt;AX145,AV145,IF(AX145&gt;AW145,AU145,"")),"")</f>
        <v/>
      </c>
      <c r="BX145" s="168" t="n">
        <f aca="false">COUNTIF(BV120:BV123,K145)</f>
        <v>0</v>
      </c>
      <c r="BY145" s="168" t="n">
        <f aca="false">COUNTIF(BV120:BV123,L145)</f>
        <v>0</v>
      </c>
      <c r="BZ145" s="168" t="n">
        <f aca="false">COUNTIF(BV120:BV123,M145)</f>
        <v>0</v>
      </c>
      <c r="CA145" s="168" t="n">
        <f aca="false">COUNTIF(BV120:BV123,N145)</f>
        <v>0</v>
      </c>
      <c r="CB145" s="168" t="n">
        <f aca="false">SUM(BX145:CA145)</f>
        <v>0</v>
      </c>
      <c r="CD145" s="168" t="str">
        <f aca="false">IF(CB145=2,B145,"")</f>
        <v/>
      </c>
      <c r="CE145" s="168" t="str">
        <f aca="false">IF(CB145=2,D145,"")</f>
        <v/>
      </c>
      <c r="CF145" s="168" t="str">
        <f aca="false">IF(CB145=2,E145,"")</f>
        <v/>
      </c>
      <c r="CG145" s="168" t="str">
        <f aca="false">IF(CB145=2,G145,"")</f>
        <v/>
      </c>
      <c r="CI145" s="168" t="str">
        <f aca="false">IF(CB145=2,IF(CF145&gt;CG145,CD145,IF(CG145&gt;CF145,CE145,"")),"")</f>
        <v/>
      </c>
      <c r="CJ145" s="168" t="str">
        <f aca="false">IF(CB145=2,IF(CF145=CG145,CD145,""),"")</f>
        <v/>
      </c>
      <c r="CK145" s="168" t="str">
        <f aca="false">IF(CB145=2,IF(CF145=CG145,CE145,""),"")</f>
        <v/>
      </c>
      <c r="CL145" s="168" t="str">
        <f aca="false">IF(CB145=2,IF(CF145&gt;CG145,CE145,IF(CG145&gt;CF145,CD145,"")),"")</f>
        <v/>
      </c>
      <c r="DG145" s="168" t="n">
        <f aca="false">COUNTIF(DE120:DE123,K145)</f>
        <v>0</v>
      </c>
      <c r="DH145" s="168" t="n">
        <f aca="false">COUNTIF(DE120:DE123,L145)</f>
        <v>0</v>
      </c>
      <c r="DI145" s="168" t="n">
        <f aca="false">COUNTIF(DE120:DE123,M145)</f>
        <v>0</v>
      </c>
      <c r="DJ145" s="168" t="n">
        <f aca="false">COUNTIF(DE120:DE123,N145)</f>
        <v>0</v>
      </c>
      <c r="DK145" s="168" t="n">
        <f aca="false">SUM(DG145:DJ145)</f>
        <v>0</v>
      </c>
      <c r="DM145" s="168" t="str">
        <f aca="false">IF(DK145=2,B145,"")</f>
        <v/>
      </c>
      <c r="DN145" s="168" t="str">
        <f aca="false">IF(DK145=2,D145,"")</f>
        <v/>
      </c>
      <c r="DO145" s="168" t="str">
        <f aca="false">IF(DK145=2,E145,"")</f>
        <v/>
      </c>
      <c r="DP145" s="168" t="str">
        <f aca="false">IF(DK145=2,G145,"")</f>
        <v/>
      </c>
      <c r="DR145" s="168" t="str">
        <f aca="false">IF(DK145=2,IF(DO145&gt;DP145,DM145,IF(DP145&gt;DO145,DN145,"")),"")</f>
        <v/>
      </c>
      <c r="DS145" s="168" t="str">
        <f aca="false">IF(DK145=2,IF(DO145=DP145,DM145,""),"")</f>
        <v/>
      </c>
      <c r="DT145" s="168" t="str">
        <f aca="false">IF(DK145=2,IF(DO145=DP145,DN145,""),"")</f>
        <v/>
      </c>
      <c r="DU145" s="168" t="str">
        <f aca="false">IF(DK145=2,IF(DO145&gt;DP145,DN145,IF(DP145&gt;DO145,DM145,"")),"")</f>
        <v/>
      </c>
    </row>
    <row r="146" customFormat="false" ht="13" hidden="false" customHeight="false" outlineLevel="0" collapsed="false">
      <c r="B146" s="168" t="str">
        <f aca="false">Utfylles!$E$36</f>
        <v>Nord-Makedonia</v>
      </c>
      <c r="C146" s="168" t="s">
        <v>55</v>
      </c>
      <c r="D146" s="168" t="str">
        <f aca="false">Utfylles!$G$36</f>
        <v>Nederland</v>
      </c>
      <c r="E146" s="168" t="n">
        <f aca="false">Utfylles!$H$36</f>
        <v>0</v>
      </c>
      <c r="F146" s="168" t="s">
        <v>55</v>
      </c>
      <c r="G146" s="168" t="n">
        <f aca="false">Utfylles!$J$36</f>
        <v>2</v>
      </c>
      <c r="H146" s="168"/>
      <c r="I146" s="168" t="str">
        <f aca="false">Utfylles!$K$36</f>
        <v>B</v>
      </c>
      <c r="K146" s="168" t="str">
        <f aca="false">IF(I146="H",B146,IF(I146="B",D146,""))</f>
        <v>Nederland</v>
      </c>
      <c r="L146" s="168" t="str">
        <f aca="false">IF(I146="U",B146,"")</f>
        <v/>
      </c>
      <c r="M146" s="168" t="str">
        <f aca="false">IF(I146="U",D146,"")</f>
        <v/>
      </c>
      <c r="N146" s="168" t="str">
        <f aca="false">IF(I146="B",B146,IF(I146="H",D146,""))</f>
        <v>Nord-Makedonia</v>
      </c>
      <c r="AO146" s="168" t="n">
        <f aca="false">COUNTIF(AM120:AM123,K146)</f>
        <v>0</v>
      </c>
      <c r="AP146" s="168" t="n">
        <f aca="false">COUNTIF(AM120:AM123,L146)</f>
        <v>0</v>
      </c>
      <c r="AQ146" s="168" t="n">
        <f aca="false">COUNTIF(AM120:AM123,M146)</f>
        <v>0</v>
      </c>
      <c r="AR146" s="168" t="n">
        <f aca="false">COUNTIF(AM120:AM123,N146)</f>
        <v>0</v>
      </c>
      <c r="AS146" s="168" t="n">
        <f aca="false">SUM(AO146:AR146)</f>
        <v>0</v>
      </c>
      <c r="AU146" s="168" t="str">
        <f aca="false">IF(AS146=2,B146,"")</f>
        <v/>
      </c>
      <c r="AV146" s="168" t="str">
        <f aca="false">IF(AS146=2,D146,"")</f>
        <v/>
      </c>
      <c r="AW146" s="168" t="str">
        <f aca="false">IF(AS146=2,E146,"")</f>
        <v/>
      </c>
      <c r="AX146" s="168" t="str">
        <f aca="false">IF(AS146=2,G146,"")</f>
        <v/>
      </c>
      <c r="AZ146" s="168" t="str">
        <f aca="false">IF(AS146=2,IF(AW146&gt;AX146,AU146,IF(AX146&gt;AW146,AV146,"")),"")</f>
        <v/>
      </c>
      <c r="BA146" s="168" t="str">
        <f aca="false">IF(AS146=2,IF(AW146=AX146,AU146,""),"")</f>
        <v/>
      </c>
      <c r="BB146" s="168" t="str">
        <f aca="false">IF(AS146=2,IF(AW146=AX146,AV146,""),"")</f>
        <v/>
      </c>
      <c r="BC146" s="168" t="str">
        <f aca="false">IF(AS146=2,IF(AW146&gt;AX146,AV146,IF(AX146&gt;AW146,AU146,"")),"")</f>
        <v/>
      </c>
      <c r="BX146" s="168" t="n">
        <f aca="false">COUNTIF(BV120:BV123,K146)</f>
        <v>0</v>
      </c>
      <c r="BY146" s="168" t="n">
        <f aca="false">COUNTIF(BV120:BV123,L146)</f>
        <v>0</v>
      </c>
      <c r="BZ146" s="168" t="n">
        <f aca="false">COUNTIF(BV120:BV123,M146)</f>
        <v>0</v>
      </c>
      <c r="CA146" s="168" t="n">
        <f aca="false">COUNTIF(BV120:BV123,N146)</f>
        <v>0</v>
      </c>
      <c r="CB146" s="168" t="n">
        <f aca="false">SUM(BX146:CA146)</f>
        <v>0</v>
      </c>
      <c r="CD146" s="168" t="str">
        <f aca="false">IF(CB146=2,B146,"")</f>
        <v/>
      </c>
      <c r="CE146" s="168" t="str">
        <f aca="false">IF(CB146=2,D146,"")</f>
        <v/>
      </c>
      <c r="CF146" s="168" t="str">
        <f aca="false">IF(CB146=2,E146,"")</f>
        <v/>
      </c>
      <c r="CG146" s="168" t="str">
        <f aca="false">IF(CB146=2,G146,"")</f>
        <v/>
      </c>
      <c r="CI146" s="168" t="str">
        <f aca="false">IF(CB146=2,IF(CF146&gt;CG146,CD146,IF(CG146&gt;CF146,CE146,"")),"")</f>
        <v/>
      </c>
      <c r="CJ146" s="168" t="str">
        <f aca="false">IF(CB146=2,IF(CF146=CG146,CD146,""),"")</f>
        <v/>
      </c>
      <c r="CK146" s="168" t="str">
        <f aca="false">IF(CB146=2,IF(CF146=CG146,CE146,""),"")</f>
        <v/>
      </c>
      <c r="CL146" s="168" t="str">
        <f aca="false">IF(CB146=2,IF(CF146&gt;CG146,CE146,IF(CG146&gt;CF146,CD146,"")),"")</f>
        <v/>
      </c>
      <c r="DG146" s="168" t="n">
        <f aca="false">COUNTIF(DE120:DE123,K146)</f>
        <v>0</v>
      </c>
      <c r="DH146" s="168" t="n">
        <f aca="false">COUNTIF(DE120:DE123,L146)</f>
        <v>0</v>
      </c>
      <c r="DI146" s="168" t="n">
        <f aca="false">COUNTIF(DE120:DE123,M146)</f>
        <v>0</v>
      </c>
      <c r="DJ146" s="168" t="n">
        <f aca="false">COUNTIF(DE120:DE123,N146)</f>
        <v>0</v>
      </c>
      <c r="DK146" s="168" t="n">
        <f aca="false">SUM(DG146:DJ146)</f>
        <v>0</v>
      </c>
      <c r="DM146" s="168" t="str">
        <f aca="false">IF(DK146=2,B146,"")</f>
        <v/>
      </c>
      <c r="DN146" s="168" t="str">
        <f aca="false">IF(DK146=2,D146,"")</f>
        <v/>
      </c>
      <c r="DO146" s="168" t="str">
        <f aca="false">IF(DK146=2,E146,"")</f>
        <v/>
      </c>
      <c r="DP146" s="168" t="str">
        <f aca="false">IF(DK146=2,G146,"")</f>
        <v/>
      </c>
      <c r="DR146" s="168" t="str">
        <f aca="false">IF(DK146=2,IF(DO146&gt;DP146,DM146,IF(DP146&gt;DO146,DN146,"")),"")</f>
        <v/>
      </c>
      <c r="DS146" s="168" t="str">
        <f aca="false">IF(DK146=2,IF(DO146=DP146,DM146,""),"")</f>
        <v/>
      </c>
      <c r="DT146" s="168" t="str">
        <f aca="false">IF(DK146=2,IF(DO146=DP146,DN146,""),"")</f>
        <v/>
      </c>
      <c r="DU146" s="168" t="str">
        <f aca="false">IF(DK146=2,IF(DO146&gt;DP146,DN146,IF(DP146&gt;DO146,DM146,"")),"")</f>
        <v/>
      </c>
    </row>
    <row r="147" customFormat="false" ht="13" hidden="false" customHeight="false" outlineLevel="0" collapsed="false">
      <c r="B147" s="168" t="str">
        <f aca="false">Utfylles!$E$37</f>
        <v>Ukraina</v>
      </c>
      <c r="C147" s="168" t="s">
        <v>55</v>
      </c>
      <c r="D147" s="168" t="str">
        <f aca="false">Utfylles!$G$37</f>
        <v>Østerrike</v>
      </c>
      <c r="E147" s="168" t="n">
        <f aca="false">Utfylles!$H$37</f>
        <v>1</v>
      </c>
      <c r="F147" s="168" t="s">
        <v>55</v>
      </c>
      <c r="G147" s="168" t="n">
        <f aca="false">Utfylles!$J$37</f>
        <v>1</v>
      </c>
      <c r="H147" s="168"/>
      <c r="I147" s="168" t="str">
        <f aca="false">Utfylles!$K$37</f>
        <v>U</v>
      </c>
      <c r="K147" s="168" t="str">
        <f aca="false">IF(I147="H",B147,IF(I147="B",D147,""))</f>
        <v/>
      </c>
      <c r="L147" s="168" t="str">
        <f aca="false">IF(I147="U",B147,"")</f>
        <v>Ukraina</v>
      </c>
      <c r="M147" s="168" t="str">
        <f aca="false">IF(I147="U",D147,"")</f>
        <v>Østerrike</v>
      </c>
      <c r="N147" s="168" t="str">
        <f aca="false">IF(I147="B",B147,IF(I147="H",D147,""))</f>
        <v/>
      </c>
      <c r="AO147" s="168" t="n">
        <f aca="false">COUNTIF(AM120:AM123,K147)</f>
        <v>0</v>
      </c>
      <c r="AP147" s="168" t="n">
        <f aca="false">COUNTIF(AM120:AM123,L147)</f>
        <v>0</v>
      </c>
      <c r="AQ147" s="168" t="n">
        <f aca="false">COUNTIF(AM120:AM123,M147)</f>
        <v>0</v>
      </c>
      <c r="AR147" s="168" t="n">
        <f aca="false">COUNTIF(AM120:AM123,N147)</f>
        <v>0</v>
      </c>
      <c r="AS147" s="168" t="n">
        <f aca="false">SUM(AO147:AR147)</f>
        <v>0</v>
      </c>
      <c r="AU147" s="168" t="str">
        <f aca="false">IF(AS147=2,B147,"")</f>
        <v/>
      </c>
      <c r="AV147" s="168" t="str">
        <f aca="false">IF(AS147=2,D147,"")</f>
        <v/>
      </c>
      <c r="AW147" s="168" t="str">
        <f aca="false">IF(AS147=2,E147,"")</f>
        <v/>
      </c>
      <c r="AX147" s="168" t="str">
        <f aca="false">IF(AS147=2,G147,"")</f>
        <v/>
      </c>
      <c r="AZ147" s="168" t="str">
        <f aca="false">IF(AS147=2,IF(AW147&gt;AX147,AU147,IF(AX147&gt;AW147,AV147,"")),"")</f>
        <v/>
      </c>
      <c r="BA147" s="168" t="str">
        <f aca="false">IF(AS147=2,IF(AW147=AX147,AU147,""),"")</f>
        <v/>
      </c>
      <c r="BB147" s="168" t="str">
        <f aca="false">IF(AS147=2,IF(AW147=AX147,AV147,""),"")</f>
        <v/>
      </c>
      <c r="BC147" s="168" t="str">
        <f aca="false">IF(AS147=2,IF(AW147&gt;AX147,AV147,IF(AX147&gt;AW147,AU147,"")),"")</f>
        <v/>
      </c>
      <c r="BX147" s="168" t="n">
        <f aca="false">COUNTIF(BV120:BV123,K147)</f>
        <v>0</v>
      </c>
      <c r="BY147" s="168" t="n">
        <f aca="false">COUNTIF(BV120:BV123,L147)</f>
        <v>0</v>
      </c>
      <c r="BZ147" s="168" t="n">
        <f aca="false">COUNTIF(BV120:BV123,M147)</f>
        <v>0</v>
      </c>
      <c r="CA147" s="168" t="n">
        <f aca="false">COUNTIF(BV120:BV123,N147)</f>
        <v>0</v>
      </c>
      <c r="CB147" s="168" t="n">
        <f aca="false">SUM(BX147:CA147)</f>
        <v>0</v>
      </c>
      <c r="CD147" s="168" t="str">
        <f aca="false">IF(CB147=2,B147,"")</f>
        <v/>
      </c>
      <c r="CE147" s="168" t="str">
        <f aca="false">IF(CB147=2,D147,"")</f>
        <v/>
      </c>
      <c r="CF147" s="168" t="str">
        <f aca="false">IF(CB147=2,E147,"")</f>
        <v/>
      </c>
      <c r="CG147" s="168" t="str">
        <f aca="false">IF(CB147=2,G147,"")</f>
        <v/>
      </c>
      <c r="CI147" s="168" t="str">
        <f aca="false">IF(CB147=2,IF(CF147&gt;CG147,CD147,IF(CG147&gt;CF147,CE147,"")),"")</f>
        <v/>
      </c>
      <c r="CJ147" s="168" t="str">
        <f aca="false">IF(CB147=2,IF(CF147=CG147,CD147,""),"")</f>
        <v/>
      </c>
      <c r="CK147" s="168" t="str">
        <f aca="false">IF(CB147=2,IF(CF147=CG147,CE147,""),"")</f>
        <v/>
      </c>
      <c r="CL147" s="168" t="str">
        <f aca="false">IF(CB147=2,IF(CF147&gt;CG147,CE147,IF(CG147&gt;CF147,CD147,"")),"")</f>
        <v/>
      </c>
      <c r="DG147" s="168" t="n">
        <f aca="false">COUNTIF(DE120:DE123,K147)</f>
        <v>0</v>
      </c>
      <c r="DH147" s="168" t="n">
        <f aca="false">COUNTIF(DE120:DE123,L147)</f>
        <v>0</v>
      </c>
      <c r="DI147" s="168" t="n">
        <f aca="false">COUNTIF(DE120:DE123,M147)</f>
        <v>0</v>
      </c>
      <c r="DJ147" s="168" t="n">
        <f aca="false">COUNTIF(DE120:DE123,N147)</f>
        <v>0</v>
      </c>
      <c r="DK147" s="168" t="n">
        <f aca="false">SUM(DG147:DJ147)</f>
        <v>0</v>
      </c>
      <c r="DM147" s="168" t="str">
        <f aca="false">IF(DK147=2,B147,"")</f>
        <v/>
      </c>
      <c r="DN147" s="168" t="str">
        <f aca="false">IF(DK147=2,D147,"")</f>
        <v/>
      </c>
      <c r="DO147" s="168" t="str">
        <f aca="false">IF(DK147=2,E147,"")</f>
        <v/>
      </c>
      <c r="DP147" s="168" t="str">
        <f aca="false">IF(DK147=2,G147,"")</f>
        <v/>
      </c>
      <c r="DR147" s="168" t="str">
        <f aca="false">IF(DK147=2,IF(DO147&gt;DP147,DM147,IF(DP147&gt;DO147,DN147,"")),"")</f>
        <v/>
      </c>
      <c r="DS147" s="168" t="str">
        <f aca="false">IF(DK147=2,IF(DO147=DP147,DM147,""),"")</f>
        <v/>
      </c>
      <c r="DT147" s="168" t="str">
        <f aca="false">IF(DK147=2,IF(DO147=DP147,DN147,""),"")</f>
        <v/>
      </c>
      <c r="DU147" s="168" t="str">
        <f aca="false">IF(DK147=2,IF(DO147&gt;DP147,DN147,IF(DP147&gt;DO147,DM147,"")),"")</f>
        <v/>
      </c>
    </row>
    <row r="148" customFormat="false" ht="13" hidden="false" customHeight="false" outlineLevel="0" collapsed="false">
      <c r="B148" s="168" t="str">
        <f aca="false">Utfylles!$E$38</f>
        <v>Russland</v>
      </c>
      <c r="C148" s="168" t="s">
        <v>55</v>
      </c>
      <c r="D148" s="168" t="str">
        <f aca="false">Utfylles!$G$38</f>
        <v>Danmark</v>
      </c>
      <c r="E148" s="168" t="n">
        <f aca="false">Utfylles!$H$38</f>
        <v>0</v>
      </c>
      <c r="F148" s="168" t="s">
        <v>55</v>
      </c>
      <c r="G148" s="168" t="n">
        <f aca="false">Utfylles!$J$38</f>
        <v>1</v>
      </c>
      <c r="H148" s="168"/>
      <c r="I148" s="168" t="str">
        <f aca="false">Utfylles!$K$38</f>
        <v>B</v>
      </c>
      <c r="K148" s="168" t="str">
        <f aca="false">IF(I148="H",B148,IF(I148="B",D148,""))</f>
        <v>Danmark</v>
      </c>
      <c r="L148" s="168" t="str">
        <f aca="false">IF(I148="U",B148,"")</f>
        <v/>
      </c>
      <c r="M148" s="168" t="str">
        <f aca="false">IF(I148="U",D148,"")</f>
        <v/>
      </c>
      <c r="N148" s="168" t="str">
        <f aca="false">IF(I148="B",B148,IF(I148="H",D148,""))</f>
        <v>Russland</v>
      </c>
      <c r="AO148" s="168" t="n">
        <f aca="false">COUNTIF(AM120:AM123,K148)</f>
        <v>0</v>
      </c>
      <c r="AP148" s="168" t="n">
        <f aca="false">COUNTIF(AM120:AM123,L148)</f>
        <v>0</v>
      </c>
      <c r="AQ148" s="168" t="n">
        <f aca="false">COUNTIF(AM120:AM123,M148)</f>
        <v>0</v>
      </c>
      <c r="AR148" s="168" t="n">
        <f aca="false">COUNTIF(AM120:AM123,N148)</f>
        <v>0</v>
      </c>
      <c r="AS148" s="168" t="n">
        <f aca="false">SUM(AO148:AR148)</f>
        <v>0</v>
      </c>
      <c r="AU148" s="168" t="str">
        <f aca="false">IF(AS148=2,B148,"")</f>
        <v/>
      </c>
      <c r="AV148" s="168" t="str">
        <f aca="false">IF(AS148=2,D148,"")</f>
        <v/>
      </c>
      <c r="AW148" s="168" t="str">
        <f aca="false">IF(AS148=2,E148,"")</f>
        <v/>
      </c>
      <c r="AX148" s="168" t="str">
        <f aca="false">IF(AS148=2,G148,"")</f>
        <v/>
      </c>
      <c r="AZ148" s="168" t="str">
        <f aca="false">IF(AS148=2,IF(AW148&gt;AX148,AU148,IF(AX148&gt;AW148,AV148,"")),"")</f>
        <v/>
      </c>
      <c r="BA148" s="168" t="str">
        <f aca="false">IF(AS148=2,IF(AW148=AX148,AU148,""),"")</f>
        <v/>
      </c>
      <c r="BB148" s="168" t="str">
        <f aca="false">IF(AS148=2,IF(AW148=AX148,AV148,""),"")</f>
        <v/>
      </c>
      <c r="BC148" s="168" t="str">
        <f aca="false">IF(AS148=2,IF(AW148&gt;AX148,AV148,IF(AX148&gt;AW148,AU148,"")),"")</f>
        <v/>
      </c>
      <c r="BX148" s="168" t="n">
        <f aca="false">COUNTIF(BV120:BV123,K148)</f>
        <v>0</v>
      </c>
      <c r="BY148" s="168" t="n">
        <f aca="false">COUNTIF(BV120:BV123,L148)</f>
        <v>0</v>
      </c>
      <c r="BZ148" s="168" t="n">
        <f aca="false">COUNTIF(BV120:BV123,M148)</f>
        <v>0</v>
      </c>
      <c r="CA148" s="168" t="n">
        <f aca="false">COUNTIF(BV120:BV123,N148)</f>
        <v>0</v>
      </c>
      <c r="CB148" s="168" t="n">
        <f aca="false">SUM(BX148:CA148)</f>
        <v>0</v>
      </c>
      <c r="CD148" s="168" t="str">
        <f aca="false">IF(CB148=2,B148,"")</f>
        <v/>
      </c>
      <c r="CE148" s="168" t="str">
        <f aca="false">IF(CB148=2,D148,"")</f>
        <v/>
      </c>
      <c r="CF148" s="168" t="str">
        <f aca="false">IF(CB148=2,E148,"")</f>
        <v/>
      </c>
      <c r="CG148" s="168" t="str">
        <f aca="false">IF(CB148=2,G148,"")</f>
        <v/>
      </c>
      <c r="CI148" s="168" t="str">
        <f aca="false">IF(CB148=2,IF(CF148&gt;CG148,CD148,IF(CG148&gt;CF148,CE148,"")),"")</f>
        <v/>
      </c>
      <c r="CJ148" s="168" t="str">
        <f aca="false">IF(CB148=2,IF(CF148=CG148,CD148,""),"")</f>
        <v/>
      </c>
      <c r="CK148" s="168" t="str">
        <f aca="false">IF(CB148=2,IF(CF148=CG148,CE148,""),"")</f>
        <v/>
      </c>
      <c r="CL148" s="168" t="str">
        <f aca="false">IF(CB148=2,IF(CF148&gt;CG148,CE148,IF(CG148&gt;CF148,CD148,"")),"")</f>
        <v/>
      </c>
      <c r="DG148" s="168" t="n">
        <f aca="false">COUNTIF(DE120:DE123,K148)</f>
        <v>0</v>
      </c>
      <c r="DH148" s="168" t="n">
        <f aca="false">COUNTIF(DE120:DE123,L148)</f>
        <v>0</v>
      </c>
      <c r="DI148" s="168" t="n">
        <f aca="false">COUNTIF(DE120:DE123,M148)</f>
        <v>0</v>
      </c>
      <c r="DJ148" s="168" t="n">
        <f aca="false">COUNTIF(DE120:DE123,N148)</f>
        <v>0</v>
      </c>
      <c r="DK148" s="168" t="n">
        <f aca="false">SUM(DG148:DJ148)</f>
        <v>0</v>
      </c>
      <c r="DM148" s="168" t="str">
        <f aca="false">IF(DK148=2,B148,"")</f>
        <v/>
      </c>
      <c r="DN148" s="168" t="str">
        <f aca="false">IF(DK148=2,D148,"")</f>
        <v/>
      </c>
      <c r="DO148" s="168" t="str">
        <f aca="false">IF(DK148=2,E148,"")</f>
        <v/>
      </c>
      <c r="DP148" s="168" t="str">
        <f aca="false">IF(DK148=2,G148,"")</f>
        <v/>
      </c>
      <c r="DR148" s="168" t="str">
        <f aca="false">IF(DK148=2,IF(DO148&gt;DP148,DM148,IF(DP148&gt;DO148,DN148,"")),"")</f>
        <v/>
      </c>
      <c r="DS148" s="168" t="str">
        <f aca="false">IF(DK148=2,IF(DO148=DP148,DM148,""),"")</f>
        <v/>
      </c>
      <c r="DT148" s="168" t="str">
        <f aca="false">IF(DK148=2,IF(DO148=DP148,DN148,""),"")</f>
        <v/>
      </c>
      <c r="DU148" s="168" t="str">
        <f aca="false">IF(DK148=2,IF(DO148&gt;DP148,DN148,IF(DP148&gt;DO148,DM148,"")),"")</f>
        <v/>
      </c>
    </row>
    <row r="149" customFormat="false" ht="13" hidden="false" customHeight="false" outlineLevel="0" collapsed="false">
      <c r="B149" s="168" t="str">
        <f aca="false">Utfylles!$E$39</f>
        <v>Finland</v>
      </c>
      <c r="C149" s="168" t="s">
        <v>55</v>
      </c>
      <c r="D149" s="168" t="str">
        <f aca="false">Utfylles!$G$39</f>
        <v>Belgia</v>
      </c>
      <c r="E149" s="168" t="n">
        <f aca="false">Utfylles!$H$39</f>
        <v>0</v>
      </c>
      <c r="F149" s="168" t="s">
        <v>55</v>
      </c>
      <c r="G149" s="168" t="n">
        <f aca="false">Utfylles!$J$39</f>
        <v>2</v>
      </c>
      <c r="H149" s="168"/>
      <c r="I149" s="168" t="str">
        <f aca="false">Utfylles!$K$39</f>
        <v>B</v>
      </c>
      <c r="K149" s="168" t="str">
        <f aca="false">IF(I149="H",B149,IF(I149="B",D149,""))</f>
        <v>Belgia</v>
      </c>
      <c r="L149" s="168" t="str">
        <f aca="false">IF(I149="U",B149,"")</f>
        <v/>
      </c>
      <c r="M149" s="168" t="str">
        <f aca="false">IF(I149="U",D149,"")</f>
        <v/>
      </c>
      <c r="N149" s="168" t="str">
        <f aca="false">IF(I149="B",B149,IF(I149="H",D149,""))</f>
        <v>Finland</v>
      </c>
      <c r="AO149" s="168" t="n">
        <f aca="false">COUNTIF(AM120:AM123,K149)</f>
        <v>0</v>
      </c>
      <c r="AP149" s="168" t="n">
        <f aca="false">COUNTIF(AM120:AM123,L149)</f>
        <v>0</v>
      </c>
      <c r="AQ149" s="168" t="n">
        <f aca="false">COUNTIF(AM120:AM123,M149)</f>
        <v>0</v>
      </c>
      <c r="AR149" s="168" t="n">
        <f aca="false">COUNTIF(AM120:AM123,N149)</f>
        <v>0</v>
      </c>
      <c r="AS149" s="168" t="n">
        <f aca="false">SUM(AO149:AR149)</f>
        <v>0</v>
      </c>
      <c r="AU149" s="168" t="str">
        <f aca="false">IF(AS149=2,B149,"")</f>
        <v/>
      </c>
      <c r="AV149" s="168" t="str">
        <f aca="false">IF(AS149=2,D149,"")</f>
        <v/>
      </c>
      <c r="AW149" s="168" t="str">
        <f aca="false">IF(AS149=2,E149,"")</f>
        <v/>
      </c>
      <c r="AX149" s="168" t="str">
        <f aca="false">IF(AS149=2,G149,"")</f>
        <v/>
      </c>
      <c r="AZ149" s="168" t="str">
        <f aca="false">IF(AS149=2,IF(AW149&gt;AX149,AU149,IF(AX149&gt;AW149,AV149,"")),"")</f>
        <v/>
      </c>
      <c r="BA149" s="168" t="str">
        <f aca="false">IF(AS149=2,IF(AW149=AX149,AU149,""),"")</f>
        <v/>
      </c>
      <c r="BB149" s="168" t="str">
        <f aca="false">IF(AS149=2,IF(AW149=AX149,AV149,""),"")</f>
        <v/>
      </c>
      <c r="BC149" s="168" t="str">
        <f aca="false">IF(AS149=2,IF(AW149&gt;AX149,AV149,IF(AX149&gt;AW149,AU149,"")),"")</f>
        <v/>
      </c>
      <c r="BX149" s="168" t="n">
        <f aca="false">COUNTIF(BV120:BV123,K149)</f>
        <v>0</v>
      </c>
      <c r="BY149" s="168" t="n">
        <f aca="false">COUNTIF(BV120:BV123,L149)</f>
        <v>0</v>
      </c>
      <c r="BZ149" s="168" t="n">
        <f aca="false">COUNTIF(BV120:BV123,M149)</f>
        <v>0</v>
      </c>
      <c r="CA149" s="168" t="n">
        <f aca="false">COUNTIF(BV120:BV123,N149)</f>
        <v>0</v>
      </c>
      <c r="CB149" s="168" t="n">
        <f aca="false">SUM(BX149:CA149)</f>
        <v>0</v>
      </c>
      <c r="CD149" s="168" t="str">
        <f aca="false">IF(CB149=2,B149,"")</f>
        <v/>
      </c>
      <c r="CE149" s="168" t="str">
        <f aca="false">IF(CB149=2,D149,"")</f>
        <v/>
      </c>
      <c r="CF149" s="168" t="str">
        <f aca="false">IF(CB149=2,E149,"")</f>
        <v/>
      </c>
      <c r="CG149" s="168" t="str">
        <f aca="false">IF(CB149=2,G149,"")</f>
        <v/>
      </c>
      <c r="CI149" s="168" t="str">
        <f aca="false">IF(CB149=2,IF(CF149&gt;CG149,CD149,IF(CG149&gt;CF149,CE149,"")),"")</f>
        <v/>
      </c>
      <c r="CJ149" s="168" t="str">
        <f aca="false">IF(CB149=2,IF(CF149=CG149,CD149,""),"")</f>
        <v/>
      </c>
      <c r="CK149" s="168" t="str">
        <f aca="false">IF(CB149=2,IF(CF149=CG149,CE149,""),"")</f>
        <v/>
      </c>
      <c r="CL149" s="168" t="str">
        <f aca="false">IF(CB149=2,IF(CF149&gt;CG149,CE149,IF(CG149&gt;CF149,CD149,"")),"")</f>
        <v/>
      </c>
      <c r="DG149" s="168" t="n">
        <f aca="false">COUNTIF(DE120:DE123,K149)</f>
        <v>0</v>
      </c>
      <c r="DH149" s="168" t="n">
        <f aca="false">COUNTIF(DE120:DE123,L149)</f>
        <v>0</v>
      </c>
      <c r="DI149" s="168" t="n">
        <f aca="false">COUNTIF(DE120:DE123,M149)</f>
        <v>0</v>
      </c>
      <c r="DJ149" s="168" t="n">
        <f aca="false">COUNTIF(DE120:DE123,N149)</f>
        <v>0</v>
      </c>
      <c r="DK149" s="168" t="n">
        <f aca="false">SUM(DG149:DJ149)</f>
        <v>0</v>
      </c>
      <c r="DM149" s="168" t="str">
        <f aca="false">IF(DK149=2,B149,"")</f>
        <v/>
      </c>
      <c r="DN149" s="168" t="str">
        <f aca="false">IF(DK149=2,D149,"")</f>
        <v/>
      </c>
      <c r="DO149" s="168" t="str">
        <f aca="false">IF(DK149=2,E149,"")</f>
        <v/>
      </c>
      <c r="DP149" s="168" t="str">
        <f aca="false">IF(DK149=2,G149,"")</f>
        <v/>
      </c>
      <c r="DR149" s="168" t="str">
        <f aca="false">IF(DK149=2,IF(DO149&gt;DP149,DM149,IF(DP149&gt;DO149,DN149,"")),"")</f>
        <v/>
      </c>
      <c r="DS149" s="168" t="str">
        <f aca="false">IF(DK149=2,IF(DO149=DP149,DM149,""),"")</f>
        <v/>
      </c>
      <c r="DT149" s="168" t="str">
        <f aca="false">IF(DK149=2,IF(DO149=DP149,DN149,""),"")</f>
        <v/>
      </c>
      <c r="DU149" s="168" t="str">
        <f aca="false">IF(DK149=2,IF(DO149&gt;DP149,DN149,IF(DP149&gt;DO149,DM149,"")),"")</f>
        <v/>
      </c>
    </row>
    <row r="150" customFormat="false" ht="13" hidden="false" customHeight="false" outlineLevel="0" collapsed="false">
      <c r="B150" s="168" t="str">
        <f aca="false">Utfylles!$E$40</f>
        <v>Kroatia</v>
      </c>
      <c r="C150" s="168" t="s">
        <v>55</v>
      </c>
      <c r="D150" s="168" t="str">
        <f aca="false">Utfylles!$G$40</f>
        <v>Skottland</v>
      </c>
      <c r="E150" s="168" t="n">
        <f aca="false">Utfylles!$H$40</f>
        <v>1</v>
      </c>
      <c r="F150" s="168" t="s">
        <v>55</v>
      </c>
      <c r="G150" s="168" t="n">
        <f aca="false">Utfylles!$J$40</f>
        <v>0</v>
      </c>
      <c r="H150" s="168"/>
      <c r="I150" s="168" t="str">
        <f aca="false">Utfylles!$K$40</f>
        <v>H</v>
      </c>
      <c r="K150" s="168" t="str">
        <f aca="false">IF(I150="H",B150,IF(I150="B",D150,""))</f>
        <v>Kroatia</v>
      </c>
      <c r="L150" s="168" t="str">
        <f aca="false">IF(I150="U",B150,"")</f>
        <v/>
      </c>
      <c r="M150" s="168" t="str">
        <f aca="false">IF(I150="U",D150,"")</f>
        <v/>
      </c>
      <c r="N150" s="168" t="str">
        <f aca="false">IF(I150="B",B150,IF(I150="H",D150,""))</f>
        <v>Skottland</v>
      </c>
      <c r="AO150" s="168" t="n">
        <f aca="false">COUNTIF(AM120:AM123,K150)</f>
        <v>0</v>
      </c>
      <c r="AP150" s="168" t="n">
        <f aca="false">COUNTIF(AM120:AM123,L150)</f>
        <v>0</v>
      </c>
      <c r="AQ150" s="168" t="n">
        <f aca="false">COUNTIF(AM120:AM123,M150)</f>
        <v>0</v>
      </c>
      <c r="AR150" s="168" t="n">
        <f aca="false">COUNTIF(AM120:AM123,N150)</f>
        <v>0</v>
      </c>
      <c r="AS150" s="168" t="n">
        <f aca="false">SUM(AO150:AR150)</f>
        <v>0</v>
      </c>
      <c r="AU150" s="168" t="str">
        <f aca="false">IF(AS150=2,B150,"")</f>
        <v/>
      </c>
      <c r="AV150" s="168" t="str">
        <f aca="false">IF(AS150=2,D150,"")</f>
        <v/>
      </c>
      <c r="AW150" s="168" t="str">
        <f aca="false">IF(AS150=2,E150,"")</f>
        <v/>
      </c>
      <c r="AX150" s="168" t="str">
        <f aca="false">IF(AS150=2,G150,"")</f>
        <v/>
      </c>
      <c r="AZ150" s="168" t="str">
        <f aca="false">IF(AS150=2,IF(AW150&gt;AX150,AU150,IF(AX150&gt;AW150,AV150,"")),"")</f>
        <v/>
      </c>
      <c r="BA150" s="168" t="str">
        <f aca="false">IF(AS150=2,IF(AW150=AX150,AU150,""),"")</f>
        <v/>
      </c>
      <c r="BB150" s="168" t="str">
        <f aca="false">IF(AS150=2,IF(AW150=AX150,AV150,""),"")</f>
        <v/>
      </c>
      <c r="BC150" s="168" t="str">
        <f aca="false">IF(AS150=2,IF(AW150&gt;AX150,AV150,IF(AX150&gt;AW150,AU150,"")),"")</f>
        <v/>
      </c>
      <c r="BX150" s="168" t="n">
        <f aca="false">COUNTIF(BV120:BV123,K150)</f>
        <v>1</v>
      </c>
      <c r="BY150" s="168" t="n">
        <f aca="false">COUNTIF(BV120:BV123,L150)</f>
        <v>0</v>
      </c>
      <c r="BZ150" s="168" t="n">
        <f aca="false">COUNTIF(BV120:BV123,M150)</f>
        <v>0</v>
      </c>
      <c r="CA150" s="168" t="n">
        <f aca="false">COUNTIF(BV120:BV123,N150)</f>
        <v>0</v>
      </c>
      <c r="CB150" s="168" t="n">
        <f aca="false">SUM(BX150:CA150)</f>
        <v>1</v>
      </c>
      <c r="CD150" s="168" t="str">
        <f aca="false">IF(CB150=2,B150,"")</f>
        <v/>
      </c>
      <c r="CE150" s="168" t="str">
        <f aca="false">IF(CB150=2,D150,"")</f>
        <v/>
      </c>
      <c r="CF150" s="168" t="str">
        <f aca="false">IF(CB150=2,E150,"")</f>
        <v/>
      </c>
      <c r="CG150" s="168" t="str">
        <f aca="false">IF(CB150=2,G150,"")</f>
        <v/>
      </c>
      <c r="CI150" s="168" t="str">
        <f aca="false">IF(CB150=2,IF(CF150&gt;CG150,CD150,IF(CG150&gt;CF150,CE150,"")),"")</f>
        <v/>
      </c>
      <c r="CJ150" s="168" t="str">
        <f aca="false">IF(CB150=2,IF(CF150=CG150,CD150,""),"")</f>
        <v/>
      </c>
      <c r="CK150" s="168" t="str">
        <f aca="false">IF(CB150=2,IF(CF150=CG150,CE150,""),"")</f>
        <v/>
      </c>
      <c r="CL150" s="168" t="str">
        <f aca="false">IF(CB150=2,IF(CF150&gt;CG150,CE150,IF(CG150&gt;CF150,CD150,"")),"")</f>
        <v/>
      </c>
      <c r="DG150" s="168" t="n">
        <f aca="false">COUNTIF(DE120:DE123,K150)</f>
        <v>0</v>
      </c>
      <c r="DH150" s="168" t="n">
        <f aca="false">COUNTIF(DE120:DE123,L150)</f>
        <v>0</v>
      </c>
      <c r="DI150" s="168" t="n">
        <f aca="false">COUNTIF(DE120:DE123,M150)</f>
        <v>0</v>
      </c>
      <c r="DJ150" s="168" t="n">
        <f aca="false">COUNTIF(DE120:DE123,N150)</f>
        <v>0</v>
      </c>
      <c r="DK150" s="168" t="n">
        <f aca="false">SUM(DG150:DJ150)</f>
        <v>0</v>
      </c>
      <c r="DM150" s="168" t="str">
        <f aca="false">IF(DK150=2,B150,"")</f>
        <v/>
      </c>
      <c r="DN150" s="168" t="str">
        <f aca="false">IF(DK150=2,D150,"")</f>
        <v/>
      </c>
      <c r="DO150" s="168" t="str">
        <f aca="false">IF(DK150=2,E150,"")</f>
        <v/>
      </c>
      <c r="DP150" s="168" t="str">
        <f aca="false">IF(DK150=2,G150,"")</f>
        <v/>
      </c>
      <c r="DR150" s="168" t="str">
        <f aca="false">IF(DK150=2,IF(DO150&gt;DP150,DM150,IF(DP150&gt;DO150,DN150,"")),"")</f>
        <v/>
      </c>
      <c r="DS150" s="168" t="str">
        <f aca="false">IF(DK150=2,IF(DO150=DP150,DM150,""),"")</f>
        <v/>
      </c>
      <c r="DT150" s="168" t="str">
        <f aca="false">IF(DK150=2,IF(DO150=DP150,DN150,""),"")</f>
        <v/>
      </c>
      <c r="DU150" s="168" t="str">
        <f aca="false">IF(DK150=2,IF(DO150&gt;DP150,DN150,IF(DP150&gt;DO150,DM150,"")),"")</f>
        <v/>
      </c>
    </row>
    <row r="151" customFormat="false" ht="13" hidden="false" customHeight="false" outlineLevel="0" collapsed="false">
      <c r="B151" s="168" t="str">
        <f aca="false">Utfylles!$E$41</f>
        <v>Tsjekkia</v>
      </c>
      <c r="C151" s="168" t="s">
        <v>55</v>
      </c>
      <c r="D151" s="168" t="str">
        <f aca="false">Utfylles!$G$41</f>
        <v>England</v>
      </c>
      <c r="E151" s="168" t="n">
        <f aca="false">Utfylles!$H$41</f>
        <v>0</v>
      </c>
      <c r="F151" s="168" t="s">
        <v>55</v>
      </c>
      <c r="G151" s="168" t="n">
        <f aca="false">Utfylles!$J$41</f>
        <v>2</v>
      </c>
      <c r="H151" s="168"/>
      <c r="I151" s="168" t="str">
        <f aca="false">Utfylles!$K$41</f>
        <v>B</v>
      </c>
      <c r="K151" s="168" t="str">
        <f aca="false">IF(I151="H",B151,IF(I151="B",D151,""))</f>
        <v>England</v>
      </c>
      <c r="L151" s="168" t="str">
        <f aca="false">IF(I151="U",B151,"")</f>
        <v/>
      </c>
      <c r="M151" s="168" t="str">
        <f aca="false">IF(I151="U",D151,"")</f>
        <v/>
      </c>
      <c r="N151" s="168" t="str">
        <f aca="false">IF(I151="B",B151,IF(I151="H",D151,""))</f>
        <v>Tsjekkia</v>
      </c>
      <c r="AO151" s="168" t="n">
        <f aca="false">COUNTIF(AM120:AM123,K151)</f>
        <v>1</v>
      </c>
      <c r="AP151" s="168" t="n">
        <f aca="false">COUNTIF(AM120:AM123,L151)</f>
        <v>0</v>
      </c>
      <c r="AQ151" s="168" t="n">
        <f aca="false">COUNTIF(AM120:AM123,M151)</f>
        <v>0</v>
      </c>
      <c r="AR151" s="168" t="n">
        <f aca="false">COUNTIF(AM120:AM123,N151)</f>
        <v>0</v>
      </c>
      <c r="AS151" s="168" t="n">
        <f aca="false">SUM(AO151:AR151)</f>
        <v>1</v>
      </c>
      <c r="AU151" s="168" t="str">
        <f aca="false">IF(AS151=2,B151,"")</f>
        <v/>
      </c>
      <c r="AV151" s="168" t="str">
        <f aca="false">IF(AS151=2,D151,"")</f>
        <v/>
      </c>
      <c r="AW151" s="168" t="str">
        <f aca="false">IF(AS151=2,E151,"")</f>
        <v/>
      </c>
      <c r="AX151" s="168" t="str">
        <f aca="false">IF(AS151=2,G151,"")</f>
        <v/>
      </c>
      <c r="AZ151" s="168" t="str">
        <f aca="false">IF(AS151=2,IF(AW151&gt;AX151,AU151,IF(AX151&gt;AW151,AV151,"")),"")</f>
        <v/>
      </c>
      <c r="BA151" s="168" t="str">
        <f aca="false">IF(AS151=2,IF(AW151=AX151,AU151,""),"")</f>
        <v/>
      </c>
      <c r="BB151" s="168" t="str">
        <f aca="false">IF(AS151=2,IF(AW151=AX151,AV151,""),"")</f>
        <v/>
      </c>
      <c r="BC151" s="168" t="str">
        <f aca="false">IF(AS151=2,IF(AW151&gt;AX151,AV151,IF(AX151&gt;AW151,AU151,"")),"")</f>
        <v/>
      </c>
      <c r="BX151" s="168" t="n">
        <f aca="false">COUNTIF(BV120:BV123,K151)</f>
        <v>0</v>
      </c>
      <c r="BY151" s="168" t="n">
        <f aca="false">COUNTIF(BV120:BV123,L151)</f>
        <v>0</v>
      </c>
      <c r="BZ151" s="168" t="n">
        <f aca="false">COUNTIF(BV120:BV123,M151)</f>
        <v>0</v>
      </c>
      <c r="CA151" s="168" t="n">
        <f aca="false">COUNTIF(BV120:BV123,N151)</f>
        <v>0</v>
      </c>
      <c r="CB151" s="168" t="n">
        <f aca="false">SUM(BX151:CA151)</f>
        <v>0</v>
      </c>
      <c r="CD151" s="168" t="str">
        <f aca="false">IF(CB151=2,B151,"")</f>
        <v/>
      </c>
      <c r="CE151" s="168" t="str">
        <f aca="false">IF(CB151=2,D151,"")</f>
        <v/>
      </c>
      <c r="CF151" s="168" t="str">
        <f aca="false">IF(CB151=2,E151,"")</f>
        <v/>
      </c>
      <c r="CG151" s="168" t="str">
        <f aca="false">IF(CB151=2,G151,"")</f>
        <v/>
      </c>
      <c r="CI151" s="168" t="str">
        <f aca="false">IF(CB151=2,IF(CF151&gt;CG151,CD151,IF(CG151&gt;CF151,CE151,"")),"")</f>
        <v/>
      </c>
      <c r="CJ151" s="168" t="str">
        <f aca="false">IF(CB151=2,IF(CF151=CG151,CD151,""),"")</f>
        <v/>
      </c>
      <c r="CK151" s="168" t="str">
        <f aca="false">IF(CB151=2,IF(CF151=CG151,CE151,""),"")</f>
        <v/>
      </c>
      <c r="CL151" s="168" t="str">
        <f aca="false">IF(CB151=2,IF(CF151&gt;CG151,CE151,IF(CG151&gt;CF151,CD151,"")),"")</f>
        <v/>
      </c>
      <c r="DG151" s="168" t="n">
        <f aca="false">COUNTIF(DE120:DE123,K151)</f>
        <v>0</v>
      </c>
      <c r="DH151" s="168" t="n">
        <f aca="false">COUNTIF(DE120:DE123,L151)</f>
        <v>0</v>
      </c>
      <c r="DI151" s="168" t="n">
        <f aca="false">COUNTIF(DE120:DE123,M151)</f>
        <v>0</v>
      </c>
      <c r="DJ151" s="168" t="n">
        <f aca="false">COUNTIF(DE120:DE123,N151)</f>
        <v>1</v>
      </c>
      <c r="DK151" s="168" t="n">
        <f aca="false">SUM(DG151:DJ151)</f>
        <v>1</v>
      </c>
      <c r="DM151" s="168" t="str">
        <f aca="false">IF(DK151=2,B151,"")</f>
        <v/>
      </c>
      <c r="DN151" s="168" t="str">
        <f aca="false">IF(DK151=2,D151,"")</f>
        <v/>
      </c>
      <c r="DO151" s="168" t="str">
        <f aca="false">IF(DK151=2,E151,"")</f>
        <v/>
      </c>
      <c r="DP151" s="168" t="str">
        <f aca="false">IF(DK151=2,G151,"")</f>
        <v/>
      </c>
      <c r="DR151" s="168" t="str">
        <f aca="false">IF(DK151=2,IF(DO151&gt;DP151,DM151,IF(DP151&gt;DO151,DN151,"")),"")</f>
        <v/>
      </c>
      <c r="DS151" s="168" t="str">
        <f aca="false">IF(DK151=2,IF(DO151=DP151,DM151,""),"")</f>
        <v/>
      </c>
      <c r="DT151" s="168" t="str">
        <f aca="false">IF(DK151=2,IF(DO151=DP151,DN151,""),"")</f>
        <v/>
      </c>
      <c r="DU151" s="168" t="str">
        <f aca="false">IF(DK151=2,IF(DO151&gt;DP151,DN151,IF(DP151&gt;DO151,DM151,"")),"")</f>
        <v/>
      </c>
    </row>
    <row r="152" customFormat="false" ht="13" hidden="false" customHeight="false" outlineLevel="0" collapsed="false">
      <c r="B152" s="168" t="str">
        <f aca="false">Utfylles!$E$42</f>
        <v>Sverige</v>
      </c>
      <c r="C152" s="168" t="s">
        <v>55</v>
      </c>
      <c r="D152" s="168" t="str">
        <f aca="false">Utfylles!$G$42</f>
        <v>Polen</v>
      </c>
      <c r="E152" s="168" t="n">
        <f aca="false">Utfylles!$H$42</f>
        <v>1</v>
      </c>
      <c r="F152" s="168" t="s">
        <v>55</v>
      </c>
      <c r="G152" s="168" t="n">
        <f aca="false">Utfylles!$J$42</f>
        <v>1</v>
      </c>
      <c r="H152" s="168"/>
      <c r="I152" s="168" t="str">
        <f aca="false">Utfylles!$K$42</f>
        <v>U</v>
      </c>
      <c r="K152" s="168" t="str">
        <f aca="false">IF(I152="H",B152,IF(I152="B",D152,""))</f>
        <v/>
      </c>
      <c r="L152" s="168" t="str">
        <f aca="false">IF(I152="U",B152,"")</f>
        <v>Sverige</v>
      </c>
      <c r="M152" s="168" t="str">
        <f aca="false">IF(I152="U",D152,"")</f>
        <v>Polen</v>
      </c>
      <c r="N152" s="168" t="str">
        <f aca="false">IF(I152="B",B152,IF(I152="H",D152,""))</f>
        <v/>
      </c>
      <c r="AO152" s="168" t="n">
        <f aca="false">COUNTIF(AM120:AM123,K152)</f>
        <v>0</v>
      </c>
      <c r="AP152" s="168" t="n">
        <f aca="false">COUNTIF(AM120:AM123,L152)</f>
        <v>0</v>
      </c>
      <c r="AQ152" s="168" t="n">
        <f aca="false">COUNTIF(AM120:AM123,M152)</f>
        <v>0</v>
      </c>
      <c r="AR152" s="168" t="n">
        <f aca="false">COUNTIF(AM120:AM123,N152)</f>
        <v>0</v>
      </c>
      <c r="AS152" s="168" t="n">
        <f aca="false">SUM(AO152:AR152)</f>
        <v>0</v>
      </c>
      <c r="AU152" s="168" t="str">
        <f aca="false">IF(AS152=2,B152,"")</f>
        <v/>
      </c>
      <c r="AV152" s="168" t="str">
        <f aca="false">IF(AS152=2,D152,"")</f>
        <v/>
      </c>
      <c r="AW152" s="168" t="str">
        <f aca="false">IF(AS152=2,E152,"")</f>
        <v/>
      </c>
      <c r="AX152" s="168" t="str">
        <f aca="false">IF(AS152=2,G152,"")</f>
        <v/>
      </c>
      <c r="AZ152" s="168" t="str">
        <f aca="false">IF(AS152=2,IF(AW152&gt;AX152,AU152,IF(AX152&gt;AW152,AV152,"")),"")</f>
        <v/>
      </c>
      <c r="BA152" s="168" t="str">
        <f aca="false">IF(AS152=2,IF(AW152=AX152,AU152,""),"")</f>
        <v/>
      </c>
      <c r="BB152" s="168" t="str">
        <f aca="false">IF(AS152=2,IF(AW152=AX152,AV152,""),"")</f>
        <v/>
      </c>
      <c r="BC152" s="168" t="str">
        <f aca="false">IF(AS152=2,IF(AW152&gt;AX152,AV152,IF(AX152&gt;AW152,AU152,"")),"")</f>
        <v/>
      </c>
      <c r="BX152" s="168" t="n">
        <f aca="false">COUNTIF(BV120:BV123,K152)</f>
        <v>0</v>
      </c>
      <c r="BY152" s="168" t="n">
        <f aca="false">COUNTIF(BV120:BV123,L152)</f>
        <v>0</v>
      </c>
      <c r="BZ152" s="168" t="n">
        <f aca="false">COUNTIF(BV120:BV123,M152)</f>
        <v>0</v>
      </c>
      <c r="CA152" s="168" t="n">
        <f aca="false">COUNTIF(BV120:BV123,N152)</f>
        <v>0</v>
      </c>
      <c r="CB152" s="168" t="n">
        <f aca="false">SUM(BX152:CA152)</f>
        <v>0</v>
      </c>
      <c r="CD152" s="168" t="str">
        <f aca="false">IF(CB152=2,B152,"")</f>
        <v/>
      </c>
      <c r="CE152" s="168" t="str">
        <f aca="false">IF(CB152=2,D152,"")</f>
        <v/>
      </c>
      <c r="CF152" s="168" t="str">
        <f aca="false">IF(CB152=2,E152,"")</f>
        <v/>
      </c>
      <c r="CG152" s="168" t="str">
        <f aca="false">IF(CB152=2,G152,"")</f>
        <v/>
      </c>
      <c r="CI152" s="168" t="str">
        <f aca="false">IF(CB152=2,IF(CF152&gt;CG152,CD152,IF(CG152&gt;CF152,CE152,"")),"")</f>
        <v/>
      </c>
      <c r="CJ152" s="168" t="str">
        <f aca="false">IF(CB152=2,IF(CF152=CG152,CD152,""),"")</f>
        <v/>
      </c>
      <c r="CK152" s="168" t="str">
        <f aca="false">IF(CB152=2,IF(CF152=CG152,CE152,""),"")</f>
        <v/>
      </c>
      <c r="CL152" s="168" t="str">
        <f aca="false">IF(CB152=2,IF(CF152&gt;CG152,CE152,IF(CG152&gt;CF152,CD152,"")),"")</f>
        <v/>
      </c>
      <c r="DG152" s="168" t="n">
        <f aca="false">COUNTIF(DE120:DE123,K152)</f>
        <v>0</v>
      </c>
      <c r="DH152" s="168" t="n">
        <f aca="false">COUNTIF(DE120:DE123,L152)</f>
        <v>0</v>
      </c>
      <c r="DI152" s="168" t="n">
        <f aca="false">COUNTIF(DE120:DE123,M152)</f>
        <v>0</v>
      </c>
      <c r="DJ152" s="168" t="n">
        <f aca="false">COUNTIF(DE120:DE123,N152)</f>
        <v>0</v>
      </c>
      <c r="DK152" s="168" t="n">
        <f aca="false">SUM(DG152:DJ152)</f>
        <v>0</v>
      </c>
      <c r="DM152" s="168" t="str">
        <f aca="false">IF(DK152=2,B152,"")</f>
        <v/>
      </c>
      <c r="DN152" s="168" t="str">
        <f aca="false">IF(DK152=2,D152,"")</f>
        <v/>
      </c>
      <c r="DO152" s="168" t="str">
        <f aca="false">IF(DK152=2,E152,"")</f>
        <v/>
      </c>
      <c r="DP152" s="168" t="str">
        <f aca="false">IF(DK152=2,G152,"")</f>
        <v/>
      </c>
      <c r="DR152" s="168" t="str">
        <f aca="false">IF(DK152=2,IF(DO152&gt;DP152,DM152,IF(DP152&gt;DO152,DN152,"")),"")</f>
        <v/>
      </c>
      <c r="DS152" s="168" t="str">
        <f aca="false">IF(DK152=2,IF(DO152=DP152,DM152,""),"")</f>
        <v/>
      </c>
      <c r="DT152" s="168" t="str">
        <f aca="false">IF(DK152=2,IF(DO152=DP152,DN152,""),"")</f>
        <v/>
      </c>
      <c r="DU152" s="168" t="str">
        <f aca="false">IF(DK152=2,IF(DO152&gt;DP152,DN152,IF(DP152&gt;DO152,DM152,"")),"")</f>
        <v/>
      </c>
    </row>
    <row r="153" customFormat="false" ht="13" hidden="false" customHeight="false" outlineLevel="0" collapsed="false">
      <c r="B153" s="168" t="str">
        <f aca="false">Utfylles!$E$43</f>
        <v>Slovakia</v>
      </c>
      <c r="C153" s="168" t="s">
        <v>55</v>
      </c>
      <c r="D153" s="168" t="str">
        <f aca="false">Utfylles!$G$43</f>
        <v>Spania</v>
      </c>
      <c r="E153" s="168" t="n">
        <f aca="false">Utfylles!$H$43</f>
        <v>0</v>
      </c>
      <c r="F153" s="168" t="s">
        <v>55</v>
      </c>
      <c r="G153" s="168" t="n">
        <f aca="false">Utfylles!$J$43</f>
        <v>2</v>
      </c>
      <c r="H153" s="168"/>
      <c r="I153" s="168" t="str">
        <f aca="false">Utfylles!$K$43</f>
        <v>B</v>
      </c>
      <c r="K153" s="168" t="str">
        <f aca="false">IF(I153="H",B153,IF(I153="B",D153,""))</f>
        <v>Spania</v>
      </c>
      <c r="L153" s="168" t="str">
        <f aca="false">IF(I153="U",B153,"")</f>
        <v/>
      </c>
      <c r="M153" s="168" t="str">
        <f aca="false">IF(I153="U",D153,"")</f>
        <v/>
      </c>
      <c r="N153" s="168" t="str">
        <f aca="false">IF(I153="B",B153,IF(I153="H",D153,""))</f>
        <v>Slovakia</v>
      </c>
      <c r="AO153" s="168" t="n">
        <f aca="false">COUNTIF(AM120:AM123,K153)</f>
        <v>0</v>
      </c>
      <c r="AP153" s="168" t="n">
        <f aca="false">COUNTIF(AM120:AM123,L153)</f>
        <v>0</v>
      </c>
      <c r="AQ153" s="168" t="n">
        <f aca="false">COUNTIF(AM120:AM123,M153)</f>
        <v>0</v>
      </c>
      <c r="AR153" s="168" t="n">
        <f aca="false">COUNTIF(AM120:AM123,N153)</f>
        <v>0</v>
      </c>
      <c r="AS153" s="168" t="n">
        <f aca="false">SUM(AO153:AR153)</f>
        <v>0</v>
      </c>
      <c r="AU153" s="168" t="str">
        <f aca="false">IF(AS153=2,B153,"")</f>
        <v/>
      </c>
      <c r="AV153" s="168" t="str">
        <f aca="false">IF(AS153=2,D153,"")</f>
        <v/>
      </c>
      <c r="AW153" s="168" t="str">
        <f aca="false">IF(AS153=2,E153,"")</f>
        <v/>
      </c>
      <c r="AX153" s="168" t="str">
        <f aca="false">IF(AS153=2,G153,"")</f>
        <v/>
      </c>
      <c r="AZ153" s="168" t="str">
        <f aca="false">IF(AS153=2,IF(AW153&gt;AX153,AU153,IF(AX153&gt;AW153,AV153,"")),"")</f>
        <v/>
      </c>
      <c r="BA153" s="168" t="str">
        <f aca="false">IF(AS153=2,IF(AW153=AX153,AU153,""),"")</f>
        <v/>
      </c>
      <c r="BB153" s="168" t="str">
        <f aca="false">IF(AS153=2,IF(AW153=AX153,AV153,""),"")</f>
        <v/>
      </c>
      <c r="BC153" s="168" t="str">
        <f aca="false">IF(AS153=2,IF(AW153&gt;AX153,AV153,IF(AX153&gt;AW153,AU153,"")),"")</f>
        <v/>
      </c>
      <c r="BX153" s="168" t="n">
        <f aca="false">COUNTIF(BV120:BV123,K153)</f>
        <v>0</v>
      </c>
      <c r="BY153" s="168" t="n">
        <f aca="false">COUNTIF(BV120:BV123,L153)</f>
        <v>0</v>
      </c>
      <c r="BZ153" s="168" t="n">
        <f aca="false">COUNTIF(BV120:BV123,M153)</f>
        <v>0</v>
      </c>
      <c r="CA153" s="168" t="n">
        <f aca="false">COUNTIF(BV120:BV123,N153)</f>
        <v>0</v>
      </c>
      <c r="CB153" s="168" t="n">
        <f aca="false">SUM(BX153:CA153)</f>
        <v>0</v>
      </c>
      <c r="CD153" s="168" t="str">
        <f aca="false">IF(CB153=2,B153,"")</f>
        <v/>
      </c>
      <c r="CE153" s="168" t="str">
        <f aca="false">IF(CB153=2,D153,"")</f>
        <v/>
      </c>
      <c r="CF153" s="168" t="str">
        <f aca="false">IF(CB153=2,E153,"")</f>
        <v/>
      </c>
      <c r="CG153" s="168" t="str">
        <f aca="false">IF(CB153=2,G153,"")</f>
        <v/>
      </c>
      <c r="CI153" s="168" t="str">
        <f aca="false">IF(CB153=2,IF(CF153&gt;CG153,CD153,IF(CG153&gt;CF153,CE153,"")),"")</f>
        <v/>
      </c>
      <c r="CJ153" s="168" t="str">
        <f aca="false">IF(CB153=2,IF(CF153=CG153,CD153,""),"")</f>
        <v/>
      </c>
      <c r="CK153" s="168" t="str">
        <f aca="false">IF(CB153=2,IF(CF153=CG153,CE153,""),"")</f>
        <v/>
      </c>
      <c r="CL153" s="168" t="str">
        <f aca="false">IF(CB153=2,IF(CF153&gt;CG153,CE153,IF(CG153&gt;CF153,CD153,"")),"")</f>
        <v/>
      </c>
      <c r="DG153" s="168" t="n">
        <f aca="false">COUNTIF(DE120:DE123,K153)</f>
        <v>0</v>
      </c>
      <c r="DH153" s="168" t="n">
        <f aca="false">COUNTIF(DE120:DE123,L153)</f>
        <v>0</v>
      </c>
      <c r="DI153" s="168" t="n">
        <f aca="false">COUNTIF(DE120:DE123,M153)</f>
        <v>0</v>
      </c>
      <c r="DJ153" s="168" t="n">
        <f aca="false">COUNTIF(DE120:DE123,N153)</f>
        <v>0</v>
      </c>
      <c r="DK153" s="168" t="n">
        <f aca="false">SUM(DG153:DJ153)</f>
        <v>0</v>
      </c>
      <c r="DM153" s="168" t="str">
        <f aca="false">IF(DK153=2,B153,"")</f>
        <v/>
      </c>
      <c r="DN153" s="168" t="str">
        <f aca="false">IF(DK153=2,D153,"")</f>
        <v/>
      </c>
      <c r="DO153" s="168" t="str">
        <f aca="false">IF(DK153=2,E153,"")</f>
        <v/>
      </c>
      <c r="DP153" s="168" t="str">
        <f aca="false">IF(DK153=2,G153,"")</f>
        <v/>
      </c>
      <c r="DR153" s="168" t="str">
        <f aca="false">IF(DK153=2,IF(DO153&gt;DP153,DM153,IF(DP153&gt;DO153,DN153,"")),"")</f>
        <v/>
      </c>
      <c r="DS153" s="168" t="str">
        <f aca="false">IF(DK153=2,IF(DO153=DP153,DM153,""),"")</f>
        <v/>
      </c>
      <c r="DT153" s="168" t="str">
        <f aca="false">IF(DK153=2,IF(DO153=DP153,DN153,""),"")</f>
        <v/>
      </c>
      <c r="DU153" s="168" t="str">
        <f aca="false">IF(DK153=2,IF(DO153&gt;DP153,DN153,IF(DP153&gt;DO153,DM153,"")),"")</f>
        <v/>
      </c>
    </row>
    <row r="154" customFormat="false" ht="13" hidden="false" customHeight="false" outlineLevel="0" collapsed="false">
      <c r="B154" s="168" t="str">
        <f aca="false">Utfylles!$E$44</f>
        <v>Portugal</v>
      </c>
      <c r="C154" s="168" t="s">
        <v>55</v>
      </c>
      <c r="D154" s="168" t="str">
        <f aca="false">Utfylles!$G$44</f>
        <v>Frankrike</v>
      </c>
      <c r="E154" s="168" t="n">
        <f aca="false">Utfylles!$H$44</f>
        <v>1</v>
      </c>
      <c r="F154" s="168" t="s">
        <v>55</v>
      </c>
      <c r="G154" s="168" t="n">
        <f aca="false">Utfylles!$J$44</f>
        <v>1</v>
      </c>
      <c r="H154" s="168"/>
      <c r="I154" s="168" t="str">
        <f aca="false">Utfylles!$K$44</f>
        <v>U</v>
      </c>
      <c r="K154" s="168" t="str">
        <f aca="false">IF(I154="H",B154,IF(I154="B",D154,""))</f>
        <v/>
      </c>
      <c r="L154" s="168" t="str">
        <f aca="false">IF(I154="U",B154,"")</f>
        <v>Portugal</v>
      </c>
      <c r="M154" s="168" t="str">
        <f aca="false">IF(I154="U",D154,"")</f>
        <v>Frankrike</v>
      </c>
      <c r="N154" s="168" t="str">
        <f aca="false">IF(I154="B",B154,IF(I154="H",D154,""))</f>
        <v/>
      </c>
      <c r="AO154" s="168" t="n">
        <f aca="false">COUNTIF(AM120:AM123,K154)</f>
        <v>0</v>
      </c>
      <c r="AP154" s="168" t="n">
        <f aca="false">COUNTIF(AM120:AM123,L154)</f>
        <v>0</v>
      </c>
      <c r="AQ154" s="168" t="n">
        <f aca="false">COUNTIF(AM120:AM123,M154)</f>
        <v>0</v>
      </c>
      <c r="AR154" s="168" t="n">
        <f aca="false">COUNTIF(AM120:AM123,N154)</f>
        <v>0</v>
      </c>
      <c r="AS154" s="168" t="n">
        <f aca="false">SUM(AO154:AR154)</f>
        <v>0</v>
      </c>
      <c r="AU154" s="168" t="str">
        <f aca="false">IF(AS154=2,B154,"")</f>
        <v/>
      </c>
      <c r="AV154" s="168" t="str">
        <f aca="false">IF(AS154=2,D154,"")</f>
        <v/>
      </c>
      <c r="AW154" s="168" t="str">
        <f aca="false">IF(AS154=2,E154,"")</f>
        <v/>
      </c>
      <c r="AX154" s="168" t="str">
        <f aca="false">IF(AS154=2,G154,"")</f>
        <v/>
      </c>
      <c r="AZ154" s="168" t="str">
        <f aca="false">IF(AS154=2,IF(AW154&gt;AX154,AU154,IF(AX154&gt;AW154,AV154,"")),"")</f>
        <v/>
      </c>
      <c r="BA154" s="168" t="str">
        <f aca="false">IF(AS154=2,IF(AW154=AX154,AU154,""),"")</f>
        <v/>
      </c>
      <c r="BB154" s="168" t="str">
        <f aca="false">IF(AS154=2,IF(AW154=AX154,AV154,""),"")</f>
        <v/>
      </c>
      <c r="BC154" s="168" t="str">
        <f aca="false">IF(AS154=2,IF(AW154&gt;AX154,AV154,IF(AX154&gt;AW154,AU154,"")),"")</f>
        <v/>
      </c>
      <c r="BX154" s="168" t="n">
        <f aca="false">COUNTIF(BV120:BV123,K154)</f>
        <v>0</v>
      </c>
      <c r="BY154" s="168" t="n">
        <f aca="false">COUNTIF(BV120:BV123,L154)</f>
        <v>0</v>
      </c>
      <c r="BZ154" s="168" t="n">
        <f aca="false">COUNTIF(BV120:BV123,M154)</f>
        <v>0</v>
      </c>
      <c r="CA154" s="168" t="n">
        <f aca="false">COUNTIF(BV120:BV123,N154)</f>
        <v>0</v>
      </c>
      <c r="CB154" s="168" t="n">
        <f aca="false">SUM(BX154:CA154)</f>
        <v>0</v>
      </c>
      <c r="CD154" s="168" t="str">
        <f aca="false">IF(CB154=2,B154,"")</f>
        <v/>
      </c>
      <c r="CE154" s="168" t="str">
        <f aca="false">IF(CB154=2,D154,"")</f>
        <v/>
      </c>
      <c r="CF154" s="168" t="str">
        <f aca="false">IF(CB154=2,E154,"")</f>
        <v/>
      </c>
      <c r="CG154" s="168" t="str">
        <f aca="false">IF(CB154=2,G154,"")</f>
        <v/>
      </c>
      <c r="CI154" s="168" t="str">
        <f aca="false">IF(CB154=2,IF(CF154&gt;CG154,CD154,IF(CG154&gt;CF154,CE154,"")),"")</f>
        <v/>
      </c>
      <c r="CJ154" s="168" t="str">
        <f aca="false">IF(CB154=2,IF(CF154=CG154,CD154,""),"")</f>
        <v/>
      </c>
      <c r="CK154" s="168" t="str">
        <f aca="false">IF(CB154=2,IF(CF154=CG154,CE154,""),"")</f>
        <v/>
      </c>
      <c r="CL154" s="168" t="str">
        <f aca="false">IF(CB154=2,IF(CF154&gt;CG154,CE154,IF(CG154&gt;CF154,CD154,"")),"")</f>
        <v/>
      </c>
      <c r="DG154" s="168" t="n">
        <f aca="false">COUNTIF(DE120:DE123,K154)</f>
        <v>0</v>
      </c>
      <c r="DH154" s="168" t="n">
        <f aca="false">COUNTIF(DE120:DE123,L154)</f>
        <v>0</v>
      </c>
      <c r="DI154" s="168" t="n">
        <f aca="false">COUNTIF(DE120:DE123,M154)</f>
        <v>0</v>
      </c>
      <c r="DJ154" s="168" t="n">
        <f aca="false">COUNTIF(DE120:DE123,N154)</f>
        <v>0</v>
      </c>
      <c r="DK154" s="168" t="n">
        <f aca="false">SUM(DG154:DJ154)</f>
        <v>0</v>
      </c>
      <c r="DM154" s="168" t="str">
        <f aca="false">IF(DK154=2,B154,"")</f>
        <v/>
      </c>
      <c r="DN154" s="168" t="str">
        <f aca="false">IF(DK154=2,D154,"")</f>
        <v/>
      </c>
      <c r="DO154" s="168" t="str">
        <f aca="false">IF(DK154=2,E154,"")</f>
        <v/>
      </c>
      <c r="DP154" s="168" t="str">
        <f aca="false">IF(DK154=2,G154,"")</f>
        <v/>
      </c>
      <c r="DR154" s="168" t="str">
        <f aca="false">IF(DK154=2,IF(DO154&gt;DP154,DM154,IF(DP154&gt;DO154,DN154,"")),"")</f>
        <v/>
      </c>
      <c r="DS154" s="168" t="str">
        <f aca="false">IF(DK154=2,IF(DO154=DP154,DM154,""),"")</f>
        <v/>
      </c>
      <c r="DT154" s="168" t="str">
        <f aca="false">IF(DK154=2,IF(DO154=DP154,DN154,""),"")</f>
        <v/>
      </c>
      <c r="DU154" s="168" t="str">
        <f aca="false">IF(DK154=2,IF(DO154&gt;DP154,DN154,IF(DP154&gt;DO154,DM154,"")),"")</f>
        <v/>
      </c>
    </row>
    <row r="155" customFormat="false" ht="13" hidden="false" customHeight="false" outlineLevel="0" collapsed="false">
      <c r="B155" s="168" t="str">
        <f aca="false">Utfylles!$E$45</f>
        <v>Tyskland</v>
      </c>
      <c r="C155" s="168" t="s">
        <v>55</v>
      </c>
      <c r="D155" s="168" t="str">
        <f aca="false">Utfylles!$G$45</f>
        <v>Ungarn</v>
      </c>
      <c r="E155" s="168" t="n">
        <f aca="false">Utfylles!$H$45</f>
        <v>2</v>
      </c>
      <c r="F155" s="168" t="s">
        <v>55</v>
      </c>
      <c r="G155" s="168" t="n">
        <f aca="false">Utfylles!$J$45</f>
        <v>0</v>
      </c>
      <c r="H155" s="168"/>
      <c r="I155" s="168" t="str">
        <f aca="false">Utfylles!$K$45</f>
        <v>H</v>
      </c>
      <c r="K155" s="168" t="str">
        <f aca="false">IF(I155="H",B155,IF(I155="B",D155,""))</f>
        <v>Tyskland</v>
      </c>
      <c r="L155" s="168" t="str">
        <f aca="false">IF(I155="U",B155,"")</f>
        <v/>
      </c>
      <c r="M155" s="168" t="str">
        <f aca="false">IF(I155="U",D155,"")</f>
        <v/>
      </c>
      <c r="N155" s="168" t="str">
        <f aca="false">IF(I155="B",B155,IF(I155="H",D155,""))</f>
        <v>Ungarn</v>
      </c>
      <c r="AO155" s="168" t="n">
        <f aca="false">COUNTIF(AM120:AM123,K155)</f>
        <v>0</v>
      </c>
      <c r="AP155" s="168" t="n">
        <f aca="false">COUNTIF(AM120:AM123,L155)</f>
        <v>0</v>
      </c>
      <c r="AQ155" s="168" t="n">
        <f aca="false">COUNTIF(AM120:AM123,M155)</f>
        <v>0</v>
      </c>
      <c r="AR155" s="168" t="n">
        <f aca="false">COUNTIF(AM120:AM123,N155)</f>
        <v>0</v>
      </c>
      <c r="AS155" s="168" t="n">
        <f aca="false">SUM(AO155:AR155)</f>
        <v>0</v>
      </c>
      <c r="AU155" s="168" t="str">
        <f aca="false">IF(AS155=2,B155,"")</f>
        <v/>
      </c>
      <c r="AV155" s="168" t="str">
        <f aca="false">IF(AS155=2,D155,"")</f>
        <v/>
      </c>
      <c r="AW155" s="168" t="str">
        <f aca="false">IF(AS155=2,E155,"")</f>
        <v/>
      </c>
      <c r="AX155" s="168" t="str">
        <f aca="false">IF(AS155=2,G155,"")</f>
        <v/>
      </c>
      <c r="AZ155" s="168" t="str">
        <f aca="false">IF(AS155=2,IF(AW155&gt;AX155,AU155,IF(AX155&gt;AW155,AV155,"")),"")</f>
        <v/>
      </c>
      <c r="BA155" s="168" t="str">
        <f aca="false">IF(AS155=2,IF(AW155=AX155,AU155,""),"")</f>
        <v/>
      </c>
      <c r="BB155" s="168" t="str">
        <f aca="false">IF(AS155=2,IF(AW155=AX155,AV155,""),"")</f>
        <v/>
      </c>
      <c r="BC155" s="168" t="str">
        <f aca="false">IF(AS155=2,IF(AW155&gt;AX155,AV155,IF(AX155&gt;AW155,AU155,"")),"")</f>
        <v/>
      </c>
      <c r="BX155" s="168" t="n">
        <f aca="false">COUNTIF(BV120:BV123,K155)</f>
        <v>0</v>
      </c>
      <c r="BY155" s="168" t="n">
        <f aca="false">COUNTIF(BV120:BV123,L155)</f>
        <v>0</v>
      </c>
      <c r="BZ155" s="168" t="n">
        <f aca="false">COUNTIF(BV120:BV123,M155)</f>
        <v>0</v>
      </c>
      <c r="CA155" s="168" t="n">
        <f aca="false">COUNTIF(BV120:BV123,N155)</f>
        <v>0</v>
      </c>
      <c r="CB155" s="168" t="n">
        <f aca="false">SUM(BX155:CA155)</f>
        <v>0</v>
      </c>
      <c r="CD155" s="168" t="str">
        <f aca="false">IF(CB155=2,B155,"")</f>
        <v/>
      </c>
      <c r="CE155" s="168" t="str">
        <f aca="false">IF(CB155=2,D155,"")</f>
        <v/>
      </c>
      <c r="CF155" s="168" t="str">
        <f aca="false">IF(CB155=2,E155,"")</f>
        <v/>
      </c>
      <c r="CG155" s="168" t="str">
        <f aca="false">IF(CB155=2,G155,"")</f>
        <v/>
      </c>
      <c r="CI155" s="168" t="str">
        <f aca="false">IF(CB155=2,IF(CF155&gt;CG155,CD155,IF(CG155&gt;CF155,CE155,"")),"")</f>
        <v/>
      </c>
      <c r="CJ155" s="168" t="str">
        <f aca="false">IF(CB155=2,IF(CF155=CG155,CD155,""),"")</f>
        <v/>
      </c>
      <c r="CK155" s="168" t="str">
        <f aca="false">IF(CB155=2,IF(CF155=CG155,CE155,""),"")</f>
        <v/>
      </c>
      <c r="CL155" s="168" t="str">
        <f aca="false">IF(CB155=2,IF(CF155&gt;CG155,CE155,IF(CG155&gt;CF155,CD155,"")),"")</f>
        <v/>
      </c>
      <c r="DG155" s="168" t="n">
        <f aca="false">COUNTIF(DE120:DE123,K155)</f>
        <v>0</v>
      </c>
      <c r="DH155" s="168" t="n">
        <f aca="false">COUNTIF(DE120:DE123,L155)</f>
        <v>0</v>
      </c>
      <c r="DI155" s="168" t="n">
        <f aca="false">COUNTIF(DE120:DE123,M155)</f>
        <v>0</v>
      </c>
      <c r="DJ155" s="168" t="n">
        <f aca="false">COUNTIF(DE120:DE123,N155)</f>
        <v>0</v>
      </c>
      <c r="DK155" s="168" t="n">
        <f aca="false">SUM(DG155:DJ155)</f>
        <v>0</v>
      </c>
      <c r="DM155" s="168" t="str">
        <f aca="false">IF(DK155=2,B155,"")</f>
        <v/>
      </c>
      <c r="DN155" s="168" t="str">
        <f aca="false">IF(DK155=2,D155,"")</f>
        <v/>
      </c>
      <c r="DO155" s="168" t="str">
        <f aca="false">IF(DK155=2,E155,"")</f>
        <v/>
      </c>
      <c r="DP155" s="168" t="str">
        <f aca="false">IF(DK155=2,G155,"")</f>
        <v/>
      </c>
      <c r="DR155" s="168" t="str">
        <f aca="false">IF(DK155=2,IF(DO155&gt;DP155,DM155,IF(DP155&gt;DO155,DN155,"")),"")</f>
        <v/>
      </c>
      <c r="DS155" s="168" t="str">
        <f aca="false">IF(DK155=2,IF(DO155=DP155,DM155,""),"")</f>
        <v/>
      </c>
      <c r="DT155" s="168" t="str">
        <f aca="false">IF(DK155=2,IF(DO155=DP155,DN155,""),"")</f>
        <v/>
      </c>
      <c r="DU155" s="168" t="str">
        <f aca="false">IF(DK155=2,IF(DO155&gt;DP155,DN155,IF(DP155&gt;DO155,DM155,"")),"")</f>
        <v/>
      </c>
    </row>
    <row r="158" customFormat="false" ht="13" hidden="false" customHeight="false" outlineLevel="0" collapsed="false">
      <c r="K158" s="168" t="s">
        <v>96</v>
      </c>
      <c r="L158" s="168" t="s">
        <v>97</v>
      </c>
      <c r="M158" s="168" t="s">
        <v>97</v>
      </c>
      <c r="N158" s="168" t="s">
        <v>98</v>
      </c>
      <c r="R158" s="168" t="s">
        <v>43</v>
      </c>
      <c r="S158" s="168" t="s">
        <v>44</v>
      </c>
      <c r="T158" s="168" t="s">
        <v>45</v>
      </c>
      <c r="U158" s="168" t="s">
        <v>46</v>
      </c>
      <c r="V158" s="168"/>
      <c r="W158" s="168"/>
      <c r="X158" s="168"/>
      <c r="Y158" s="168"/>
      <c r="Z158" s="168"/>
      <c r="AA158" s="168" t="s">
        <v>99</v>
      </c>
      <c r="AB158" s="168" t="s">
        <v>100</v>
      </c>
      <c r="AC158" s="168" t="s">
        <v>101</v>
      </c>
      <c r="AD158" s="168" t="s">
        <v>102</v>
      </c>
      <c r="AE158" s="169" t="s">
        <v>103</v>
      </c>
      <c r="AF158" s="168" t="s">
        <v>104</v>
      </c>
      <c r="AG158" s="168" t="s">
        <v>105</v>
      </c>
      <c r="AH158" s="168" t="s">
        <v>106</v>
      </c>
      <c r="AI158" s="168" t="s">
        <v>107</v>
      </c>
      <c r="AJ158" s="169" t="s">
        <v>108</v>
      </c>
      <c r="AK158" s="168"/>
      <c r="AM158" s="170" t="n">
        <v>1</v>
      </c>
      <c r="AN158" s="170"/>
      <c r="AO158" s="168" t="s">
        <v>96</v>
      </c>
      <c r="AP158" s="168" t="s">
        <v>97</v>
      </c>
      <c r="AQ158" s="168" t="s">
        <v>97</v>
      </c>
      <c r="AR158" s="168" t="s">
        <v>98</v>
      </c>
      <c r="AU158" s="168" t="s">
        <v>109</v>
      </c>
      <c r="AV158" s="168" t="s">
        <v>110</v>
      </c>
      <c r="AW158" s="168" t="s">
        <v>111</v>
      </c>
      <c r="AX158" s="168" t="s">
        <v>112</v>
      </c>
      <c r="AY158" s="170"/>
      <c r="AZ158" s="168" t="s">
        <v>96</v>
      </c>
      <c r="BA158" s="168" t="s">
        <v>97</v>
      </c>
      <c r="BB158" s="168" t="s">
        <v>97</v>
      </c>
      <c r="BC158" s="168" t="s">
        <v>98</v>
      </c>
      <c r="BG158" s="168" t="s">
        <v>43</v>
      </c>
      <c r="BH158" s="168" t="s">
        <v>44</v>
      </c>
      <c r="BI158" s="168" t="s">
        <v>45</v>
      </c>
      <c r="BJ158" s="168" t="s">
        <v>46</v>
      </c>
      <c r="BK158" s="168" t="s">
        <v>48</v>
      </c>
      <c r="BL158" s="168" t="s">
        <v>113</v>
      </c>
      <c r="BM158" s="168" t="s">
        <v>114</v>
      </c>
      <c r="BN158" s="168" t="s">
        <v>49</v>
      </c>
      <c r="BO158" s="168" t="s">
        <v>115</v>
      </c>
      <c r="BP158" s="168" t="s">
        <v>116</v>
      </c>
      <c r="BQ158" s="168" t="s">
        <v>117</v>
      </c>
      <c r="BR158" s="168" t="s">
        <v>103</v>
      </c>
      <c r="BS158" s="170"/>
      <c r="BU158" s="170"/>
      <c r="BV158" s="170" t="n">
        <v>2</v>
      </c>
      <c r="BX158" s="168" t="s">
        <v>96</v>
      </c>
      <c r="BY158" s="168" t="s">
        <v>97</v>
      </c>
      <c r="BZ158" s="168" t="s">
        <v>97</v>
      </c>
      <c r="CA158" s="168" t="s">
        <v>98</v>
      </c>
      <c r="CD158" s="168" t="s">
        <v>109</v>
      </c>
      <c r="CE158" s="168" t="s">
        <v>110</v>
      </c>
      <c r="CF158" s="168" t="s">
        <v>111</v>
      </c>
      <c r="CG158" s="168" t="s">
        <v>112</v>
      </c>
      <c r="CI158" s="168" t="s">
        <v>96</v>
      </c>
      <c r="CJ158" s="168" t="s">
        <v>97</v>
      </c>
      <c r="CK158" s="168" t="s">
        <v>97</v>
      </c>
      <c r="CL158" s="168" t="s">
        <v>98</v>
      </c>
      <c r="CP158" s="168" t="s">
        <v>43</v>
      </c>
      <c r="CQ158" s="168" t="s">
        <v>44</v>
      </c>
      <c r="CR158" s="168" t="s">
        <v>45</v>
      </c>
      <c r="CS158" s="168" t="s">
        <v>46</v>
      </c>
      <c r="CT158" s="168" t="s">
        <v>48</v>
      </c>
      <c r="CU158" s="168" t="s">
        <v>113</v>
      </c>
      <c r="CV158" s="168" t="s">
        <v>114</v>
      </c>
      <c r="CW158" s="168" t="s">
        <v>49</v>
      </c>
      <c r="CX158" s="168" t="s">
        <v>115</v>
      </c>
      <c r="CY158" s="168" t="s">
        <v>116</v>
      </c>
      <c r="CZ158" s="168" t="s">
        <v>117</v>
      </c>
      <c r="DA158" s="168" t="s">
        <v>103</v>
      </c>
      <c r="DB158" s="170"/>
      <c r="DE158" s="170" t="n">
        <v>3</v>
      </c>
      <c r="DF158" s="170"/>
      <c r="DG158" s="168" t="s">
        <v>96</v>
      </c>
      <c r="DH158" s="168" t="s">
        <v>97</v>
      </c>
      <c r="DI158" s="168" t="s">
        <v>97</v>
      </c>
      <c r="DJ158" s="168" t="s">
        <v>98</v>
      </c>
      <c r="DM158" s="168" t="s">
        <v>109</v>
      </c>
      <c r="DN158" s="168" t="s">
        <v>110</v>
      </c>
      <c r="DO158" s="168" t="s">
        <v>111</v>
      </c>
      <c r="DP158" s="168" t="s">
        <v>112</v>
      </c>
      <c r="DQ158" s="170"/>
      <c r="DR158" s="168" t="s">
        <v>96</v>
      </c>
      <c r="DS158" s="168" t="s">
        <v>97</v>
      </c>
      <c r="DT158" s="168" t="s">
        <v>97</v>
      </c>
      <c r="DU158" s="168" t="s">
        <v>98</v>
      </c>
      <c r="DV158" s="170"/>
      <c r="DY158" s="168" t="s">
        <v>43</v>
      </c>
      <c r="DZ158" s="168" t="s">
        <v>44</v>
      </c>
      <c r="EA158" s="168" t="s">
        <v>45</v>
      </c>
      <c r="EB158" s="168" t="s">
        <v>46</v>
      </c>
      <c r="EC158" s="168" t="s">
        <v>48</v>
      </c>
      <c r="ED158" s="168" t="s">
        <v>113</v>
      </c>
      <c r="EE158" s="168" t="s">
        <v>114</v>
      </c>
      <c r="EF158" s="168" t="s">
        <v>49</v>
      </c>
      <c r="EG158" s="168" t="s">
        <v>115</v>
      </c>
      <c r="EH158" s="168" t="s">
        <v>116</v>
      </c>
      <c r="EI158" s="168" t="s">
        <v>117</v>
      </c>
      <c r="EJ158" s="168" t="s">
        <v>103</v>
      </c>
      <c r="EK158" s="170"/>
    </row>
    <row r="159" customFormat="false" ht="13" hidden="false" customHeight="false" outlineLevel="0" collapsed="false">
      <c r="B159" s="168" t="str">
        <f aca="false">Utfylles!$E$10</f>
        <v>Tyrkia</v>
      </c>
      <c r="C159" s="168" t="s">
        <v>55</v>
      </c>
      <c r="D159" s="168" t="str">
        <f aca="false">Utfylles!$G$10</f>
        <v>Italia</v>
      </c>
      <c r="E159" s="168" t="n">
        <f aca="false">Utfylles!$H$10</f>
        <v>0</v>
      </c>
      <c r="F159" s="168" t="s">
        <v>55</v>
      </c>
      <c r="G159" s="168" t="n">
        <f aca="false">Utfylles!$J$10</f>
        <v>1</v>
      </c>
      <c r="H159" s="168"/>
      <c r="I159" s="168" t="str">
        <f aca="false">Utfylles!$K$10</f>
        <v>B</v>
      </c>
      <c r="K159" s="168" t="str">
        <f aca="false">IF(I159="H",B159,IF(I159="B",D159,""))</f>
        <v>Italia</v>
      </c>
      <c r="L159" s="168" t="str">
        <f aca="false">IF(I159="U",B159,"")</f>
        <v/>
      </c>
      <c r="M159" s="168" t="str">
        <f aca="false">IF(I159="U",D159,"")</f>
        <v/>
      </c>
      <c r="N159" s="168" t="str">
        <f aca="false">IF(I159="B",B159,IF(I159="H",D159,""))</f>
        <v>Tyrkia</v>
      </c>
      <c r="P159" s="167" t="n">
        <f aca="false">_xlfn.RANK.EQ(AK166,AK166:AK169,1)</f>
        <v>4</v>
      </c>
      <c r="Q159" s="170" t="str">
        <f aca="false">Ark2!B25</f>
        <v>Slovakia</v>
      </c>
      <c r="R159" s="169" t="n">
        <f aca="false">COUNTIF(K159:N194,Q159)</f>
        <v>3</v>
      </c>
      <c r="S159" s="169" t="n">
        <f aca="false">COUNTIF(K159:K194,Q159)</f>
        <v>0</v>
      </c>
      <c r="T159" s="169" t="n">
        <f aca="false">COUNTIF(L159:M194,Q159)</f>
        <v>0</v>
      </c>
      <c r="U159" s="169" t="n">
        <f aca="false">COUNTIF(N159:N194,Q159)</f>
        <v>3</v>
      </c>
      <c r="V159" s="169" t="n">
        <f aca="false">SUMIFS(E159:E194,B159:B194,Q159)+SUMIFS(G159:G194,D159:D194,Q159)</f>
        <v>0</v>
      </c>
      <c r="W159" s="169" t="n">
        <f aca="false">SUMIFS(G159:G194,B159:B194,Q159)+SUMIFS(E159:E194,D159:D194,Q159)</f>
        <v>4</v>
      </c>
      <c r="X159" s="169" t="n">
        <f aca="false">V159-W159</f>
        <v>-4</v>
      </c>
      <c r="Y159" s="168" t="n">
        <f aca="false">S159*3+T159*1</f>
        <v>0</v>
      </c>
      <c r="Z159" s="168"/>
      <c r="AA159" s="168" t="n">
        <f aca="false">_xlfn.RANK.EQ(Y159,Y159:Y162,0)</f>
        <v>4</v>
      </c>
      <c r="AB159" s="168" t="n">
        <f aca="false">IF(COUNTIF(AA159:AA162,AA159)=1,0,IF(AA159=1,_xlfn.RANK.EQ(BN159,BN159:BN162,0),IF(AA159=2,_xlfn.RANK.EQ(CW159,CW159:CW162,0),IF(AA159=3,_xlfn.RANK.EQ(EF159,EF159:EF162,0)))))</f>
        <v>0</v>
      </c>
      <c r="AC159" s="168" t="n">
        <f aca="false">IF(COUNTIF(AA159:AA162,AA159)=1,0,IF(AA159=1,_xlfn.RANK.EQ(BM159,BM159:BM162,0),IF(AA159=2,_xlfn.RANK.EQ(CV159,CV159:CV162,0),IF(AA159=3,_xlfn.RANK.EQ(EE159,EE159:EE162,0)))))</f>
        <v>0</v>
      </c>
      <c r="AD159" s="168" t="n">
        <f aca="false">IF(COUNTIF(AA159:AA162,AA159)=1,0,IF(AA159=1,_xlfn.RANK.EQ(BK159,BK159:BK162,0),IF(AA159=2,_xlfn.RANK.EQ(CT159,CT159:CT162,0),IF(AA159=3,_xlfn.RANK.EQ(EC159,EC159:EC162,0)))))</f>
        <v>0</v>
      </c>
      <c r="AE159" s="169" t="n">
        <f aca="false">SUM(AA166:AD166)</f>
        <v>4</v>
      </c>
      <c r="AF159" s="168" t="n">
        <f aca="false">IF(COUNTIF(AE159:AE162,AE159)=3,1,IF(COUNTIF(AA159:AA162,AA159)=1,0,IF(COUNTIF(AE159:AE162,AE159)=1,0,IF(AA159=1,VLOOKUP(Q159,BF165:BI168,4,0),IF(AA159=2,VLOOKUP(Q159,CO165:CR168,4,0),IF(AA159=3,VLOOKUP(Q159,DX165:EA168,4,0)))))))</f>
        <v>0</v>
      </c>
      <c r="AG159" s="168" t="n">
        <f aca="false">_xlfn.RANK.EQ(X159,X159:X162,)</f>
        <v>4</v>
      </c>
      <c r="AH159" s="168" t="n">
        <f aca="false">_xlfn.RANK.EQ(V159,V159:V162,0)</f>
        <v>4</v>
      </c>
      <c r="AI159" s="168" t="n">
        <f aca="false">_xlfn.RANK.EQ(S159,S159:S162,0)</f>
        <v>4</v>
      </c>
      <c r="AJ159" s="167" t="n">
        <f aca="false">(COUNTIF(Q159:Q162,"&lt;"&amp;Q159)+1)</f>
        <v>2</v>
      </c>
      <c r="AK159" s="168"/>
      <c r="AM159" s="167" t="n">
        <f aca="false">IF(AA159=AM158,Q159)</f>
        <v>0</v>
      </c>
      <c r="AO159" s="168" t="n">
        <f aca="false">COUNTIF(AM159:AM162,K159)</f>
        <v>0</v>
      </c>
      <c r="AP159" s="168" t="n">
        <f aca="false">COUNTIF(AM159:AM162,L159)</f>
        <v>0</v>
      </c>
      <c r="AQ159" s="168" t="n">
        <f aca="false">COUNTIF(AM159:AM162,M159)</f>
        <v>0</v>
      </c>
      <c r="AR159" s="168" t="n">
        <f aca="false">COUNTIF(AM159:AM162,N159)</f>
        <v>0</v>
      </c>
      <c r="AS159" s="168" t="n">
        <f aca="false">SUM(AO159:AR159)</f>
        <v>0</v>
      </c>
      <c r="AU159" s="168" t="str">
        <f aca="false">IF(AS159=2,B159,"")</f>
        <v/>
      </c>
      <c r="AV159" s="168" t="str">
        <f aca="false">IF(AS159=2,D159,"")</f>
        <v/>
      </c>
      <c r="AW159" s="168" t="str">
        <f aca="false">IF(AS159=2,E159,"")</f>
        <v/>
      </c>
      <c r="AX159" s="168" t="str">
        <f aca="false">IF(AS159=2,G159,"")</f>
        <v/>
      </c>
      <c r="AZ159" s="168" t="str">
        <f aca="false">IF(AS159=2,IF(AW159&gt;AX159,AU159,IF(AX159&gt;AW159,AV159,"")),"")</f>
        <v/>
      </c>
      <c r="BA159" s="168" t="str">
        <f aca="false">IF(AS159=2,IF(AW159=AX159,AU159,""),"")</f>
        <v/>
      </c>
      <c r="BB159" s="168" t="str">
        <f aca="false">IF(AS159=2,IF(AW159=AX159,AV159,""),"")</f>
        <v/>
      </c>
      <c r="BC159" s="168" t="str">
        <f aca="false">IF(AS159=2,IF(AW159&gt;AX159,AV159,IF(AX159&gt;AW159,AU159,"")),"")</f>
        <v/>
      </c>
      <c r="BE159" s="168" t="n">
        <f aca="false">_xlfn.RANK.EQ(BT159,BT159:BT162,1)</f>
        <v>2</v>
      </c>
      <c r="BF159" s="170" t="str">
        <f aca="false">Q159</f>
        <v>Slovakia</v>
      </c>
      <c r="BG159" s="169" t="n">
        <f aca="false">COUNTIF(AZ159:BC194,BF159)</f>
        <v>0</v>
      </c>
      <c r="BH159" s="169" t="n">
        <f aca="false">COUNTIF(AZ159:AZ194,BF159)</f>
        <v>0</v>
      </c>
      <c r="BI159" s="169" t="n">
        <f aca="false">COUNTIF(BA159:BB194,BF159)</f>
        <v>0</v>
      </c>
      <c r="BJ159" s="169" t="n">
        <f aca="false">COUNTIF(BC159:BC194,BF159)</f>
        <v>0</v>
      </c>
      <c r="BK159" s="169" t="n">
        <f aca="false">SUMIFS(AW159:AW194,AU159:AU194,BF159)+SUMIFS(AX159:AX194,AV159:AV194,BF159)</f>
        <v>0</v>
      </c>
      <c r="BL159" s="169" t="n">
        <f aca="false">SUMIFS(AX159:AX194,AU159:AU194,BF159)+SUMIFS(AW159:AW194,AV159:AV194,BF159)</f>
        <v>0</v>
      </c>
      <c r="BM159" s="169" t="n">
        <f aca="false">BK159-BL159</f>
        <v>0</v>
      </c>
      <c r="BN159" s="168" t="n">
        <f aca="false">BH159*3+BI159*1</f>
        <v>0</v>
      </c>
      <c r="BO159" s="168" t="str">
        <f aca="false">IF(BG159=0,"-",_xlfn.RANK.EQ(BN159,BN159:BN162))</f>
        <v>-</v>
      </c>
      <c r="BP159" s="168" t="str">
        <f aca="false">IF(BG159=0,"-",_xlfn.RANK.EQ(BM159,BM159:BM162))</f>
        <v>-</v>
      </c>
      <c r="BQ159" s="168" t="str">
        <f aca="false">IF(BG159=0,"-",_xlfn.RANK.EQ(BK159,BK159:BK162))</f>
        <v>-</v>
      </c>
      <c r="BR159" s="168" t="str">
        <f aca="false">IF(BG159=0,"-",SUM(BO159:BQ159))</f>
        <v>-</v>
      </c>
      <c r="BS159" s="167" t="n">
        <f aca="false">(COUNTIF(BF159:BF162,"&lt;"&amp;BF159)+1)/1000</f>
        <v>0.002</v>
      </c>
      <c r="BT159" s="167" t="n">
        <f aca="false">IF(BG159=0,1000+BS159,IF(COUNTIF(BR159:BR162,BR159)&gt;1,BR159+BS159,100))</f>
        <v>1000.002</v>
      </c>
      <c r="BV159" s="167" t="n">
        <f aca="false">IF(AA159=BV158,Q159)</f>
        <v>0</v>
      </c>
      <c r="BX159" s="168" t="n">
        <f aca="false">COUNTIF(BV159:BV162,K159)</f>
        <v>0</v>
      </c>
      <c r="BY159" s="168" t="n">
        <f aca="false">COUNTIF(BV159:BV162,L159)</f>
        <v>0</v>
      </c>
      <c r="BZ159" s="168" t="n">
        <f aca="false">COUNTIF(BV159:BV162,M159)</f>
        <v>0</v>
      </c>
      <c r="CA159" s="168" t="n">
        <f aca="false">COUNTIF(BV159:BV162,N159)</f>
        <v>0</v>
      </c>
      <c r="CB159" s="168" t="n">
        <f aca="false">SUM(BX159:CA159)</f>
        <v>0</v>
      </c>
      <c r="CD159" s="168" t="str">
        <f aca="false">IF(CB159=2,B159,"")</f>
        <v/>
      </c>
      <c r="CE159" s="168" t="str">
        <f aca="false">IF(CB159=2,D159,"")</f>
        <v/>
      </c>
      <c r="CF159" s="168" t="str">
        <f aca="false">IF(CB159=2,E159,"")</f>
        <v/>
      </c>
      <c r="CG159" s="168" t="str">
        <f aca="false">IF(CB159=2,G159,"")</f>
        <v/>
      </c>
      <c r="CI159" s="168" t="str">
        <f aca="false">IF(CB159=2,IF(CF159&gt;CG159,CD159,IF(CG159&gt;CF159,CE159,"")),"")</f>
        <v/>
      </c>
      <c r="CJ159" s="168" t="str">
        <f aca="false">IF(CB159=2,IF(CF159=CG159,CD159,""),"")</f>
        <v/>
      </c>
      <c r="CK159" s="168" t="str">
        <f aca="false">IF(CB159=2,IF(CF159=CG159,CE159,""),"")</f>
        <v/>
      </c>
      <c r="CL159" s="168" t="str">
        <f aca="false">IF(CB159=2,IF(CF159&gt;CG159,CE159,IF(CG159&gt;CF159,CD159,"")),"")</f>
        <v/>
      </c>
      <c r="CN159" s="168" t="n">
        <f aca="false">_xlfn.RANK.EQ(DC159,DC159:DC162,1)</f>
        <v>3</v>
      </c>
      <c r="CO159" s="170" t="str">
        <f aca="false">Q159</f>
        <v>Slovakia</v>
      </c>
      <c r="CP159" s="169" t="n">
        <f aca="false">COUNTIF(CI159:CL194,CO159)</f>
        <v>0</v>
      </c>
      <c r="CQ159" s="169" t="n">
        <f aca="false">COUNTIF(CI159:CI194,CO159)</f>
        <v>0</v>
      </c>
      <c r="CR159" s="169" t="n">
        <f aca="false">COUNTIF(CJ159:CK194,CO159)</f>
        <v>0</v>
      </c>
      <c r="CS159" s="169" t="n">
        <f aca="false">COUNTIF(CL159:CL194,CO159)</f>
        <v>0</v>
      </c>
      <c r="CT159" s="169" t="n">
        <f aca="false">SUMIFS(CF159:CF194,CD159:CD194,CO159)+SUMIFS(CG159:CG194,CE159:CE194,CO159)</f>
        <v>0</v>
      </c>
      <c r="CU159" s="169" t="n">
        <f aca="false">SUMIFS(CG159:CG194,CD159:CD194,CO159)+SUMIFS(CF159:CF194,CE159:CE194,CO159)</f>
        <v>0</v>
      </c>
      <c r="CV159" s="169" t="n">
        <f aca="false">CT159-CU159</f>
        <v>0</v>
      </c>
      <c r="CW159" s="168" t="n">
        <f aca="false">CQ159*3+CR159*1</f>
        <v>0</v>
      </c>
      <c r="CX159" s="168" t="str">
        <f aca="false">IF(CP159=0,"-",_xlfn.RANK.EQ(CW159,CW159:CW162))</f>
        <v>-</v>
      </c>
      <c r="CY159" s="168" t="str">
        <f aca="false">IF(CP159=0,"-",_xlfn.RANK.EQ(CV159,CV159:CV162))</f>
        <v>-</v>
      </c>
      <c r="CZ159" s="168" t="str">
        <f aca="false">IF(CP159=0,"-",_xlfn.RANK.EQ(CT159,CT159:CT162))</f>
        <v>-</v>
      </c>
      <c r="DA159" s="168" t="str">
        <f aca="false">IF(CP159=0,"-",SUM(CX159:CZ159))</f>
        <v>-</v>
      </c>
      <c r="DB159" s="167" t="n">
        <f aca="false">(COUNTIF(CO159:CO162,"&lt;"&amp;CO159)+1)/1000</f>
        <v>0.002</v>
      </c>
      <c r="DC159" s="167" t="n">
        <f aca="false">IF(CP159=0,1000+DB159,IF(COUNTIF(DA159:DA162,DA159)&gt;1,DA159+DB159,100))</f>
        <v>1000.002</v>
      </c>
      <c r="DE159" s="167" t="n">
        <f aca="false">IF(AA159=DE158,Q159)</f>
        <v>0</v>
      </c>
      <c r="DG159" s="168" t="n">
        <f aca="false">COUNTIF(DE159:DE162,K159)</f>
        <v>0</v>
      </c>
      <c r="DH159" s="168" t="n">
        <f aca="false">COUNTIF(DE159:DE162,L159)</f>
        <v>0</v>
      </c>
      <c r="DI159" s="168" t="n">
        <f aca="false">COUNTIF(DE159:DE162,M159)</f>
        <v>0</v>
      </c>
      <c r="DJ159" s="168" t="n">
        <f aca="false">COUNTIF(DE159:DE162,N159)</f>
        <v>0</v>
      </c>
      <c r="DK159" s="168" t="n">
        <f aca="false">SUM(DG159:DJ159)</f>
        <v>0</v>
      </c>
      <c r="DM159" s="168" t="str">
        <f aca="false">IF(DK159=2,B159,"")</f>
        <v/>
      </c>
      <c r="DN159" s="168" t="str">
        <f aca="false">IF(DK159=2,D159,"")</f>
        <v/>
      </c>
      <c r="DO159" s="168" t="str">
        <f aca="false">IF(DK159=2,E159,"")</f>
        <v/>
      </c>
      <c r="DP159" s="168" t="str">
        <f aca="false">IF(DK159=2,G159,"")</f>
        <v/>
      </c>
      <c r="DR159" s="168" t="str">
        <f aca="false">IF(DK159=2,IF(DO159&gt;DP159,DM159,IF(DP159&gt;DO159,DN159,"")),"")</f>
        <v/>
      </c>
      <c r="DS159" s="168" t="str">
        <f aca="false">IF(DK159=2,IF(DO159=DP159,DM159,""),"")</f>
        <v/>
      </c>
      <c r="DT159" s="168" t="str">
        <f aca="false">IF(DK159=2,IF(DO159=DP159,DN159,""),"")</f>
        <v/>
      </c>
      <c r="DU159" s="168" t="str">
        <f aca="false">IF(DK159=2,IF(DO159&gt;DP159,DN159,IF(DP159&gt;DO159,DM159,"")),"")</f>
        <v/>
      </c>
      <c r="DW159" s="168" t="n">
        <f aca="false">_xlfn.RANK.EQ(EL159,EL159:EL162,1)</f>
        <v>2</v>
      </c>
      <c r="DX159" s="170" t="str">
        <f aca="false">Q159</f>
        <v>Slovakia</v>
      </c>
      <c r="DY159" s="169" t="n">
        <f aca="false">COUNTIF(DR159:DU194,DX159)</f>
        <v>0</v>
      </c>
      <c r="DZ159" s="169" t="n">
        <f aca="false">COUNTIF(DR159:DR194,DX159)</f>
        <v>0</v>
      </c>
      <c r="EA159" s="169" t="n">
        <f aca="false">COUNTIF(DS159:DT194,DX159)</f>
        <v>0</v>
      </c>
      <c r="EB159" s="169" t="n">
        <f aca="false">COUNTIF(DU159:DU194,DX159)</f>
        <v>0</v>
      </c>
      <c r="EC159" s="169" t="n">
        <f aca="false">SUMIFS(DO159:DO194,DM159:DM194,DX159)+SUMIFS(DP159:DP194,DN159:DN194,DX159)</f>
        <v>0</v>
      </c>
      <c r="ED159" s="169" t="n">
        <f aca="false">SUMIFS(DP159:DP194,DM159:DM194,DX159)+SUMIFS(DO159:DO194,DN159:DN194,DX159)</f>
        <v>0</v>
      </c>
      <c r="EE159" s="169" t="n">
        <f aca="false">EC159-ED159</f>
        <v>0</v>
      </c>
      <c r="EF159" s="168" t="n">
        <f aca="false">DZ159*3+EA159*1</f>
        <v>0</v>
      </c>
      <c r="EG159" s="168" t="str">
        <f aca="false">IF(DY159=0,"-",_xlfn.RANK.EQ(EF159,EF159:EF162))</f>
        <v>-</v>
      </c>
      <c r="EH159" s="168" t="str">
        <f aca="false">IF(DY159=0,"-",_xlfn.RANK.EQ(EE159,EE159:EE162))</f>
        <v>-</v>
      </c>
      <c r="EI159" s="168" t="str">
        <f aca="false">IF(DY159=0,"-",_xlfn.RANK.EQ(EC159,EC159:EC162))</f>
        <v>-</v>
      </c>
      <c r="EJ159" s="168" t="str">
        <f aca="false">IF(DY159=0,"-",SUM(EG159:EI159))</f>
        <v>-</v>
      </c>
      <c r="EK159" s="167" t="n">
        <f aca="false">(COUNTIF(DX159:DX162,"&lt;"&amp;DX159)+1)/1000</f>
        <v>0.002</v>
      </c>
      <c r="EL159" s="167" t="n">
        <f aca="false">IF(DY159=0,1000+EK159,IF(COUNTIF(EJ159:EJ162,EJ159)&gt;1,EJ159+EK159,100))</f>
        <v>1000.002</v>
      </c>
    </row>
    <row r="160" customFormat="false" ht="13" hidden="false" customHeight="false" outlineLevel="0" collapsed="false">
      <c r="B160" s="168" t="str">
        <f aca="false">Utfylles!$E$11</f>
        <v>Wales</v>
      </c>
      <c r="C160" s="168" t="s">
        <v>55</v>
      </c>
      <c r="D160" s="168" t="str">
        <f aca="false">Utfylles!$G$11</f>
        <v>Sveits</v>
      </c>
      <c r="E160" s="168" t="n">
        <f aca="false">Utfylles!$H$11</f>
        <v>0</v>
      </c>
      <c r="F160" s="168" t="s">
        <v>55</v>
      </c>
      <c r="G160" s="168" t="n">
        <f aca="false">Utfylles!$J$11</f>
        <v>2</v>
      </c>
      <c r="H160" s="168"/>
      <c r="I160" s="168" t="str">
        <f aca="false">Utfylles!$K$11</f>
        <v>B</v>
      </c>
      <c r="K160" s="168" t="str">
        <f aca="false">IF(I160="H",B160,IF(I160="B",D160,""))</f>
        <v>Sveits</v>
      </c>
      <c r="L160" s="168" t="str">
        <f aca="false">IF(I160="U",B160,"")</f>
        <v/>
      </c>
      <c r="M160" s="168" t="str">
        <f aca="false">IF(I160="U",D160,"")</f>
        <v/>
      </c>
      <c r="N160" s="168" t="str">
        <f aca="false">IF(I160="B",B160,IF(I160="H",D160,""))</f>
        <v>Wales</v>
      </c>
      <c r="P160" s="167" t="n">
        <f aca="false">_xlfn.RANK.EQ(AK167,AK166:AK169,1)</f>
        <v>3</v>
      </c>
      <c r="Q160" s="170" t="str">
        <f aca="false">Ark2!B26</f>
        <v>Sverige</v>
      </c>
      <c r="R160" s="169" t="n">
        <f aca="false">COUNTIF(K159:N194,Q160)</f>
        <v>3</v>
      </c>
      <c r="S160" s="169" t="n">
        <f aca="false">COUNTIF(K159:K194,Q160)</f>
        <v>1</v>
      </c>
      <c r="T160" s="169" t="n">
        <f aca="false">COUNTIF(L159:M194,Q160)</f>
        <v>1</v>
      </c>
      <c r="U160" s="169" t="n">
        <f aca="false">COUNTIF(N159:N194,Q160)</f>
        <v>1</v>
      </c>
      <c r="V160" s="169" t="n">
        <f aca="false">SUMIFS(E159:E194,B159:B194,Q160)+SUMIFS(G159:G194,D159:D194,Q160)</f>
        <v>2</v>
      </c>
      <c r="W160" s="169" t="n">
        <f aca="false">SUMIFS(G159:G194,B159:B194,Q160)+SUMIFS(E159:E194,D159:D194,Q160)</f>
        <v>3</v>
      </c>
      <c r="X160" s="169" t="n">
        <f aca="false">V160-W160</f>
        <v>-1</v>
      </c>
      <c r="Y160" s="168" t="n">
        <f aca="false">S160*3+T160*1</f>
        <v>4</v>
      </c>
      <c r="Z160" s="168"/>
      <c r="AA160" s="168" t="n">
        <f aca="false">_xlfn.RANK.EQ(Y160,Y159:Y162,0)</f>
        <v>2</v>
      </c>
      <c r="AB160" s="168" t="n">
        <f aca="false">IF(COUNTIF(AA159:AA162,AA160)=1,0,IF(AA160=1,_xlfn.RANK.EQ(BN160,BN159:BN162,0),IF(AA160=2,_xlfn.RANK.EQ(CW160,CW159:CW162,0),IF(AA160=3,_xlfn.RANK.EQ(EF160,EF159:EF162,0)))))</f>
        <v>1</v>
      </c>
      <c r="AC160" s="168" t="n">
        <f aca="false">IF(COUNTIF(AA159:AA162,AA160)=1,0,IF(AA160=1,_xlfn.RANK.EQ(BM160,BM159:BM162,0),IF(AA160=2,_xlfn.RANK.EQ(CV160,CV159:CV162,0),IF(AA160=3,_xlfn.RANK.EQ(EE160,EE159:EE162,0)))))</f>
        <v>1</v>
      </c>
      <c r="AD160" s="168" t="n">
        <f aca="false">IF(COUNTIF(AA159:AA162,AA160)=1,0,IF(AA160=1,_xlfn.RANK.EQ(BK160,BK159:BK162,0),IF(AA160=2,_xlfn.RANK.EQ(CT160,CT159:CT162,0),IF(AA160=3,_xlfn.RANK.EQ(EC160,EC159:EC162,0)))))</f>
        <v>1</v>
      </c>
      <c r="AE160" s="169" t="n">
        <f aca="false">SUM(AA167:AD167)</f>
        <v>2.111</v>
      </c>
      <c r="AF160" s="168" t="n">
        <f aca="false">IF(COUNTIF(AE159:AE162,AE160)=3,1,IF(COUNTIF(AA159:AA162,AA160)=1,0,IF(COUNTIF(AE159:AE162,AE160)=1,0,IF(AA160=1,VLOOKUP(Q160,BF165:BI168,4,0),IF(AA160=2,VLOOKUP(Q160,CO165:CR168,4,0),IF(AA160=3,VLOOKUP(Q160,DX165:EA168,4,0)))))))</f>
        <v>1</v>
      </c>
      <c r="AG160" s="168" t="n">
        <f aca="false">_xlfn.RANK.EQ(X160,X159:X162,)</f>
        <v>3</v>
      </c>
      <c r="AH160" s="168" t="n">
        <f aca="false">_xlfn.RANK.EQ(V160,V159:V162,0)</f>
        <v>2</v>
      </c>
      <c r="AI160" s="168" t="n">
        <f aca="false">_xlfn.RANK.EQ(S160,S159:S162,0)</f>
        <v>2</v>
      </c>
      <c r="AJ160" s="167" t="n">
        <f aca="false">(COUNTIF(Q159:Q162,"&lt;"&amp;Q160)+1)</f>
        <v>4</v>
      </c>
      <c r="AK160" s="168"/>
      <c r="AM160" s="167" t="n">
        <f aca="false">IF(AA160=AM158,Q160)</f>
        <v>0</v>
      </c>
      <c r="AO160" s="168" t="n">
        <f aca="false">COUNTIF(AM159:AM162,K160)</f>
        <v>0</v>
      </c>
      <c r="AP160" s="168" t="n">
        <f aca="false">COUNTIF(AM159:AM162,L160)</f>
        <v>0</v>
      </c>
      <c r="AQ160" s="168" t="n">
        <f aca="false">COUNTIF(AM159:AM162,M160)</f>
        <v>0</v>
      </c>
      <c r="AR160" s="168" t="n">
        <f aca="false">COUNTIF(AM159:AM162,N160)</f>
        <v>0</v>
      </c>
      <c r="AS160" s="168" t="n">
        <f aca="false">SUM(AO160:AR160)</f>
        <v>0</v>
      </c>
      <c r="AU160" s="168" t="str">
        <f aca="false">IF(AS160=2,B160,"")</f>
        <v/>
      </c>
      <c r="AV160" s="168" t="str">
        <f aca="false">IF(AS160=2,D160,"")</f>
        <v/>
      </c>
      <c r="AW160" s="168" t="str">
        <f aca="false">IF(AS160=2,E160,"")</f>
        <v/>
      </c>
      <c r="AX160" s="168" t="str">
        <f aca="false">IF(AS160=2,G160,"")</f>
        <v/>
      </c>
      <c r="AZ160" s="168" t="str">
        <f aca="false">IF(AS160=2,IF(AW160&gt;AX160,AU160,IF(AX160&gt;AW160,AV160,"")),"")</f>
        <v/>
      </c>
      <c r="BA160" s="168" t="str">
        <f aca="false">IF(AS160=2,IF(AW160=AX160,AU160,""),"")</f>
        <v/>
      </c>
      <c r="BB160" s="168" t="str">
        <f aca="false">IF(AS160=2,IF(AW160=AX160,AV160,""),"")</f>
        <v/>
      </c>
      <c r="BC160" s="168" t="str">
        <f aca="false">IF(AS160=2,IF(AW160&gt;AX160,AV160,IF(AX160&gt;AW160,AU160,"")),"")</f>
        <v/>
      </c>
      <c r="BE160" s="168" t="n">
        <f aca="false">_xlfn.RANK.EQ(BT160,BT159:BT162,1)</f>
        <v>4</v>
      </c>
      <c r="BF160" s="170" t="str">
        <f aca="false">Q160</f>
        <v>Sverige</v>
      </c>
      <c r="BG160" s="169" t="n">
        <f aca="false">COUNTIF(AZ159:BC194,BF160)</f>
        <v>0</v>
      </c>
      <c r="BH160" s="169" t="n">
        <f aca="false">COUNTIF(AZ159:AZ194,BF160)</f>
        <v>0</v>
      </c>
      <c r="BI160" s="169" t="n">
        <f aca="false">COUNTIF(BA159:BB194,BF160)</f>
        <v>0</v>
      </c>
      <c r="BJ160" s="169" t="n">
        <f aca="false">COUNTIF(BC159:BC194,BF160)</f>
        <v>0</v>
      </c>
      <c r="BK160" s="169" t="n">
        <f aca="false">SUMIFS(AW159:AW194,AU159:AU194,BF160)+SUMIFS(AX159:AX194,AV159:AV194,BF160)</f>
        <v>0</v>
      </c>
      <c r="BL160" s="169" t="n">
        <f aca="false">SUMIFS(AX159:AX194,AU159:AU194,BF160)+SUMIFS(AW159:AW194,AV159:AV194,BF160)</f>
        <v>0</v>
      </c>
      <c r="BM160" s="169" t="n">
        <f aca="false">BK160-BL160</f>
        <v>0</v>
      </c>
      <c r="BN160" s="168" t="n">
        <f aca="false">BH160*3+BI160*1</f>
        <v>0</v>
      </c>
      <c r="BO160" s="168" t="str">
        <f aca="false">IF(BG160=0,"-",_xlfn.RANK.EQ(BN160,BN159:BN162))</f>
        <v>-</v>
      </c>
      <c r="BP160" s="168" t="str">
        <f aca="false">IF(BG160=0,"-",_xlfn.RANK.EQ(BM160,BM159:BM162))</f>
        <v>-</v>
      </c>
      <c r="BQ160" s="168" t="str">
        <f aca="false">IF(BG160=0,"-",_xlfn.RANK.EQ(BK160,BK159:BK162))</f>
        <v>-</v>
      </c>
      <c r="BR160" s="168" t="str">
        <f aca="false">IF(BG160=0,"-",SUM(BO160:BQ160))</f>
        <v>-</v>
      </c>
      <c r="BS160" s="167" t="n">
        <f aca="false">(COUNTIF(BF159:BF162,"&lt;"&amp;BF160)+1)/1000</f>
        <v>0.004</v>
      </c>
      <c r="BT160" s="167" t="n">
        <f aca="false">IF(BG160=0,1000+BS160,IF(COUNTIF(BR159:BR162,BR160)&gt;1,BR160+BS160,100))</f>
        <v>1000.004</v>
      </c>
      <c r="BV160" s="167" t="str">
        <f aca="false">IF(AA160=BV158,Q160)</f>
        <v>Sverige</v>
      </c>
      <c r="BX160" s="168" t="n">
        <f aca="false">COUNTIF(BV159:BV162,K160)</f>
        <v>0</v>
      </c>
      <c r="BY160" s="168" t="n">
        <f aca="false">COUNTIF(BV159:BV162,L160)</f>
        <v>0</v>
      </c>
      <c r="BZ160" s="168" t="n">
        <f aca="false">COUNTIF(BV159:BV162,M160)</f>
        <v>0</v>
      </c>
      <c r="CA160" s="168" t="n">
        <f aca="false">COUNTIF(BV159:BV162,N160)</f>
        <v>0</v>
      </c>
      <c r="CB160" s="168" t="n">
        <f aca="false">SUM(BX160:CA160)</f>
        <v>0</v>
      </c>
      <c r="CD160" s="168" t="str">
        <f aca="false">IF(CB160=2,B160,"")</f>
        <v/>
      </c>
      <c r="CE160" s="168" t="str">
        <f aca="false">IF(CB160=2,D160,"")</f>
        <v/>
      </c>
      <c r="CF160" s="168" t="str">
        <f aca="false">IF(CB160=2,E160,"")</f>
        <v/>
      </c>
      <c r="CG160" s="168" t="str">
        <f aca="false">IF(CB160=2,G160,"")</f>
        <v/>
      </c>
      <c r="CI160" s="168" t="str">
        <f aca="false">IF(CB160=2,IF(CF160&gt;CG160,CD160,IF(CG160&gt;CF160,CE160,"")),"")</f>
        <v/>
      </c>
      <c r="CJ160" s="168" t="str">
        <f aca="false">IF(CB160=2,IF(CF160=CG160,CD160,""),"")</f>
        <v/>
      </c>
      <c r="CK160" s="168" t="str">
        <f aca="false">IF(CB160=2,IF(CF160=CG160,CE160,""),"")</f>
        <v/>
      </c>
      <c r="CL160" s="168" t="str">
        <f aca="false">IF(CB160=2,IF(CF160&gt;CG160,CE160,IF(CG160&gt;CF160,CD160,"")),"")</f>
        <v/>
      </c>
      <c r="CN160" s="168" t="n">
        <f aca="false">_xlfn.RANK.EQ(DC160,DC159:DC162,1)</f>
        <v>2</v>
      </c>
      <c r="CO160" s="170" t="str">
        <f aca="false">Q160</f>
        <v>Sverige</v>
      </c>
      <c r="CP160" s="169" t="n">
        <f aca="false">COUNTIF(CI159:CL194,CO160)</f>
        <v>1</v>
      </c>
      <c r="CQ160" s="169" t="n">
        <f aca="false">COUNTIF(CI159:CI194,CO160)</f>
        <v>0</v>
      </c>
      <c r="CR160" s="169" t="n">
        <f aca="false">COUNTIF(CJ159:CK194,CO160)</f>
        <v>1</v>
      </c>
      <c r="CS160" s="169" t="n">
        <f aca="false">COUNTIF(CL159:CL194,CO160)</f>
        <v>0</v>
      </c>
      <c r="CT160" s="169" t="n">
        <f aca="false">SUMIFS(CF159:CF194,CD159:CD194,CO160)+SUMIFS(CG159:CG194,CE159:CE194,CO160)</f>
        <v>1</v>
      </c>
      <c r="CU160" s="169" t="n">
        <f aca="false">SUMIFS(CG159:CG194,CD159:CD194,CO160)+SUMIFS(CF159:CF194,CE159:CE194,CO160)</f>
        <v>1</v>
      </c>
      <c r="CV160" s="169" t="n">
        <f aca="false">CT160-CU160</f>
        <v>0</v>
      </c>
      <c r="CW160" s="168" t="n">
        <f aca="false">CQ160*3+CR160*1</f>
        <v>1</v>
      </c>
      <c r="CX160" s="168" t="n">
        <f aca="false">IF(CP160=0,"-",_xlfn.RANK.EQ(CW160,CW159:CW162))</f>
        <v>1</v>
      </c>
      <c r="CY160" s="168" t="n">
        <f aca="false">IF(CP160=0,"-",_xlfn.RANK.EQ(CV160,CV159:CV162))</f>
        <v>1</v>
      </c>
      <c r="CZ160" s="168" t="n">
        <f aca="false">IF(CP160=0,"-",_xlfn.RANK.EQ(CT160,CT159:CT162))</f>
        <v>1</v>
      </c>
      <c r="DA160" s="168" t="n">
        <f aca="false">IF(CP160=0,"-",SUM(CX160:CZ160))</f>
        <v>3</v>
      </c>
      <c r="DB160" s="167" t="n">
        <f aca="false">(COUNTIF(CO159:CO162,"&lt;"&amp;CO160)+1)/1000</f>
        <v>0.004</v>
      </c>
      <c r="DC160" s="167" t="n">
        <f aca="false">IF(CP160=0,1000+DB160,IF(COUNTIF(DA159:DA162,DA160)&gt;1,DA160+DB160,100))</f>
        <v>3.004</v>
      </c>
      <c r="DE160" s="167" t="n">
        <f aca="false">IF(AA160=DE158,Q160)</f>
        <v>0</v>
      </c>
      <c r="DG160" s="168" t="n">
        <f aca="false">COUNTIF(DE159:DE162,K160)</f>
        <v>0</v>
      </c>
      <c r="DH160" s="168" t="n">
        <f aca="false">COUNTIF(DE159:DE162,L160)</f>
        <v>0</v>
      </c>
      <c r="DI160" s="168" t="n">
        <f aca="false">COUNTIF(DE159:DE162,M160)</f>
        <v>0</v>
      </c>
      <c r="DJ160" s="168" t="n">
        <f aca="false">COUNTIF(DE159:DE162,N160)</f>
        <v>0</v>
      </c>
      <c r="DK160" s="168" t="n">
        <f aca="false">SUM(DG160:DJ160)</f>
        <v>0</v>
      </c>
      <c r="DM160" s="168" t="str">
        <f aca="false">IF(DK160=2,B160,"")</f>
        <v/>
      </c>
      <c r="DN160" s="168" t="str">
        <f aca="false">IF(DK160=2,D160,"")</f>
        <v/>
      </c>
      <c r="DO160" s="168" t="str">
        <f aca="false">IF(DK160=2,E160,"")</f>
        <v/>
      </c>
      <c r="DP160" s="168" t="str">
        <f aca="false">IF(DK160=2,G160,"")</f>
        <v/>
      </c>
      <c r="DR160" s="168" t="str">
        <f aca="false">IF(DK160=2,IF(DO160&gt;DP160,DM160,IF(DP160&gt;DO160,DN160,"")),"")</f>
        <v/>
      </c>
      <c r="DS160" s="168" t="str">
        <f aca="false">IF(DK160=2,IF(DO160=DP160,DM160,""),"")</f>
        <v/>
      </c>
      <c r="DT160" s="168" t="str">
        <f aca="false">IF(DK160=2,IF(DO160=DP160,DN160,""),"")</f>
        <v/>
      </c>
      <c r="DU160" s="168" t="str">
        <f aca="false">IF(DK160=2,IF(DO160&gt;DP160,DN160,IF(DP160&gt;DO160,DM160,"")),"")</f>
        <v/>
      </c>
      <c r="DW160" s="168" t="n">
        <f aca="false">_xlfn.RANK.EQ(EL160,EL159:EL162,1)</f>
        <v>4</v>
      </c>
      <c r="DX160" s="170" t="str">
        <f aca="false">Q160</f>
        <v>Sverige</v>
      </c>
      <c r="DY160" s="169" t="n">
        <f aca="false">COUNTIF(DR159:DU194,DX160)</f>
        <v>0</v>
      </c>
      <c r="DZ160" s="169" t="n">
        <f aca="false">COUNTIF(DR159:DR194,DX160)</f>
        <v>0</v>
      </c>
      <c r="EA160" s="169" t="n">
        <f aca="false">COUNTIF(DS159:DT194,DX160)</f>
        <v>0</v>
      </c>
      <c r="EB160" s="169" t="n">
        <f aca="false">COUNTIF(DU159:DU194,DX160)</f>
        <v>0</v>
      </c>
      <c r="EC160" s="169" t="n">
        <f aca="false">SUMIFS(DO159:DO194,DM159:DM194,DX160)+SUMIFS(DP159:DP194,DN159:DN194,DX160)</f>
        <v>0</v>
      </c>
      <c r="ED160" s="169" t="n">
        <f aca="false">SUMIFS(DP159:DP194,DM159:DM194,DX160)+SUMIFS(DO159:DO194,DN159:DN194,DX160)</f>
        <v>0</v>
      </c>
      <c r="EE160" s="169" t="n">
        <f aca="false">EC160-ED160</f>
        <v>0</v>
      </c>
      <c r="EF160" s="168" t="n">
        <f aca="false">DZ160*3+EA160*1</f>
        <v>0</v>
      </c>
      <c r="EG160" s="168" t="str">
        <f aca="false">IF(DY160=0,"-",_xlfn.RANK.EQ(EF160,EF159:EF162))</f>
        <v>-</v>
      </c>
      <c r="EH160" s="168" t="str">
        <f aca="false">IF(DY160=0,"-",_xlfn.RANK.EQ(EE160,EE159:EE162))</f>
        <v>-</v>
      </c>
      <c r="EI160" s="168" t="str">
        <f aca="false">IF(DY160=0,"-",_xlfn.RANK.EQ(EC160,EC159:EC162))</f>
        <v>-</v>
      </c>
      <c r="EJ160" s="168" t="str">
        <f aca="false">IF(DY160=0,"-",SUM(EG160:EI160))</f>
        <v>-</v>
      </c>
      <c r="EK160" s="167" t="n">
        <f aca="false">(COUNTIF(DX159:DX162,"&lt;"&amp;DX160)+1)/1000</f>
        <v>0.004</v>
      </c>
      <c r="EL160" s="167" t="n">
        <f aca="false">IF(DY160=0,1000+EK160,IF(COUNTIF(EJ159:EJ162,EJ160)&gt;1,EJ160+EK160,100))</f>
        <v>1000.004</v>
      </c>
    </row>
    <row r="161" customFormat="false" ht="13" hidden="false" customHeight="false" outlineLevel="0" collapsed="false">
      <c r="B161" s="168" t="str">
        <f aca="false">Utfylles!$E$12</f>
        <v>Danmark</v>
      </c>
      <c r="C161" s="168" t="s">
        <v>55</v>
      </c>
      <c r="D161" s="168" t="str">
        <f aca="false">Utfylles!$G$12</f>
        <v>Finland</v>
      </c>
      <c r="E161" s="168" t="n">
        <f aca="false">Utfylles!$H$12</f>
        <v>2</v>
      </c>
      <c r="F161" s="168" t="s">
        <v>55</v>
      </c>
      <c r="G161" s="168" t="n">
        <f aca="false">Utfylles!$J$12</f>
        <v>0</v>
      </c>
      <c r="H161" s="168"/>
      <c r="I161" s="168" t="str">
        <f aca="false">Utfylles!$K$12</f>
        <v>H</v>
      </c>
      <c r="K161" s="168" t="str">
        <f aca="false">IF(I161="H",B161,IF(I161="B",D161,""))</f>
        <v>Danmark</v>
      </c>
      <c r="L161" s="168" t="str">
        <f aca="false">IF(I161="U",B161,"")</f>
        <v/>
      </c>
      <c r="M161" s="168" t="str">
        <f aca="false">IF(I161="U",D161,"")</f>
        <v/>
      </c>
      <c r="N161" s="168" t="str">
        <f aca="false">IF(I161="B",B161,IF(I161="H",D161,""))</f>
        <v>Finland</v>
      </c>
      <c r="P161" s="167" t="n">
        <f aca="false">_xlfn.RANK.EQ(AK168,AK166:AK169,1)</f>
        <v>2</v>
      </c>
      <c r="Q161" s="170" t="str">
        <f aca="false">Ark2!B27</f>
        <v>Polen</v>
      </c>
      <c r="R161" s="169" t="n">
        <f aca="false">COUNTIF(K159:N194,Q161)</f>
        <v>3</v>
      </c>
      <c r="S161" s="169" t="n">
        <f aca="false">COUNTIF(K159:K194,Q161)</f>
        <v>1</v>
      </c>
      <c r="T161" s="169" t="n">
        <f aca="false">COUNTIF(L159:M194,Q161)</f>
        <v>1</v>
      </c>
      <c r="U161" s="169" t="n">
        <f aca="false">COUNTIF(N159:N194,Q161)</f>
        <v>1</v>
      </c>
      <c r="V161" s="169" t="n">
        <f aca="false">SUMIFS(E159:E194,B159:B194,Q161)+SUMIFS(G159:G194,D159:D194,Q161)</f>
        <v>2</v>
      </c>
      <c r="W161" s="169" t="n">
        <f aca="false">SUMIFS(G159:G194,B159:B194,Q161)+SUMIFS(E159:E194,D159:D194,Q161)</f>
        <v>2</v>
      </c>
      <c r="X161" s="169" t="n">
        <f aca="false">V161-W161</f>
        <v>0</v>
      </c>
      <c r="Y161" s="168" t="n">
        <f aca="false">S161*3+T161*1</f>
        <v>4</v>
      </c>
      <c r="Z161" s="168"/>
      <c r="AA161" s="168" t="n">
        <f aca="false">_xlfn.RANK.EQ(Y161,Y159:Y162,0)</f>
        <v>2</v>
      </c>
      <c r="AB161" s="168" t="n">
        <f aca="false">IF(COUNTIF(AA159:AA162,AA161)=1,0,IF(AA161=1,_xlfn.RANK.EQ(BN161,BN159:BN162,0),IF(AA161=2,_xlfn.RANK.EQ(CW161,CW159:CW162,0),IF(AA161=3,_xlfn.RANK.EQ(EF161,EF159:EF162,0)))))</f>
        <v>1</v>
      </c>
      <c r="AC161" s="168" t="n">
        <f aca="false">IF(COUNTIF(AA159:AA162,AA161)=1,0,IF(AA161=1,_xlfn.RANK.EQ(BM161,BM159:BM162,0),IF(AA161=2,_xlfn.RANK.EQ(CV161,CV159:CV162,0),IF(AA161=3,_xlfn.RANK.EQ(EE161,EE159:EE162,0)))))</f>
        <v>1</v>
      </c>
      <c r="AD161" s="168" t="n">
        <f aca="false">IF(COUNTIF(AA159:AA162,AA161)=1,0,IF(AA161=1,_xlfn.RANK.EQ(BK161,BK159:BK162,0),IF(AA161=2,_xlfn.RANK.EQ(CT161,CT159:CT162,0),IF(AA161=3,_xlfn.RANK.EQ(EC161,EC159:EC162,0)))))</f>
        <v>1</v>
      </c>
      <c r="AE161" s="169" t="n">
        <f aca="false">SUM(AA168:AD168)</f>
        <v>2.111</v>
      </c>
      <c r="AF161" s="168" t="n">
        <f aca="false">IF(COUNTIF(AE159:AE162,AE161)=3,1,IF(COUNTIF(AA159:AA162,AA161)=1,0,IF(COUNTIF(AE159:AE162,AE161)=1,0,IF(AA161=1,VLOOKUP(Q161,BF165:BI168,4,0),IF(AA161=2,VLOOKUP(Q161,CO165:CR168,4,0),IF(AA161=3,VLOOKUP(Q161,DX165:EA168,4,0)))))))</f>
        <v>1</v>
      </c>
      <c r="AG161" s="168" t="n">
        <f aca="false">_xlfn.RANK.EQ(X161,X159:X162,)</f>
        <v>2</v>
      </c>
      <c r="AH161" s="168" t="n">
        <f aca="false">_xlfn.RANK.EQ(V161,V159:V162,0)</f>
        <v>2</v>
      </c>
      <c r="AI161" s="168" t="n">
        <f aca="false">_xlfn.RANK.EQ(S161,S159:S162,0)</f>
        <v>2</v>
      </c>
      <c r="AJ161" s="167" t="n">
        <f aca="false">(COUNTIF(Q159:Q162,"&lt;"&amp;Q161)+1)</f>
        <v>1</v>
      </c>
      <c r="AK161" s="168"/>
      <c r="AM161" s="167" t="n">
        <f aca="false">IF(AA161=AM158,Q161)</f>
        <v>0</v>
      </c>
      <c r="AO161" s="168" t="n">
        <f aca="false">COUNTIF(AM159:AM162,K161)</f>
        <v>0</v>
      </c>
      <c r="AP161" s="168" t="n">
        <f aca="false">COUNTIF(AM159:AM162,L161)</f>
        <v>0</v>
      </c>
      <c r="AQ161" s="168" t="n">
        <f aca="false">COUNTIF(AM159:AM162,M161)</f>
        <v>0</v>
      </c>
      <c r="AR161" s="168" t="n">
        <f aca="false">COUNTIF(AM159:AM162,N161)</f>
        <v>0</v>
      </c>
      <c r="AS161" s="168" t="n">
        <f aca="false">SUM(AO161:AR161)</f>
        <v>0</v>
      </c>
      <c r="AU161" s="168" t="str">
        <f aca="false">IF(AS161=2,B161,"")</f>
        <v/>
      </c>
      <c r="AV161" s="168" t="str">
        <f aca="false">IF(AS161=2,D161,"")</f>
        <v/>
      </c>
      <c r="AW161" s="168" t="str">
        <f aca="false">IF(AS161=2,E161,"")</f>
        <v/>
      </c>
      <c r="AX161" s="168" t="str">
        <f aca="false">IF(AS161=2,G161,"")</f>
        <v/>
      </c>
      <c r="AZ161" s="168" t="str">
        <f aca="false">IF(AS161=2,IF(AW161&gt;AX161,AU161,IF(AX161&gt;AW161,AV161,"")),"")</f>
        <v/>
      </c>
      <c r="BA161" s="168" t="str">
        <f aca="false">IF(AS161=2,IF(AW161=AX161,AU161,""),"")</f>
        <v/>
      </c>
      <c r="BB161" s="168" t="str">
        <f aca="false">IF(AS161=2,IF(AW161=AX161,AV161,""),"")</f>
        <v/>
      </c>
      <c r="BC161" s="168" t="str">
        <f aca="false">IF(AS161=2,IF(AW161&gt;AX161,AV161,IF(AX161&gt;AW161,AU161,"")),"")</f>
        <v/>
      </c>
      <c r="BE161" s="168" t="n">
        <f aca="false">_xlfn.RANK.EQ(BT161,BT159:BT162,1)</f>
        <v>1</v>
      </c>
      <c r="BF161" s="170" t="str">
        <f aca="false">Q161</f>
        <v>Polen</v>
      </c>
      <c r="BG161" s="169" t="n">
        <f aca="false">COUNTIF(AZ159:BC194,BF161)</f>
        <v>0</v>
      </c>
      <c r="BH161" s="169" t="n">
        <f aca="false">COUNTIF(AZ159:AZ194,BF161)</f>
        <v>0</v>
      </c>
      <c r="BI161" s="169" t="n">
        <f aca="false">COUNTIF(BA159:BB194,BF161)</f>
        <v>0</v>
      </c>
      <c r="BJ161" s="169" t="n">
        <f aca="false">COUNTIF(BC159:BC194,BF161)</f>
        <v>0</v>
      </c>
      <c r="BK161" s="169" t="n">
        <f aca="false">SUMIFS(AW159:AW194,AU159:AU194,BF161)+SUMIFS(AX159:AX194,AV159:AV194,BF161)</f>
        <v>0</v>
      </c>
      <c r="BL161" s="169" t="n">
        <f aca="false">SUMIFS(AX159:AX194,AU159:AU194,BF161)+SUMIFS(AW159:AW194,AV159:AV194,BF161)</f>
        <v>0</v>
      </c>
      <c r="BM161" s="169" t="n">
        <f aca="false">BK161-BL161</f>
        <v>0</v>
      </c>
      <c r="BN161" s="168" t="n">
        <f aca="false">BH161*3+BI161*1</f>
        <v>0</v>
      </c>
      <c r="BO161" s="168" t="str">
        <f aca="false">IF(BG161=0,"-",_xlfn.RANK.EQ(BN161,BN159:BN162))</f>
        <v>-</v>
      </c>
      <c r="BP161" s="168" t="str">
        <f aca="false">IF(BG161=0,"-",_xlfn.RANK.EQ(BM161,BM159:BM162))</f>
        <v>-</v>
      </c>
      <c r="BQ161" s="168" t="str">
        <f aca="false">IF(BG161=0,"-",_xlfn.RANK.EQ(BK161,BK159:BK162))</f>
        <v>-</v>
      </c>
      <c r="BR161" s="168" t="str">
        <f aca="false">IF(BG161=0,"-",SUM(BO161:BQ161))</f>
        <v>-</v>
      </c>
      <c r="BS161" s="167" t="n">
        <f aca="false">(COUNTIF(BF159:BF162,"&lt;"&amp;BF161)+1)/1000</f>
        <v>0.001</v>
      </c>
      <c r="BT161" s="167" t="n">
        <f aca="false">IF(BG161=0,1000+BS161,IF(COUNTIF(BR159:BR162,BR161)&gt;1,BR161+BS161,100))</f>
        <v>1000.001</v>
      </c>
      <c r="BV161" s="167" t="str">
        <f aca="false">IF(AA161=BV158,Q161)</f>
        <v>Polen</v>
      </c>
      <c r="BX161" s="168" t="n">
        <f aca="false">COUNTIF(BV159:BV162,K161)</f>
        <v>0</v>
      </c>
      <c r="BY161" s="168" t="n">
        <f aca="false">COUNTIF(BV159:BV162,L161)</f>
        <v>0</v>
      </c>
      <c r="BZ161" s="168" t="n">
        <f aca="false">COUNTIF(BV159:BV162,M161)</f>
        <v>0</v>
      </c>
      <c r="CA161" s="168" t="n">
        <f aca="false">COUNTIF(BV159:BV162,N161)</f>
        <v>0</v>
      </c>
      <c r="CB161" s="168" t="n">
        <f aca="false">SUM(BX161:CA161)</f>
        <v>0</v>
      </c>
      <c r="CD161" s="168" t="str">
        <f aca="false">IF(CB161=2,B161,"")</f>
        <v/>
      </c>
      <c r="CE161" s="168" t="str">
        <f aca="false">IF(CB161=2,D161,"")</f>
        <v/>
      </c>
      <c r="CF161" s="168" t="str">
        <f aca="false">IF(CB161=2,E161,"")</f>
        <v/>
      </c>
      <c r="CG161" s="168" t="str">
        <f aca="false">IF(CB161=2,G161,"")</f>
        <v/>
      </c>
      <c r="CI161" s="168" t="str">
        <f aca="false">IF(CB161=2,IF(CF161&gt;CG161,CD161,IF(CG161&gt;CF161,CE161,"")),"")</f>
        <v/>
      </c>
      <c r="CJ161" s="168" t="str">
        <f aca="false">IF(CB161=2,IF(CF161=CG161,CD161,""),"")</f>
        <v/>
      </c>
      <c r="CK161" s="168" t="str">
        <f aca="false">IF(CB161=2,IF(CF161=CG161,CE161,""),"")</f>
        <v/>
      </c>
      <c r="CL161" s="168" t="str">
        <f aca="false">IF(CB161=2,IF(CF161&gt;CG161,CE161,IF(CG161&gt;CF161,CD161,"")),"")</f>
        <v/>
      </c>
      <c r="CN161" s="168" t="n">
        <f aca="false">_xlfn.RANK.EQ(DC161,DC159:DC162,1)</f>
        <v>1</v>
      </c>
      <c r="CO161" s="170" t="str">
        <f aca="false">Q161</f>
        <v>Polen</v>
      </c>
      <c r="CP161" s="169" t="n">
        <f aca="false">COUNTIF(CI159:CL194,CO161)</f>
        <v>1</v>
      </c>
      <c r="CQ161" s="169" t="n">
        <f aca="false">COUNTIF(CI159:CI194,CO161)</f>
        <v>0</v>
      </c>
      <c r="CR161" s="169" t="n">
        <f aca="false">COUNTIF(CJ159:CK194,CO161)</f>
        <v>1</v>
      </c>
      <c r="CS161" s="169" t="n">
        <f aca="false">COUNTIF(CL159:CL194,CO161)</f>
        <v>0</v>
      </c>
      <c r="CT161" s="169" t="n">
        <f aca="false">SUMIFS(CF159:CF194,CD159:CD194,CO161)+SUMIFS(CG159:CG194,CE159:CE194,CO161)</f>
        <v>1</v>
      </c>
      <c r="CU161" s="169" t="n">
        <f aca="false">SUMIFS(CG159:CG194,CD159:CD194,CO161)+SUMIFS(CF159:CF194,CE159:CE194,CO161)</f>
        <v>1</v>
      </c>
      <c r="CV161" s="169" t="n">
        <f aca="false">CT161-CU161</f>
        <v>0</v>
      </c>
      <c r="CW161" s="168" t="n">
        <f aca="false">CQ161*3+CR161*1</f>
        <v>1</v>
      </c>
      <c r="CX161" s="168" t="n">
        <f aca="false">IF(CP161=0,"-",_xlfn.RANK.EQ(CW161,CW159:CW162))</f>
        <v>1</v>
      </c>
      <c r="CY161" s="168" t="n">
        <f aca="false">IF(CP161=0,"-",_xlfn.RANK.EQ(CV161,CV159:CV162))</f>
        <v>1</v>
      </c>
      <c r="CZ161" s="168" t="n">
        <f aca="false">IF(CP161=0,"-",_xlfn.RANK.EQ(CT161,CT159:CT162))</f>
        <v>1</v>
      </c>
      <c r="DA161" s="168" t="n">
        <f aca="false">IF(CP161=0,"-",SUM(CX161:CZ161))</f>
        <v>3</v>
      </c>
      <c r="DB161" s="167" t="n">
        <f aca="false">(COUNTIF(CO159:CO162,"&lt;"&amp;CO161)+1)/1000</f>
        <v>0.001</v>
      </c>
      <c r="DC161" s="167" t="n">
        <f aca="false">IF(CP161=0,1000+DB161,IF(COUNTIF(DA159:DA162,DA161)&gt;1,DA161+DB161,100))</f>
        <v>3.001</v>
      </c>
      <c r="DE161" s="167" t="n">
        <f aca="false">IF(AA161=DE158,Q161)</f>
        <v>0</v>
      </c>
      <c r="DG161" s="168" t="n">
        <f aca="false">COUNTIF(DE159:DE162,K161)</f>
        <v>0</v>
      </c>
      <c r="DH161" s="168" t="n">
        <f aca="false">COUNTIF(DE159:DE162,L161)</f>
        <v>0</v>
      </c>
      <c r="DI161" s="168" t="n">
        <f aca="false">COUNTIF(DE159:DE162,M161)</f>
        <v>0</v>
      </c>
      <c r="DJ161" s="168" t="n">
        <f aca="false">COUNTIF(DE159:DE162,N161)</f>
        <v>0</v>
      </c>
      <c r="DK161" s="168" t="n">
        <f aca="false">SUM(DG161:DJ161)</f>
        <v>0</v>
      </c>
      <c r="DM161" s="168" t="str">
        <f aca="false">IF(DK161=2,B161,"")</f>
        <v/>
      </c>
      <c r="DN161" s="168" t="str">
        <f aca="false">IF(DK161=2,D161,"")</f>
        <v/>
      </c>
      <c r="DO161" s="168" t="str">
        <f aca="false">IF(DK161=2,E161,"")</f>
        <v/>
      </c>
      <c r="DP161" s="168" t="str">
        <f aca="false">IF(DK161=2,G161,"")</f>
        <v/>
      </c>
      <c r="DR161" s="168" t="str">
        <f aca="false">IF(DK161=2,IF(DO161&gt;DP161,DM161,IF(DP161&gt;DO161,DN161,"")),"")</f>
        <v/>
      </c>
      <c r="DS161" s="168" t="str">
        <f aca="false">IF(DK161=2,IF(DO161=DP161,DM161,""),"")</f>
        <v/>
      </c>
      <c r="DT161" s="168" t="str">
        <f aca="false">IF(DK161=2,IF(DO161=DP161,DN161,""),"")</f>
        <v/>
      </c>
      <c r="DU161" s="168" t="str">
        <f aca="false">IF(DK161=2,IF(DO161&gt;DP161,DN161,IF(DP161&gt;DO161,DM161,"")),"")</f>
        <v/>
      </c>
      <c r="DW161" s="168" t="n">
        <f aca="false">_xlfn.RANK.EQ(EL161,EL159:EL162,1)</f>
        <v>1</v>
      </c>
      <c r="DX161" s="170" t="str">
        <f aca="false">Q161</f>
        <v>Polen</v>
      </c>
      <c r="DY161" s="169" t="n">
        <f aca="false">COUNTIF(DR159:DU194,DX161)</f>
        <v>0</v>
      </c>
      <c r="DZ161" s="169" t="n">
        <f aca="false">COUNTIF(DR159:DR194,DX161)</f>
        <v>0</v>
      </c>
      <c r="EA161" s="169" t="n">
        <f aca="false">COUNTIF(DS159:DT194,DX161)</f>
        <v>0</v>
      </c>
      <c r="EB161" s="169" t="n">
        <f aca="false">COUNTIF(DU159:DU194,DX161)</f>
        <v>0</v>
      </c>
      <c r="EC161" s="169" t="n">
        <f aca="false">SUMIFS(DO159:DO194,DM159:DM194,DX161)+SUMIFS(DP159:DP194,DN159:DN194,DX161)</f>
        <v>0</v>
      </c>
      <c r="ED161" s="169" t="n">
        <f aca="false">SUMIFS(DP159:DP194,DM159:DM194,DX161)+SUMIFS(DO159:DO194,DN159:DN194,DX161)</f>
        <v>0</v>
      </c>
      <c r="EE161" s="169" t="n">
        <f aca="false">EC161-ED161</f>
        <v>0</v>
      </c>
      <c r="EF161" s="168" t="n">
        <f aca="false">DZ161*3+EA161*1</f>
        <v>0</v>
      </c>
      <c r="EG161" s="168" t="str">
        <f aca="false">IF(DY161=0,"-",_xlfn.RANK.EQ(EF161,EF159:EF162))</f>
        <v>-</v>
      </c>
      <c r="EH161" s="168" t="str">
        <f aca="false">IF(DY161=0,"-",_xlfn.RANK.EQ(EE161,EE159:EE162))</f>
        <v>-</v>
      </c>
      <c r="EI161" s="168" t="str">
        <f aca="false">IF(DY161=0,"-",_xlfn.RANK.EQ(EC161,EC159:EC162))</f>
        <v>-</v>
      </c>
      <c r="EJ161" s="168" t="str">
        <f aca="false">IF(DY161=0,"-",SUM(EG161:EI161))</f>
        <v>-</v>
      </c>
      <c r="EK161" s="167" t="n">
        <f aca="false">(COUNTIF(DX159:DX162,"&lt;"&amp;DX161)+1)/1000</f>
        <v>0.001</v>
      </c>
      <c r="EL161" s="167" t="n">
        <f aca="false">IF(DY161=0,1000+EK161,IF(COUNTIF(EJ159:EJ162,EJ161)&gt;1,EJ161+EK161,100))</f>
        <v>1000.001</v>
      </c>
    </row>
    <row r="162" customFormat="false" ht="13" hidden="false" customHeight="false" outlineLevel="0" collapsed="false">
      <c r="B162" s="168" t="str">
        <f aca="false">Utfylles!$E$13</f>
        <v>Belgia</v>
      </c>
      <c r="C162" s="168" t="s">
        <v>55</v>
      </c>
      <c r="D162" s="168" t="str">
        <f aca="false">Utfylles!$G$13</f>
        <v>Russland</v>
      </c>
      <c r="E162" s="168" t="n">
        <f aca="false">Utfylles!$H$13</f>
        <v>2</v>
      </c>
      <c r="F162" s="168" t="s">
        <v>55</v>
      </c>
      <c r="G162" s="168" t="n">
        <f aca="false">Utfylles!$J$13</f>
        <v>0</v>
      </c>
      <c r="H162" s="168"/>
      <c r="I162" s="168" t="str">
        <f aca="false">Utfylles!$K$13</f>
        <v>H</v>
      </c>
      <c r="K162" s="168" t="str">
        <f aca="false">IF(I162="H",B162,IF(I162="B",D162,""))</f>
        <v>Belgia</v>
      </c>
      <c r="L162" s="168" t="str">
        <f aca="false">IF(I162="U",B162,"")</f>
        <v/>
      </c>
      <c r="M162" s="168" t="str">
        <f aca="false">IF(I162="U",D162,"")</f>
        <v/>
      </c>
      <c r="N162" s="168" t="str">
        <f aca="false">IF(I162="B",B162,IF(I162="H",D162,""))</f>
        <v>Russland</v>
      </c>
      <c r="P162" s="167" t="n">
        <f aca="false">_xlfn.RANK.EQ(AK169,AK166:AK169,1)</f>
        <v>1</v>
      </c>
      <c r="Q162" s="170" t="str">
        <f aca="false">Ark2!B28</f>
        <v>Spania</v>
      </c>
      <c r="R162" s="169" t="n">
        <f aca="false">COUNTIF(K159:N194,Q162)</f>
        <v>3</v>
      </c>
      <c r="S162" s="169" t="n">
        <f aca="false">COUNTIF(K159:K194,Q162)</f>
        <v>3</v>
      </c>
      <c r="T162" s="169" t="n">
        <f aca="false">COUNTIF(L159:M194,Q162)</f>
        <v>0</v>
      </c>
      <c r="U162" s="169" t="n">
        <f aca="false">COUNTIF(N159:N194,Q162)</f>
        <v>0</v>
      </c>
      <c r="V162" s="169" t="n">
        <f aca="false">SUMIFS(E159:E194,B159:B194,Q162)+SUMIFS(G159:G194,D159:D194,Q162)</f>
        <v>5</v>
      </c>
      <c r="W162" s="169" t="n">
        <f aca="false">SUMIFS(G159:G194,B159:B194,Q162)+SUMIFS(E159:E194,D159:D194,Q162)</f>
        <v>0</v>
      </c>
      <c r="X162" s="169" t="n">
        <f aca="false">V162-W162</f>
        <v>5</v>
      </c>
      <c r="Y162" s="168" t="n">
        <f aca="false">S162*3+T162*1</f>
        <v>9</v>
      </c>
      <c r="Z162" s="168"/>
      <c r="AA162" s="168" t="n">
        <f aca="false">_xlfn.RANK.EQ(Y162,Y159:Y162,0)</f>
        <v>1</v>
      </c>
      <c r="AB162" s="168" t="n">
        <f aca="false">IF(COUNTIF(AA159:AA162,AA162)=1,0,IF(AA162=1,_xlfn.RANK.EQ(BN162,BN159:BN162,0),IF(AA162=2,_xlfn.RANK.EQ(CW162,CW159:CW162,0),IF(AA162=3,_xlfn.RANK.EQ(EF162,EF159:EF162,0)))))</f>
        <v>0</v>
      </c>
      <c r="AC162" s="168" t="n">
        <f aca="false">IF(COUNTIF(AA159:AA162,AA162)=1,0,IF(AA162=1,_xlfn.RANK.EQ(BM162,BM159:BM162,0),IF(AA162=2,_xlfn.RANK.EQ(CV162,CV159:CV162,0),IF(AA162=3,_xlfn.RANK.EQ(EE162,EE159:EE162,0)))))</f>
        <v>0</v>
      </c>
      <c r="AD162" s="168" t="n">
        <f aca="false">IF(COUNTIF(AA159:AA162,AA162)=1,0,IF(AA162=1,_xlfn.RANK.EQ(BK162,BK159:BK162,0),IF(AA162=2,_xlfn.RANK.EQ(CT162,CT159:CT162,0),IF(AA162=3,_xlfn.RANK.EQ(EC162,EC159:EC162,0)))))</f>
        <v>0</v>
      </c>
      <c r="AE162" s="169" t="n">
        <f aca="false">SUM(AA169:AD169)</f>
        <v>1</v>
      </c>
      <c r="AF162" s="168" t="n">
        <f aca="false">IF(COUNTIF(AE159:AE162,AE162)=3,1,IF(COUNTIF(AA159:AA162,AA162)=1,0,IF(COUNTIF(AE159:AE162,AE162)=1,0,IF(AA162=1,VLOOKUP(Q162,BF165:BI168,4,0),IF(AA162=2,VLOOKUP(Q162,CO165:CR168,4,0),IF(AA162=3,VLOOKUP(Q162,DX165:EA168,4,0)))))))</f>
        <v>0</v>
      </c>
      <c r="AG162" s="168" t="n">
        <f aca="false">_xlfn.RANK.EQ(X162,X159:X162,)</f>
        <v>1</v>
      </c>
      <c r="AH162" s="168" t="n">
        <f aca="false">_xlfn.RANK.EQ(V162,V159:V162,0)</f>
        <v>1</v>
      </c>
      <c r="AI162" s="168" t="n">
        <f aca="false">_xlfn.RANK.EQ(S162,S159:S162,0)</f>
        <v>1</v>
      </c>
      <c r="AJ162" s="167" t="n">
        <f aca="false">(COUNTIF(Q159:Q162,"&lt;"&amp;Q162)+1)</f>
        <v>3</v>
      </c>
      <c r="AK162" s="168"/>
      <c r="AM162" s="167" t="str">
        <f aca="false">IF(AA162=AM158,Q162)</f>
        <v>Spania</v>
      </c>
      <c r="AO162" s="168" t="n">
        <f aca="false">COUNTIF(AM159:AM162,K162)</f>
        <v>0</v>
      </c>
      <c r="AP162" s="168" t="n">
        <f aca="false">COUNTIF(AM159:AM162,L162)</f>
        <v>0</v>
      </c>
      <c r="AQ162" s="168" t="n">
        <f aca="false">COUNTIF(AM159:AM162,M162)</f>
        <v>0</v>
      </c>
      <c r="AR162" s="168" t="n">
        <f aca="false">COUNTIF(AM159:AM162,N162)</f>
        <v>0</v>
      </c>
      <c r="AS162" s="168" t="n">
        <f aca="false">SUM(AO162:AR162)</f>
        <v>0</v>
      </c>
      <c r="AU162" s="168" t="str">
        <f aca="false">IF(AS162=2,B162,"")</f>
        <v/>
      </c>
      <c r="AV162" s="168" t="str">
        <f aca="false">IF(AS162=2,D162,"")</f>
        <v/>
      </c>
      <c r="AW162" s="168" t="str">
        <f aca="false">IF(AS162=2,E162,"")</f>
        <v/>
      </c>
      <c r="AX162" s="168" t="str">
        <f aca="false">IF(AS162=2,G162,"")</f>
        <v/>
      </c>
      <c r="AZ162" s="168" t="str">
        <f aca="false">IF(AS162=2,IF(AW162&gt;AX162,AU162,IF(AX162&gt;AW162,AV162,"")),"")</f>
        <v/>
      </c>
      <c r="BA162" s="168" t="str">
        <f aca="false">IF(AS162=2,IF(AW162=AX162,AU162,""),"")</f>
        <v/>
      </c>
      <c r="BB162" s="168" t="str">
        <f aca="false">IF(AS162=2,IF(AW162=AX162,AV162,""),"")</f>
        <v/>
      </c>
      <c r="BC162" s="168" t="str">
        <f aca="false">IF(AS162=2,IF(AW162&gt;AX162,AV162,IF(AX162&gt;AW162,AU162,"")),"")</f>
        <v/>
      </c>
      <c r="BE162" s="168" t="n">
        <f aca="false">_xlfn.RANK.EQ(BT162,BT159:BT162,1)</f>
        <v>3</v>
      </c>
      <c r="BF162" s="170" t="str">
        <f aca="false">Q162</f>
        <v>Spania</v>
      </c>
      <c r="BG162" s="169" t="n">
        <f aca="false">COUNTIF(AZ159:BC194,BF162)</f>
        <v>0</v>
      </c>
      <c r="BH162" s="169" t="n">
        <f aca="false">COUNTIF(AZ159:AZ194,BF162)</f>
        <v>0</v>
      </c>
      <c r="BI162" s="169" t="n">
        <f aca="false">COUNTIF(BA159:BB194,BF162)</f>
        <v>0</v>
      </c>
      <c r="BJ162" s="169" t="n">
        <f aca="false">COUNTIF(BC159:BC194,BF162)</f>
        <v>0</v>
      </c>
      <c r="BK162" s="169" t="n">
        <f aca="false">SUMIFS(AW159:AW194,AU159:AU194,BF162)+SUMIFS(AX159:AX194,AV159:AV194,BF162)</f>
        <v>0</v>
      </c>
      <c r="BL162" s="169" t="n">
        <f aca="false">SUMIFS(AX159:AX194,AU159:AU194,BF162)+SUMIFS(AW159:AW194,AV159:AV194,BF162)</f>
        <v>0</v>
      </c>
      <c r="BM162" s="169" t="n">
        <f aca="false">BK162-BL162</f>
        <v>0</v>
      </c>
      <c r="BN162" s="168" t="n">
        <f aca="false">BH162*3+BI162*1</f>
        <v>0</v>
      </c>
      <c r="BO162" s="168" t="str">
        <f aca="false">IF(BG162=0,"-",_xlfn.RANK.EQ(BN162,BN159:BN162))</f>
        <v>-</v>
      </c>
      <c r="BP162" s="168" t="str">
        <f aca="false">IF(BG162=0,"-",_xlfn.RANK.EQ(BM162,BM159:BM162))</f>
        <v>-</v>
      </c>
      <c r="BQ162" s="168" t="str">
        <f aca="false">IF(BG162=0,"-",_xlfn.RANK.EQ(BK162,BK159:BK162))</f>
        <v>-</v>
      </c>
      <c r="BR162" s="168" t="str">
        <f aca="false">IF(BG162=0,"-",SUM(BO162:BQ162))</f>
        <v>-</v>
      </c>
      <c r="BS162" s="167" t="n">
        <f aca="false">(COUNTIF(BF159:BF162,"&lt;"&amp;BF162)+1)/1000</f>
        <v>0.003</v>
      </c>
      <c r="BT162" s="167" t="n">
        <f aca="false">IF(BG162=0,1000+BS162,IF(COUNTIF(BR159:BR162,BR162)&gt;1,BR162+BS162,100))</f>
        <v>1000.003</v>
      </c>
      <c r="BV162" s="167" t="n">
        <f aca="false">IF(AA162=BV158,Q162)</f>
        <v>0</v>
      </c>
      <c r="BX162" s="168" t="n">
        <f aca="false">COUNTIF(BV159:BV162,K162)</f>
        <v>0</v>
      </c>
      <c r="BY162" s="168" t="n">
        <f aca="false">COUNTIF(BV159:BV162,L162)</f>
        <v>0</v>
      </c>
      <c r="BZ162" s="168" t="n">
        <f aca="false">COUNTIF(BV159:BV162,M162)</f>
        <v>0</v>
      </c>
      <c r="CA162" s="168" t="n">
        <f aca="false">COUNTIF(BV159:BV162,N162)</f>
        <v>0</v>
      </c>
      <c r="CB162" s="168" t="n">
        <f aca="false">SUM(BX162:CA162)</f>
        <v>0</v>
      </c>
      <c r="CD162" s="168" t="str">
        <f aca="false">IF(CB162=2,B162,"")</f>
        <v/>
      </c>
      <c r="CE162" s="168" t="str">
        <f aca="false">IF(CB162=2,D162,"")</f>
        <v/>
      </c>
      <c r="CF162" s="168" t="str">
        <f aca="false">IF(CB162=2,E162,"")</f>
        <v/>
      </c>
      <c r="CG162" s="168" t="str">
        <f aca="false">IF(CB162=2,G162,"")</f>
        <v/>
      </c>
      <c r="CI162" s="168" t="str">
        <f aca="false">IF(CB162=2,IF(CF162&gt;CG162,CD162,IF(CG162&gt;CF162,CE162,"")),"")</f>
        <v/>
      </c>
      <c r="CJ162" s="168" t="str">
        <f aca="false">IF(CB162=2,IF(CF162=CG162,CD162,""),"")</f>
        <v/>
      </c>
      <c r="CK162" s="168" t="str">
        <f aca="false">IF(CB162=2,IF(CF162=CG162,CE162,""),"")</f>
        <v/>
      </c>
      <c r="CL162" s="168" t="str">
        <f aca="false">IF(CB162=2,IF(CF162&gt;CG162,CE162,IF(CG162&gt;CF162,CD162,"")),"")</f>
        <v/>
      </c>
      <c r="CN162" s="168" t="n">
        <f aca="false">_xlfn.RANK.EQ(DC162,DC159:DC162,1)</f>
        <v>4</v>
      </c>
      <c r="CO162" s="170" t="str">
        <f aca="false">Q162</f>
        <v>Spania</v>
      </c>
      <c r="CP162" s="169" t="n">
        <f aca="false">COUNTIF(CI159:CL194,CO162)</f>
        <v>0</v>
      </c>
      <c r="CQ162" s="169" t="n">
        <f aca="false">COUNTIF(CI159:CI194,CO162)</f>
        <v>0</v>
      </c>
      <c r="CR162" s="169" t="n">
        <f aca="false">COUNTIF(CJ159:CK194,CO162)</f>
        <v>0</v>
      </c>
      <c r="CS162" s="169" t="n">
        <f aca="false">COUNTIF(CL159:CL194,CO162)</f>
        <v>0</v>
      </c>
      <c r="CT162" s="169" t="n">
        <f aca="false">SUMIFS(CF159:CF194,CD159:CD194,CO162)+SUMIFS(CG159:CG194,CE159:CE194,CO162)</f>
        <v>0</v>
      </c>
      <c r="CU162" s="169" t="n">
        <f aca="false">SUMIFS(CG159:CG194,CD159:CD194,CO162)+SUMIFS(CF159:CF194,CE159:CE194,CO162)</f>
        <v>0</v>
      </c>
      <c r="CV162" s="169" t="n">
        <f aca="false">CT162-CU162</f>
        <v>0</v>
      </c>
      <c r="CW162" s="168" t="n">
        <f aca="false">CQ162*3+CR162*1</f>
        <v>0</v>
      </c>
      <c r="CX162" s="168" t="str">
        <f aca="false">IF(CP162=0,"-",_xlfn.RANK.EQ(CW162,CW159:CW162))</f>
        <v>-</v>
      </c>
      <c r="CY162" s="168" t="str">
        <f aca="false">IF(CP162=0,"-",_xlfn.RANK.EQ(CV162,CV159:CV162))</f>
        <v>-</v>
      </c>
      <c r="CZ162" s="168" t="str">
        <f aca="false">IF(CP162=0,"-",_xlfn.RANK.EQ(CT162,CT159:CT162))</f>
        <v>-</v>
      </c>
      <c r="DA162" s="168" t="str">
        <f aca="false">IF(CP162=0,"-",SUM(CX162:CZ162))</f>
        <v>-</v>
      </c>
      <c r="DB162" s="167" t="n">
        <f aca="false">(COUNTIF(CO159:CO162,"&lt;"&amp;CO162)+1)/1000</f>
        <v>0.003</v>
      </c>
      <c r="DC162" s="167" t="n">
        <f aca="false">IF(CP162=0,1000+DB162,IF(COUNTIF(DA159:DA162,DA162)&gt;1,DA162+DB162,100))</f>
        <v>1000.003</v>
      </c>
      <c r="DE162" s="167" t="n">
        <f aca="false">IF(AA162=DE158,Q162)</f>
        <v>0</v>
      </c>
      <c r="DG162" s="168" t="n">
        <f aca="false">COUNTIF(DE159:DE162,K162)</f>
        <v>0</v>
      </c>
      <c r="DH162" s="168" t="n">
        <f aca="false">COUNTIF(DE159:DE162,L162)</f>
        <v>0</v>
      </c>
      <c r="DI162" s="168" t="n">
        <f aca="false">COUNTIF(DE159:DE162,M162)</f>
        <v>0</v>
      </c>
      <c r="DJ162" s="168" t="n">
        <f aca="false">COUNTIF(DE159:DE162,N162)</f>
        <v>0</v>
      </c>
      <c r="DK162" s="168" t="n">
        <f aca="false">SUM(DG162:DJ162)</f>
        <v>0</v>
      </c>
      <c r="DM162" s="168" t="str">
        <f aca="false">IF(DK162=2,B162,"")</f>
        <v/>
      </c>
      <c r="DN162" s="168" t="str">
        <f aca="false">IF(DK162=2,D162,"")</f>
        <v/>
      </c>
      <c r="DO162" s="168" t="str">
        <f aca="false">IF(DK162=2,E162,"")</f>
        <v/>
      </c>
      <c r="DP162" s="168" t="str">
        <f aca="false">IF(DK162=2,G162,"")</f>
        <v/>
      </c>
      <c r="DR162" s="168" t="str">
        <f aca="false">IF(DK162=2,IF(DO162&gt;DP162,DM162,IF(DP162&gt;DO162,DN162,"")),"")</f>
        <v/>
      </c>
      <c r="DS162" s="168" t="str">
        <f aca="false">IF(DK162=2,IF(DO162=DP162,DM162,""),"")</f>
        <v/>
      </c>
      <c r="DT162" s="168" t="str">
        <f aca="false">IF(DK162=2,IF(DO162=DP162,DN162,""),"")</f>
        <v/>
      </c>
      <c r="DU162" s="168" t="str">
        <f aca="false">IF(DK162=2,IF(DO162&gt;DP162,DN162,IF(DP162&gt;DO162,DM162,"")),"")</f>
        <v/>
      </c>
      <c r="DW162" s="168" t="n">
        <f aca="false">_xlfn.RANK.EQ(EL162,EL159:EL162,1)</f>
        <v>3</v>
      </c>
      <c r="DX162" s="170" t="str">
        <f aca="false">Q162</f>
        <v>Spania</v>
      </c>
      <c r="DY162" s="169" t="n">
        <f aca="false">COUNTIF(DR159:DU194,DX162)</f>
        <v>0</v>
      </c>
      <c r="DZ162" s="169" t="n">
        <f aca="false">COUNTIF(DR159:DR194,DX162)</f>
        <v>0</v>
      </c>
      <c r="EA162" s="169" t="n">
        <f aca="false">COUNTIF(DS159:DT194,DX162)</f>
        <v>0</v>
      </c>
      <c r="EB162" s="169" t="n">
        <f aca="false">COUNTIF(DU159:DU194,DX162)</f>
        <v>0</v>
      </c>
      <c r="EC162" s="169" t="n">
        <f aca="false">SUMIFS(DO159:DO194,DM159:DM194,DX162)+SUMIFS(DP159:DP194,DN159:DN194,DX162)</f>
        <v>0</v>
      </c>
      <c r="ED162" s="169" t="n">
        <f aca="false">SUMIFS(DP159:DP194,DM159:DM194,DX162)+SUMIFS(DO159:DO194,DN159:DN194,DX162)</f>
        <v>0</v>
      </c>
      <c r="EE162" s="169" t="n">
        <f aca="false">EC162-ED162</f>
        <v>0</v>
      </c>
      <c r="EF162" s="168" t="n">
        <f aca="false">DZ162*3+EA162*1</f>
        <v>0</v>
      </c>
      <c r="EG162" s="168" t="str">
        <f aca="false">IF(DY162=0,"-",_xlfn.RANK.EQ(EF162,EF159:EF162))</f>
        <v>-</v>
      </c>
      <c r="EH162" s="168" t="str">
        <f aca="false">IF(DY162=0,"-",_xlfn.RANK.EQ(EE162,EE159:EE162))</f>
        <v>-</v>
      </c>
      <c r="EI162" s="168" t="str">
        <f aca="false">IF(DY162=0,"-",_xlfn.RANK.EQ(EC162,EC159:EC162))</f>
        <v>-</v>
      </c>
      <c r="EJ162" s="168" t="str">
        <f aca="false">IF(DY162=0,"-",SUM(EG162:EI162))</f>
        <v>-</v>
      </c>
      <c r="EK162" s="167" t="n">
        <f aca="false">(COUNTIF(DX159:DX162,"&lt;"&amp;DX162)+1)/1000</f>
        <v>0.003</v>
      </c>
      <c r="EL162" s="167" t="n">
        <f aca="false">IF(DY162=0,1000+EK162,IF(COUNTIF(EJ159:EJ162,EJ162)&gt;1,EJ162+EK162,100))</f>
        <v>1000.003</v>
      </c>
    </row>
    <row r="163" customFormat="false" ht="13" hidden="false" customHeight="false" outlineLevel="0" collapsed="false">
      <c r="B163" s="168" t="str">
        <f aca="false">Utfylles!$E$14</f>
        <v>England</v>
      </c>
      <c r="C163" s="168" t="s">
        <v>55</v>
      </c>
      <c r="D163" s="168" t="str">
        <f aca="false">Utfylles!$G$14</f>
        <v>Kroatia</v>
      </c>
      <c r="E163" s="168" t="n">
        <f aca="false">Utfylles!$H$14</f>
        <v>1</v>
      </c>
      <c r="F163" s="168" t="s">
        <v>55</v>
      </c>
      <c r="G163" s="168" t="n">
        <f aca="false">Utfylles!$J$14</f>
        <v>0</v>
      </c>
      <c r="H163" s="168"/>
      <c r="I163" s="168" t="str">
        <f aca="false">Utfylles!$K$14</f>
        <v>H</v>
      </c>
      <c r="K163" s="168" t="str">
        <f aca="false">IF(I163="H",B163,IF(I163="B",D163,""))</f>
        <v>England</v>
      </c>
      <c r="L163" s="168" t="str">
        <f aca="false">IF(I163="U",B163,"")</f>
        <v/>
      </c>
      <c r="M163" s="168" t="str">
        <f aca="false">IF(I163="U",D163,"")</f>
        <v/>
      </c>
      <c r="N163" s="168" t="str">
        <f aca="false">IF(I163="B",B163,IF(I163="H",D163,""))</f>
        <v>Kroatia</v>
      </c>
      <c r="AO163" s="168" t="n">
        <f aca="false">COUNTIF(AM159:AM162,K163)</f>
        <v>0</v>
      </c>
      <c r="AP163" s="168" t="n">
        <f aca="false">COUNTIF(AM159:AM162,L163)</f>
        <v>0</v>
      </c>
      <c r="AQ163" s="168" t="n">
        <f aca="false">COUNTIF(AM159:AM162,M163)</f>
        <v>0</v>
      </c>
      <c r="AR163" s="168" t="n">
        <f aca="false">COUNTIF(AM159:AM162,N163)</f>
        <v>0</v>
      </c>
      <c r="AS163" s="168" t="n">
        <f aca="false">SUM(AO163:AR163)</f>
        <v>0</v>
      </c>
      <c r="AU163" s="168" t="str">
        <f aca="false">IF(AS163=2,B163,"")</f>
        <v/>
      </c>
      <c r="AV163" s="168" t="str">
        <f aca="false">IF(AS163=2,D163,"")</f>
        <v/>
      </c>
      <c r="AW163" s="168" t="str">
        <f aca="false">IF(AS163=2,E163,"")</f>
        <v/>
      </c>
      <c r="AX163" s="168" t="str">
        <f aca="false">IF(AS163=2,G163,"")</f>
        <v/>
      </c>
      <c r="AZ163" s="168" t="str">
        <f aca="false">IF(AS163=2,IF(AW163&gt;AX163,AU163,IF(AX163&gt;AW163,AV163,"")),"")</f>
        <v/>
      </c>
      <c r="BA163" s="168" t="str">
        <f aca="false">IF(AS163=2,IF(AW163=AX163,AU163,""),"")</f>
        <v/>
      </c>
      <c r="BB163" s="168" t="str">
        <f aca="false">IF(AS163=2,IF(AW163=AX163,AV163,""),"")</f>
        <v/>
      </c>
      <c r="BC163" s="168" t="str">
        <f aca="false">IF(AS163=2,IF(AW163&gt;AX163,AV163,IF(AX163&gt;AW163,AU163,"")),"")</f>
        <v/>
      </c>
      <c r="BE163" s="168"/>
      <c r="BX163" s="168" t="n">
        <f aca="false">COUNTIF(BV159:BV162,K163)</f>
        <v>0</v>
      </c>
      <c r="BY163" s="168" t="n">
        <f aca="false">COUNTIF(BV159:BV162,L163)</f>
        <v>0</v>
      </c>
      <c r="BZ163" s="168" t="n">
        <f aca="false">COUNTIF(BV159:BV162,M163)</f>
        <v>0</v>
      </c>
      <c r="CA163" s="168" t="n">
        <f aca="false">COUNTIF(BV159:BV162,N163)</f>
        <v>0</v>
      </c>
      <c r="CB163" s="168" t="n">
        <f aca="false">SUM(BX163:CA163)</f>
        <v>0</v>
      </c>
      <c r="CD163" s="168" t="str">
        <f aca="false">IF(CB163=2,B163,"")</f>
        <v/>
      </c>
      <c r="CE163" s="168" t="str">
        <f aca="false">IF(CB163=2,D163,"")</f>
        <v/>
      </c>
      <c r="CF163" s="168" t="str">
        <f aca="false">IF(CB163=2,E163,"")</f>
        <v/>
      </c>
      <c r="CG163" s="168" t="str">
        <f aca="false">IF(CB163=2,G163,"")</f>
        <v/>
      </c>
      <c r="CI163" s="168" t="str">
        <f aca="false">IF(CB163=2,IF(CF163&gt;CG163,CD163,IF(CG163&gt;CF163,CE163,"")),"")</f>
        <v/>
      </c>
      <c r="CJ163" s="168" t="str">
        <f aca="false">IF(CB163=2,IF(CF163=CG163,CD163,""),"")</f>
        <v/>
      </c>
      <c r="CK163" s="168" t="str">
        <f aca="false">IF(CB163=2,IF(CF163=CG163,CE163,""),"")</f>
        <v/>
      </c>
      <c r="CL163" s="168" t="str">
        <f aca="false">IF(CB163=2,IF(CF163&gt;CG163,CE163,IF(CG163&gt;CF163,CD163,"")),"")</f>
        <v/>
      </c>
      <c r="CN163" s="168"/>
      <c r="DG163" s="168" t="n">
        <f aca="false">COUNTIF(DE159:DE162,K163)</f>
        <v>0</v>
      </c>
      <c r="DH163" s="168" t="n">
        <f aca="false">COUNTIF(DE159:DE162,L163)</f>
        <v>0</v>
      </c>
      <c r="DI163" s="168" t="n">
        <f aca="false">COUNTIF(DE159:DE162,M163)</f>
        <v>0</v>
      </c>
      <c r="DJ163" s="168" t="n">
        <f aca="false">COUNTIF(DE159:DE162,N163)</f>
        <v>0</v>
      </c>
      <c r="DK163" s="168" t="n">
        <f aca="false">SUM(DG163:DJ163)</f>
        <v>0</v>
      </c>
      <c r="DM163" s="168" t="str">
        <f aca="false">IF(DK163=2,B163,"")</f>
        <v/>
      </c>
      <c r="DN163" s="168" t="str">
        <f aca="false">IF(DK163=2,D163,"")</f>
        <v/>
      </c>
      <c r="DO163" s="168" t="str">
        <f aca="false">IF(DK163=2,E163,"")</f>
        <v/>
      </c>
      <c r="DP163" s="168" t="str">
        <f aca="false">IF(DK163=2,G163,"")</f>
        <v/>
      </c>
      <c r="DR163" s="168" t="str">
        <f aca="false">IF(DK163=2,IF(DO163&gt;DP163,DM163,IF(DP163&gt;DO163,DN163,"")),"")</f>
        <v/>
      </c>
      <c r="DS163" s="168" t="str">
        <f aca="false">IF(DK163=2,IF(DO163=DP163,DM163,""),"")</f>
        <v/>
      </c>
      <c r="DT163" s="168" t="str">
        <f aca="false">IF(DK163=2,IF(DO163=DP163,DN163,""),"")</f>
        <v/>
      </c>
      <c r="DU163" s="168" t="str">
        <f aca="false">IF(DK163=2,IF(DO163&gt;DP163,DN163,IF(DP163&gt;DO163,DM163,"")),"")</f>
        <v/>
      </c>
      <c r="DW163" s="168"/>
    </row>
    <row r="164" customFormat="false" ht="13" hidden="false" customHeight="false" outlineLevel="0" collapsed="false">
      <c r="B164" s="168" t="str">
        <f aca="false">Utfylles!$E$15</f>
        <v>Østerrike</v>
      </c>
      <c r="C164" s="168" t="s">
        <v>55</v>
      </c>
      <c r="D164" s="168" t="str">
        <f aca="false">Utfylles!$G$15</f>
        <v>Nord-Makedonia</v>
      </c>
      <c r="E164" s="168" t="n">
        <f aca="false">Utfylles!$H$15</f>
        <v>1</v>
      </c>
      <c r="F164" s="168" t="s">
        <v>55</v>
      </c>
      <c r="G164" s="168" t="n">
        <f aca="false">Utfylles!$J$15</f>
        <v>0</v>
      </c>
      <c r="H164" s="168"/>
      <c r="I164" s="168" t="str">
        <f aca="false">Utfylles!$K$15</f>
        <v>H</v>
      </c>
      <c r="K164" s="168" t="str">
        <f aca="false">IF(I164="H",B164,IF(I164="B",D164,""))</f>
        <v>Østerrike</v>
      </c>
      <c r="L164" s="168" t="str">
        <f aca="false">IF(I164="U",B164,"")</f>
        <v/>
      </c>
      <c r="M164" s="168" t="str">
        <f aca="false">IF(I164="U",D164,"")</f>
        <v/>
      </c>
      <c r="N164" s="168" t="str">
        <f aca="false">IF(I164="B",B164,IF(I164="H",D164,""))</f>
        <v>Nord-Makedonia</v>
      </c>
      <c r="AA164" s="167" t="n">
        <v>1</v>
      </c>
      <c r="AB164" s="171" t="n">
        <v>10</v>
      </c>
      <c r="AC164" s="171" t="n">
        <f aca="false">AB164*10</f>
        <v>100</v>
      </c>
      <c r="AD164" s="171" t="n">
        <f aca="false">AC164*10</f>
        <v>1000</v>
      </c>
      <c r="AE164" s="171"/>
      <c r="AF164" s="171" t="n">
        <f aca="false">AD164*10</f>
        <v>10000</v>
      </c>
      <c r="AG164" s="171" t="n">
        <f aca="false">AF164*10</f>
        <v>100000</v>
      </c>
      <c r="AH164" s="171" t="n">
        <f aca="false">AG164*10</f>
        <v>1000000</v>
      </c>
      <c r="AI164" s="171" t="n">
        <f aca="false">AH164*10</f>
        <v>10000000</v>
      </c>
      <c r="AJ164" s="171" t="n">
        <f aca="false">AI164*10</f>
        <v>100000000</v>
      </c>
      <c r="AK164" s="171"/>
      <c r="AO164" s="168" t="n">
        <f aca="false">COUNTIF(AM159:AM162,K164)</f>
        <v>0</v>
      </c>
      <c r="AP164" s="168" t="n">
        <f aca="false">COUNTIF(AM159:AM162,L164)</f>
        <v>0</v>
      </c>
      <c r="AQ164" s="168" t="n">
        <f aca="false">COUNTIF(AM159:AM162,M164)</f>
        <v>0</v>
      </c>
      <c r="AR164" s="168" t="n">
        <f aca="false">COUNTIF(AM159:AM162,N164)</f>
        <v>0</v>
      </c>
      <c r="AS164" s="168" t="n">
        <f aca="false">SUM(AO164:AR164)</f>
        <v>0</v>
      </c>
      <c r="AU164" s="168" t="str">
        <f aca="false">IF(AS164=2,B164,"")</f>
        <v/>
      </c>
      <c r="AV164" s="168" t="str">
        <f aca="false">IF(AS164=2,D164,"")</f>
        <v/>
      </c>
      <c r="AW164" s="168" t="str">
        <f aca="false">IF(AS164=2,E164,"")</f>
        <v/>
      </c>
      <c r="AX164" s="168" t="str">
        <f aca="false">IF(AS164=2,G164,"")</f>
        <v/>
      </c>
      <c r="AZ164" s="168" t="str">
        <f aca="false">IF(AS164=2,IF(AW164&gt;AX164,AU164,IF(AX164&gt;AW164,AV164,"")),"")</f>
        <v/>
      </c>
      <c r="BA164" s="168" t="str">
        <f aca="false">IF(AS164=2,IF(AW164=AX164,AU164,""),"")</f>
        <v/>
      </c>
      <c r="BB164" s="168" t="str">
        <f aca="false">IF(AS164=2,IF(AW164=AX164,AV164,""),"")</f>
        <v/>
      </c>
      <c r="BC164" s="168" t="str">
        <f aca="false">IF(AS164=2,IF(AW164&gt;AX164,AV164,IF(AX164&gt;AW164,AU164,"")),"")</f>
        <v/>
      </c>
      <c r="BE164" s="168"/>
      <c r="BH164" s="168" t="s">
        <v>44</v>
      </c>
      <c r="BI164" s="168" t="s">
        <v>118</v>
      </c>
      <c r="BX164" s="168" t="n">
        <f aca="false">COUNTIF(BV159:BV162,K164)</f>
        <v>0</v>
      </c>
      <c r="BY164" s="168" t="n">
        <f aca="false">COUNTIF(BV159:BV162,L164)</f>
        <v>0</v>
      </c>
      <c r="BZ164" s="168" t="n">
        <f aca="false">COUNTIF(BV159:BV162,M164)</f>
        <v>0</v>
      </c>
      <c r="CA164" s="168" t="n">
        <f aca="false">COUNTIF(BV159:BV162,N164)</f>
        <v>0</v>
      </c>
      <c r="CB164" s="168" t="n">
        <f aca="false">SUM(BX164:CA164)</f>
        <v>0</v>
      </c>
      <c r="CD164" s="168" t="str">
        <f aca="false">IF(CB164=2,B164,"")</f>
        <v/>
      </c>
      <c r="CE164" s="168" t="str">
        <f aca="false">IF(CB164=2,D164,"")</f>
        <v/>
      </c>
      <c r="CF164" s="168" t="str">
        <f aca="false">IF(CB164=2,E164,"")</f>
        <v/>
      </c>
      <c r="CG164" s="168" t="str">
        <f aca="false">IF(CB164=2,G164,"")</f>
        <v/>
      </c>
      <c r="CI164" s="168" t="str">
        <f aca="false">IF(CB164=2,IF(CF164&gt;CG164,CD164,IF(CG164&gt;CF164,CE164,"")),"")</f>
        <v/>
      </c>
      <c r="CJ164" s="168" t="str">
        <f aca="false">IF(CB164=2,IF(CF164=CG164,CD164,""),"")</f>
        <v/>
      </c>
      <c r="CK164" s="168" t="str">
        <f aca="false">IF(CB164=2,IF(CF164=CG164,CE164,""),"")</f>
        <v/>
      </c>
      <c r="CL164" s="168" t="str">
        <f aca="false">IF(CB164=2,IF(CF164&gt;CG164,CE164,IF(CG164&gt;CF164,CD164,"")),"")</f>
        <v/>
      </c>
      <c r="CN164" s="168"/>
      <c r="CQ164" s="168" t="s">
        <v>44</v>
      </c>
      <c r="CR164" s="168" t="s">
        <v>118</v>
      </c>
      <c r="DG164" s="168" t="n">
        <f aca="false">COUNTIF(DE159:DE162,K164)</f>
        <v>0</v>
      </c>
      <c r="DH164" s="168" t="n">
        <f aca="false">COUNTIF(DE159:DE162,L164)</f>
        <v>0</v>
      </c>
      <c r="DI164" s="168" t="n">
        <f aca="false">COUNTIF(DE159:DE162,M164)</f>
        <v>0</v>
      </c>
      <c r="DJ164" s="168" t="n">
        <f aca="false">COUNTIF(DE159:DE162,N164)</f>
        <v>0</v>
      </c>
      <c r="DK164" s="168" t="n">
        <f aca="false">SUM(DG164:DJ164)</f>
        <v>0</v>
      </c>
      <c r="DM164" s="168" t="str">
        <f aca="false">IF(DK164=2,B164,"")</f>
        <v/>
      </c>
      <c r="DN164" s="168" t="str">
        <f aca="false">IF(DK164=2,D164,"")</f>
        <v/>
      </c>
      <c r="DO164" s="168" t="str">
        <f aca="false">IF(DK164=2,E164,"")</f>
        <v/>
      </c>
      <c r="DP164" s="168" t="str">
        <f aca="false">IF(DK164=2,G164,"")</f>
        <v/>
      </c>
      <c r="DR164" s="168" t="str">
        <f aca="false">IF(DK164=2,IF(DO164&gt;DP164,DM164,IF(DP164&gt;DO164,DN164,"")),"")</f>
        <v/>
      </c>
      <c r="DS164" s="168" t="str">
        <f aca="false">IF(DK164=2,IF(DO164=DP164,DM164,""),"")</f>
        <v/>
      </c>
      <c r="DT164" s="168" t="str">
        <f aca="false">IF(DK164=2,IF(DO164=DP164,DN164,""),"")</f>
        <v/>
      </c>
      <c r="DU164" s="168" t="str">
        <f aca="false">IF(DK164=2,IF(DO164&gt;DP164,DN164,IF(DP164&gt;DO164,DM164,"")),"")</f>
        <v/>
      </c>
      <c r="DW164" s="168"/>
      <c r="DZ164" s="168" t="s">
        <v>44</v>
      </c>
      <c r="EA164" s="168" t="s">
        <v>118</v>
      </c>
    </row>
    <row r="165" customFormat="false" ht="13" hidden="false" customHeight="false" outlineLevel="0" collapsed="false">
      <c r="B165" s="168" t="str">
        <f aca="false">Utfylles!$E$16</f>
        <v>Nederland</v>
      </c>
      <c r="C165" s="168" t="s">
        <v>55</v>
      </c>
      <c r="D165" s="168" t="str">
        <f aca="false">Utfylles!$G$16</f>
        <v>Ukraina</v>
      </c>
      <c r="E165" s="168" t="n">
        <f aca="false">Utfylles!$H$16</f>
        <v>1</v>
      </c>
      <c r="F165" s="168" t="s">
        <v>55</v>
      </c>
      <c r="G165" s="168" t="n">
        <f aca="false">Utfylles!$J$16</f>
        <v>0</v>
      </c>
      <c r="H165" s="168"/>
      <c r="I165" s="168" t="str">
        <f aca="false">Utfylles!$K$16</f>
        <v>H</v>
      </c>
      <c r="K165" s="168" t="str">
        <f aca="false">IF(I165="H",B165,IF(I165="B",D165,""))</f>
        <v>Nederland</v>
      </c>
      <c r="L165" s="168" t="str">
        <f aca="false">IF(I165="U",B165,"")</f>
        <v/>
      </c>
      <c r="M165" s="168" t="str">
        <f aca="false">IF(I165="U",D165,"")</f>
        <v/>
      </c>
      <c r="N165" s="168" t="str">
        <f aca="false">IF(I165="B",B165,IF(I165="H",D165,""))</f>
        <v>Ukraina</v>
      </c>
      <c r="Q165" s="167" t="n">
        <v>2</v>
      </c>
      <c r="R165" s="167" t="n">
        <v>3</v>
      </c>
      <c r="S165" s="167" t="n">
        <v>4</v>
      </c>
      <c r="T165" s="167" t="n">
        <v>5</v>
      </c>
      <c r="U165" s="167" t="n">
        <v>6</v>
      </c>
      <c r="V165" s="167" t="n">
        <v>7</v>
      </c>
      <c r="W165" s="167" t="n">
        <v>8</v>
      </c>
      <c r="X165" s="167" t="n">
        <v>9</v>
      </c>
      <c r="Y165" s="167" t="n">
        <v>10</v>
      </c>
      <c r="AO165" s="168" t="n">
        <f aca="false">COUNTIF(AM159:AM162,K165)</f>
        <v>0</v>
      </c>
      <c r="AP165" s="168" t="n">
        <f aca="false">COUNTIF(AM159:AM162,L165)</f>
        <v>0</v>
      </c>
      <c r="AQ165" s="168" t="n">
        <f aca="false">COUNTIF(AM159:AM162,M165)</f>
        <v>0</v>
      </c>
      <c r="AR165" s="168" t="n">
        <f aca="false">COUNTIF(AM159:AM162,N165)</f>
        <v>0</v>
      </c>
      <c r="AS165" s="168" t="n">
        <f aca="false">SUM(AO165:AR165)</f>
        <v>0</v>
      </c>
      <c r="AU165" s="168" t="str">
        <f aca="false">IF(AS165=2,B165,"")</f>
        <v/>
      </c>
      <c r="AV165" s="168" t="str">
        <f aca="false">IF(AS165=2,D165,"")</f>
        <v/>
      </c>
      <c r="AW165" s="168" t="str">
        <f aca="false">IF(AS165=2,E165,"")</f>
        <v/>
      </c>
      <c r="AX165" s="168" t="str">
        <f aca="false">IF(AS165=2,G165,"")</f>
        <v/>
      </c>
      <c r="AZ165" s="168" t="str">
        <f aca="false">IF(AS165=2,IF(AW165&gt;AX165,AU165,IF(AX165&gt;AW165,AV165,"")),"")</f>
        <v/>
      </c>
      <c r="BA165" s="168" t="str">
        <f aca="false">IF(AS165=2,IF(AW165=AX165,AU165,""),"")</f>
        <v/>
      </c>
      <c r="BB165" s="168" t="str">
        <f aca="false">IF(AS165=2,IF(AW165=AX165,AV165,""),"")</f>
        <v/>
      </c>
      <c r="BC165" s="168" t="str">
        <f aca="false">IF(AS165=2,IF(AW165&gt;AX165,AV165,IF(AX165&gt;AW165,AU165,"")),"")</f>
        <v/>
      </c>
      <c r="BE165" s="168" t="n">
        <v>1</v>
      </c>
      <c r="BF165" s="167" t="str">
        <f aca="false">VLOOKUP(BE165,BE159:BF162,2,0)</f>
        <v>Polen</v>
      </c>
      <c r="BH165" s="168" t="n">
        <f aca="false">COUNTIFS(AZ159:AZ194,BF165,BC159:BC194,BF166)</f>
        <v>0</v>
      </c>
      <c r="BI165" s="167" t="n">
        <f aca="false">_xlfn.RANK.EQ(BH165,BH165:BH168,0)</f>
        <v>1</v>
      </c>
      <c r="BX165" s="168" t="n">
        <f aca="false">COUNTIF(BV159:BV162,K165)</f>
        <v>0</v>
      </c>
      <c r="BY165" s="168" t="n">
        <f aca="false">COUNTIF(BV159:BV162,L165)</f>
        <v>0</v>
      </c>
      <c r="BZ165" s="168" t="n">
        <f aca="false">COUNTIF(BV159:BV162,M165)</f>
        <v>0</v>
      </c>
      <c r="CA165" s="168" t="n">
        <f aca="false">COUNTIF(BV159:BV162,N165)</f>
        <v>0</v>
      </c>
      <c r="CB165" s="168" t="n">
        <f aca="false">SUM(BX165:CA165)</f>
        <v>0</v>
      </c>
      <c r="CD165" s="168" t="str">
        <f aca="false">IF(CB165=2,B165,"")</f>
        <v/>
      </c>
      <c r="CE165" s="168" t="str">
        <f aca="false">IF(CB165=2,D165,"")</f>
        <v/>
      </c>
      <c r="CF165" s="168" t="str">
        <f aca="false">IF(CB165=2,E165,"")</f>
        <v/>
      </c>
      <c r="CG165" s="168" t="str">
        <f aca="false">IF(CB165=2,G165,"")</f>
        <v/>
      </c>
      <c r="CI165" s="168" t="str">
        <f aca="false">IF(CB165=2,IF(CF165&gt;CG165,CD165,IF(CG165&gt;CF165,CE165,"")),"")</f>
        <v/>
      </c>
      <c r="CJ165" s="168" t="str">
        <f aca="false">IF(CB165=2,IF(CF165=CG165,CD165,""),"")</f>
        <v/>
      </c>
      <c r="CK165" s="168" t="str">
        <f aca="false">IF(CB165=2,IF(CF165=CG165,CE165,""),"")</f>
        <v/>
      </c>
      <c r="CL165" s="168" t="str">
        <f aca="false">IF(CB165=2,IF(CF165&gt;CG165,CE165,IF(CG165&gt;CF165,CD165,"")),"")</f>
        <v/>
      </c>
      <c r="CN165" s="168" t="n">
        <v>1</v>
      </c>
      <c r="CO165" s="167" t="str">
        <f aca="false">VLOOKUP(CN165,CN159:CO162,2,0)</f>
        <v>Polen</v>
      </c>
      <c r="CQ165" s="168" t="n">
        <f aca="false">COUNTIFS(CI159:CI194,CO165,CL159:CL194,CO166)</f>
        <v>0</v>
      </c>
      <c r="CR165" s="167" t="n">
        <f aca="false">_xlfn.RANK.EQ(CQ165,CQ165:CQ168,0)</f>
        <v>1</v>
      </c>
      <c r="DG165" s="168" t="n">
        <f aca="false">COUNTIF(DE159:DE162,K165)</f>
        <v>0</v>
      </c>
      <c r="DH165" s="168" t="n">
        <f aca="false">COUNTIF(DE159:DE162,L165)</f>
        <v>0</v>
      </c>
      <c r="DI165" s="168" t="n">
        <f aca="false">COUNTIF(DE159:DE162,M165)</f>
        <v>0</v>
      </c>
      <c r="DJ165" s="168" t="n">
        <f aca="false">COUNTIF(DE159:DE162,N165)</f>
        <v>0</v>
      </c>
      <c r="DK165" s="168" t="n">
        <f aca="false">SUM(DG165:DJ165)</f>
        <v>0</v>
      </c>
      <c r="DM165" s="168" t="str">
        <f aca="false">IF(DK165=2,B165,"")</f>
        <v/>
      </c>
      <c r="DN165" s="168" t="str">
        <f aca="false">IF(DK165=2,D165,"")</f>
        <v/>
      </c>
      <c r="DO165" s="168" t="str">
        <f aca="false">IF(DK165=2,E165,"")</f>
        <v/>
      </c>
      <c r="DP165" s="168" t="str">
        <f aca="false">IF(DK165=2,G165,"")</f>
        <v/>
      </c>
      <c r="DR165" s="168" t="str">
        <f aca="false">IF(DK165=2,IF(DO165&gt;DP165,DM165,IF(DP165&gt;DO165,DN165,"")),"")</f>
        <v/>
      </c>
      <c r="DS165" s="168" t="str">
        <f aca="false">IF(DK165=2,IF(DO165=DP165,DM165,""),"")</f>
        <v/>
      </c>
      <c r="DT165" s="168" t="str">
        <f aca="false">IF(DK165=2,IF(DO165=DP165,DN165,""),"")</f>
        <v/>
      </c>
      <c r="DU165" s="168" t="str">
        <f aca="false">IF(DK165=2,IF(DO165&gt;DP165,DN165,IF(DP165&gt;DO165,DM165,"")),"")</f>
        <v/>
      </c>
      <c r="DW165" s="168" t="n">
        <v>1</v>
      </c>
      <c r="DX165" s="167" t="str">
        <f aca="false">VLOOKUP(DW165,DW159:DX162,2,0)</f>
        <v>Polen</v>
      </c>
      <c r="DZ165" s="168" t="n">
        <f aca="false">COUNTIFS(DR159:DR194,DX165,DU159:DU194,DX166)</f>
        <v>0</v>
      </c>
      <c r="EA165" s="167" t="n">
        <f aca="false">_xlfn.RANK.EQ(DZ165,DZ165:DZ168,0)</f>
        <v>1</v>
      </c>
    </row>
    <row r="166" customFormat="false" ht="13" hidden="false" customHeight="false" outlineLevel="0" collapsed="false">
      <c r="B166" s="168" t="str">
        <f aca="false">Utfylles!$E$17</f>
        <v>Skottland</v>
      </c>
      <c r="C166" s="168" t="s">
        <v>55</v>
      </c>
      <c r="D166" s="168" t="str">
        <f aca="false">Utfylles!$G$17</f>
        <v>Tsjekkia</v>
      </c>
      <c r="E166" s="168" t="n">
        <f aca="false">Utfylles!$H$17</f>
        <v>1</v>
      </c>
      <c r="F166" s="168" t="s">
        <v>55</v>
      </c>
      <c r="G166" s="168" t="n">
        <f aca="false">Utfylles!$J$17</f>
        <v>1</v>
      </c>
      <c r="H166" s="168"/>
      <c r="I166" s="168" t="str">
        <f aca="false">Utfylles!$K$17</f>
        <v>U</v>
      </c>
      <c r="K166" s="168" t="str">
        <f aca="false">IF(I166="H",B166,IF(I166="B",D166,""))</f>
        <v/>
      </c>
      <c r="L166" s="168" t="str">
        <f aca="false">IF(I166="U",B166,"")</f>
        <v>Skottland</v>
      </c>
      <c r="M166" s="168" t="str">
        <f aca="false">IF(I166="U",D166,"")</f>
        <v>Tsjekkia</v>
      </c>
      <c r="N166" s="168" t="str">
        <f aca="false">IF(I166="B",B166,IF(I166="H",D166,""))</f>
        <v/>
      </c>
      <c r="AA166" s="168" t="n">
        <f aca="false">AA159/AA164</f>
        <v>4</v>
      </c>
      <c r="AB166" s="168" t="n">
        <f aca="false">AB159/AB164</f>
        <v>0</v>
      </c>
      <c r="AC166" s="168" t="n">
        <f aca="false">AC159/AC164</f>
        <v>0</v>
      </c>
      <c r="AD166" s="168" t="n">
        <f aca="false">AD159/AD164</f>
        <v>0</v>
      </c>
      <c r="AE166" s="168"/>
      <c r="AF166" s="168" t="n">
        <f aca="false">AF159/AF164</f>
        <v>0</v>
      </c>
      <c r="AG166" s="168" t="n">
        <f aca="false">AG159/AG164</f>
        <v>4E-005</v>
      </c>
      <c r="AH166" s="168" t="n">
        <f aca="false">AH159/AH164</f>
        <v>4E-006</v>
      </c>
      <c r="AI166" s="168" t="n">
        <f aca="false">AI159/AI164</f>
        <v>4E-007</v>
      </c>
      <c r="AJ166" s="168" t="n">
        <f aca="false">AJ159/AJ164</f>
        <v>2E-008</v>
      </c>
      <c r="AK166" s="167" t="n">
        <f aca="false">SUM(AA166:AJ166)</f>
        <v>4.00004442</v>
      </c>
      <c r="AO166" s="168" t="n">
        <f aca="false">COUNTIF(AM159:AM162,K166)</f>
        <v>0</v>
      </c>
      <c r="AP166" s="168" t="n">
        <f aca="false">COUNTIF(AM159:AM162,L166)</f>
        <v>0</v>
      </c>
      <c r="AQ166" s="168" t="n">
        <f aca="false">COUNTIF(AM159:AM162,M166)</f>
        <v>0</v>
      </c>
      <c r="AR166" s="168" t="n">
        <f aca="false">COUNTIF(AM159:AM162,N166)</f>
        <v>0</v>
      </c>
      <c r="AS166" s="168" t="n">
        <f aca="false">SUM(AO166:AR166)</f>
        <v>0</v>
      </c>
      <c r="AU166" s="168" t="str">
        <f aca="false">IF(AS166=2,B166,"")</f>
        <v/>
      </c>
      <c r="AV166" s="168" t="str">
        <f aca="false">IF(AS166=2,D166,"")</f>
        <v/>
      </c>
      <c r="AW166" s="168" t="str">
        <f aca="false">IF(AS166=2,E166,"")</f>
        <v/>
      </c>
      <c r="AX166" s="168" t="str">
        <f aca="false">IF(AS166=2,G166,"")</f>
        <v/>
      </c>
      <c r="AZ166" s="168" t="str">
        <f aca="false">IF(AS166=2,IF(AW166&gt;AX166,AU166,IF(AX166&gt;AW166,AV166,"")),"")</f>
        <v/>
      </c>
      <c r="BA166" s="168" t="str">
        <f aca="false">IF(AS166=2,IF(AW166=AX166,AU166,""),"")</f>
        <v/>
      </c>
      <c r="BB166" s="168" t="str">
        <f aca="false">IF(AS166=2,IF(AW166=AX166,AV166,""),"")</f>
        <v/>
      </c>
      <c r="BC166" s="168" t="str">
        <f aca="false">IF(AS166=2,IF(AW166&gt;AX166,AV166,IF(AX166&gt;AW166,AU166,"")),"")</f>
        <v/>
      </c>
      <c r="BE166" s="168" t="n">
        <v>2</v>
      </c>
      <c r="BF166" s="167" t="str">
        <f aca="false">VLOOKUP(BE166,BE159:BF162,2,0)</f>
        <v>Slovakia</v>
      </c>
      <c r="BH166" s="168" t="n">
        <f aca="false">COUNTIFS(AZ159:AZ194,BF166,BC159:BC194,BF165)</f>
        <v>0</v>
      </c>
      <c r="BI166" s="167" t="n">
        <f aca="false">_xlfn.RANK.EQ(BH166,BH165:BH168,0)</f>
        <v>1</v>
      </c>
      <c r="BX166" s="168" t="n">
        <f aca="false">COUNTIF(BV159:BV162,K166)</f>
        <v>0</v>
      </c>
      <c r="BY166" s="168" t="n">
        <f aca="false">COUNTIF(BV159:BV162,L166)</f>
        <v>0</v>
      </c>
      <c r="BZ166" s="168" t="n">
        <f aca="false">COUNTIF(BV159:BV162,M166)</f>
        <v>0</v>
      </c>
      <c r="CA166" s="168" t="n">
        <f aca="false">COUNTIF(BV159:BV162,N166)</f>
        <v>0</v>
      </c>
      <c r="CB166" s="168" t="n">
        <f aca="false">SUM(BX166:CA166)</f>
        <v>0</v>
      </c>
      <c r="CD166" s="168" t="str">
        <f aca="false">IF(CB166=2,B166,"")</f>
        <v/>
      </c>
      <c r="CE166" s="168" t="str">
        <f aca="false">IF(CB166=2,D166,"")</f>
        <v/>
      </c>
      <c r="CF166" s="168" t="str">
        <f aca="false">IF(CB166=2,E166,"")</f>
        <v/>
      </c>
      <c r="CG166" s="168" t="str">
        <f aca="false">IF(CB166=2,G166,"")</f>
        <v/>
      </c>
      <c r="CI166" s="168" t="str">
        <f aca="false">IF(CB166=2,IF(CF166&gt;CG166,CD166,IF(CG166&gt;CF166,CE166,"")),"")</f>
        <v/>
      </c>
      <c r="CJ166" s="168" t="str">
        <f aca="false">IF(CB166=2,IF(CF166=CG166,CD166,""),"")</f>
        <v/>
      </c>
      <c r="CK166" s="168" t="str">
        <f aca="false">IF(CB166=2,IF(CF166=CG166,CE166,""),"")</f>
        <v/>
      </c>
      <c r="CL166" s="168" t="str">
        <f aca="false">IF(CB166=2,IF(CF166&gt;CG166,CE166,IF(CG166&gt;CF166,CD166,"")),"")</f>
        <v/>
      </c>
      <c r="CN166" s="168" t="n">
        <v>2</v>
      </c>
      <c r="CO166" s="167" t="str">
        <f aca="false">VLOOKUP(CN166,CN159:CO162,2,0)</f>
        <v>Sverige</v>
      </c>
      <c r="CQ166" s="168" t="n">
        <f aca="false">COUNTIFS(CI159:CI194,CO166,CL159:CL194,CO165)</f>
        <v>0</v>
      </c>
      <c r="CR166" s="167" t="n">
        <f aca="false">_xlfn.RANK.EQ(CQ166,CQ165:CQ168,0)</f>
        <v>1</v>
      </c>
      <c r="DG166" s="168" t="n">
        <f aca="false">COUNTIF(DE159:DE162,K166)</f>
        <v>0</v>
      </c>
      <c r="DH166" s="168" t="n">
        <f aca="false">COUNTIF(DE159:DE162,L166)</f>
        <v>0</v>
      </c>
      <c r="DI166" s="168" t="n">
        <f aca="false">COUNTIF(DE159:DE162,M166)</f>
        <v>0</v>
      </c>
      <c r="DJ166" s="168" t="n">
        <f aca="false">COUNTIF(DE159:DE162,N166)</f>
        <v>0</v>
      </c>
      <c r="DK166" s="168" t="n">
        <f aca="false">SUM(DG166:DJ166)</f>
        <v>0</v>
      </c>
      <c r="DM166" s="168" t="str">
        <f aca="false">IF(DK166=2,B166,"")</f>
        <v/>
      </c>
      <c r="DN166" s="168" t="str">
        <f aca="false">IF(DK166=2,D166,"")</f>
        <v/>
      </c>
      <c r="DO166" s="168" t="str">
        <f aca="false">IF(DK166=2,E166,"")</f>
        <v/>
      </c>
      <c r="DP166" s="168" t="str">
        <f aca="false">IF(DK166=2,G166,"")</f>
        <v/>
      </c>
      <c r="DR166" s="168" t="str">
        <f aca="false">IF(DK166=2,IF(DO166&gt;DP166,DM166,IF(DP166&gt;DO166,DN166,"")),"")</f>
        <v/>
      </c>
      <c r="DS166" s="168" t="str">
        <f aca="false">IF(DK166=2,IF(DO166=DP166,DM166,""),"")</f>
        <v/>
      </c>
      <c r="DT166" s="168" t="str">
        <f aca="false">IF(DK166=2,IF(DO166=DP166,DN166,""),"")</f>
        <v/>
      </c>
      <c r="DU166" s="168" t="str">
        <f aca="false">IF(DK166=2,IF(DO166&gt;DP166,DN166,IF(DP166&gt;DO166,DM166,"")),"")</f>
        <v/>
      </c>
      <c r="DW166" s="168" t="n">
        <v>2</v>
      </c>
      <c r="DX166" s="167" t="str">
        <f aca="false">VLOOKUP(DW166,DW159:DX162,2,0)</f>
        <v>Slovakia</v>
      </c>
      <c r="DZ166" s="168" t="n">
        <f aca="false">COUNTIFS(DR159:DR194,DX166,DU159:DU194,DX165)</f>
        <v>0</v>
      </c>
      <c r="EA166" s="167" t="n">
        <f aca="false">_xlfn.RANK.EQ(DZ166,DZ165:DZ168,0)</f>
        <v>1</v>
      </c>
    </row>
    <row r="167" customFormat="false" ht="13" hidden="false" customHeight="false" outlineLevel="0" collapsed="false">
      <c r="B167" s="168" t="str">
        <f aca="false">Utfylles!$E$18</f>
        <v>Polen</v>
      </c>
      <c r="C167" s="168" t="s">
        <v>55</v>
      </c>
      <c r="D167" s="168" t="str">
        <f aca="false">Utfylles!$G$18</f>
        <v>Slovakia</v>
      </c>
      <c r="E167" s="168" t="n">
        <f aca="false">Utfylles!$H$18</f>
        <v>1</v>
      </c>
      <c r="F167" s="168" t="s">
        <v>55</v>
      </c>
      <c r="G167" s="168" t="n">
        <f aca="false">Utfylles!$J$18</f>
        <v>0</v>
      </c>
      <c r="H167" s="168"/>
      <c r="I167" s="168" t="str">
        <f aca="false">Utfylles!$K$18</f>
        <v>H</v>
      </c>
      <c r="K167" s="168" t="str">
        <f aca="false">IF(I167="H",B167,IF(I167="B",D167,""))</f>
        <v>Polen</v>
      </c>
      <c r="L167" s="168" t="str">
        <f aca="false">IF(I167="U",B167,"")</f>
        <v/>
      </c>
      <c r="M167" s="168" t="str">
        <f aca="false">IF(I167="U",D167,"")</f>
        <v/>
      </c>
      <c r="N167" s="168" t="str">
        <f aca="false">IF(I167="B",B167,IF(I167="H",D167,""))</f>
        <v>Slovakia</v>
      </c>
      <c r="P167" s="167" t="n">
        <v>1</v>
      </c>
      <c r="Q167" s="170" t="str">
        <f aca="false">VLOOKUP(P167,P159:Y162,Q165,0)</f>
        <v>Spania</v>
      </c>
      <c r="R167" s="169" t="n">
        <f aca="false">VLOOKUP(P167,P159:Y162,R165,0)</f>
        <v>3</v>
      </c>
      <c r="S167" s="169" t="n">
        <f aca="false">VLOOKUP(P167,P159:Y162,S165,0)</f>
        <v>3</v>
      </c>
      <c r="T167" s="169" t="n">
        <f aca="false">VLOOKUP(P167,P159:Y162,T165,0)</f>
        <v>0</v>
      </c>
      <c r="U167" s="169" t="n">
        <f aca="false">VLOOKUP(P167,P159:Y162,U165,0)</f>
        <v>0</v>
      </c>
      <c r="V167" s="169" t="n">
        <f aca="false">VLOOKUP(P167,P159:Y162,V165,0)</f>
        <v>5</v>
      </c>
      <c r="W167" s="169" t="n">
        <f aca="false">VLOOKUP(P167,P159:Y162,W165,0)</f>
        <v>0</v>
      </c>
      <c r="X167" s="169" t="n">
        <f aca="false">VLOOKUP(P167,P159:Y162,X165,0)</f>
        <v>5</v>
      </c>
      <c r="Y167" s="168" t="n">
        <f aca="false">VLOOKUP(P167,P159:Y162,Y165,0)</f>
        <v>9</v>
      </c>
      <c r="AA167" s="168" t="n">
        <f aca="false">AA160/AA164</f>
        <v>2</v>
      </c>
      <c r="AB167" s="168" t="n">
        <f aca="false">AB160/AB164</f>
        <v>0.1</v>
      </c>
      <c r="AC167" s="168" t="n">
        <f aca="false">AC160/AC164</f>
        <v>0.01</v>
      </c>
      <c r="AD167" s="168" t="n">
        <f aca="false">AD160/AD164</f>
        <v>0.001</v>
      </c>
      <c r="AE167" s="168"/>
      <c r="AF167" s="168" t="n">
        <f aca="false">AF160/AF164</f>
        <v>0.0001</v>
      </c>
      <c r="AG167" s="168" t="n">
        <f aca="false">AG160/AG164</f>
        <v>3E-005</v>
      </c>
      <c r="AH167" s="168" t="n">
        <f aca="false">AH160/AH164</f>
        <v>2E-006</v>
      </c>
      <c r="AI167" s="168" t="n">
        <f aca="false">AI160/AI164</f>
        <v>2E-007</v>
      </c>
      <c r="AJ167" s="168" t="n">
        <f aca="false">AJ160/AJ164</f>
        <v>4E-008</v>
      </c>
      <c r="AK167" s="167" t="n">
        <f aca="false">SUM(AA167:AJ167)</f>
        <v>2.11113224</v>
      </c>
      <c r="AO167" s="168" t="n">
        <f aca="false">COUNTIF(AM159:AM162,K167)</f>
        <v>0</v>
      </c>
      <c r="AP167" s="168" t="n">
        <f aca="false">COUNTIF(AM159:AM162,L167)</f>
        <v>0</v>
      </c>
      <c r="AQ167" s="168" t="n">
        <f aca="false">COUNTIF(AM159:AM162,M167)</f>
        <v>0</v>
      </c>
      <c r="AR167" s="168" t="n">
        <f aca="false">COUNTIF(AM159:AM162,N167)</f>
        <v>0</v>
      </c>
      <c r="AS167" s="168" t="n">
        <f aca="false">SUM(AO167:AR167)</f>
        <v>0</v>
      </c>
      <c r="AU167" s="168" t="str">
        <f aca="false">IF(AS167=2,B167,"")</f>
        <v/>
      </c>
      <c r="AV167" s="168" t="str">
        <f aca="false">IF(AS167=2,D167,"")</f>
        <v/>
      </c>
      <c r="AW167" s="168" t="str">
        <f aca="false">IF(AS167=2,E167,"")</f>
        <v/>
      </c>
      <c r="AX167" s="168" t="str">
        <f aca="false">IF(AS167=2,G167,"")</f>
        <v/>
      </c>
      <c r="AZ167" s="168" t="str">
        <f aca="false">IF(AS167=2,IF(AW167&gt;AX167,AU167,IF(AX167&gt;AW167,AV167,"")),"")</f>
        <v/>
      </c>
      <c r="BA167" s="168" t="str">
        <f aca="false">IF(AS167=2,IF(AW167=AX167,AU167,""),"")</f>
        <v/>
      </c>
      <c r="BB167" s="168" t="str">
        <f aca="false">IF(AS167=2,IF(AW167=AX167,AV167,""),"")</f>
        <v/>
      </c>
      <c r="BC167" s="168" t="str">
        <f aca="false">IF(AS167=2,IF(AW167&gt;AX167,AV167,IF(AX167&gt;AW167,AU167,"")),"")</f>
        <v/>
      </c>
      <c r="BE167" s="168" t="n">
        <v>3</v>
      </c>
      <c r="BF167" s="167" t="str">
        <f aca="false">VLOOKUP(BE167,BE159:BF162,2,0)</f>
        <v>Spania</v>
      </c>
      <c r="BH167" s="168" t="n">
        <f aca="false">COUNTIFS(AZ159:AZ194,BF167,BC159:BC194,BF166)</f>
        <v>0</v>
      </c>
      <c r="BI167" s="167" t="n">
        <f aca="false">_xlfn.RANK.EQ(BH167,BH165:BH168,0)</f>
        <v>1</v>
      </c>
      <c r="BX167" s="168" t="n">
        <f aca="false">COUNTIF(BV159:BV162,K167)</f>
        <v>1</v>
      </c>
      <c r="BY167" s="168" t="n">
        <f aca="false">COUNTIF(BV159:BV162,L167)</f>
        <v>0</v>
      </c>
      <c r="BZ167" s="168" t="n">
        <f aca="false">COUNTIF(BV159:BV162,M167)</f>
        <v>0</v>
      </c>
      <c r="CA167" s="168" t="n">
        <f aca="false">COUNTIF(BV159:BV162,N167)</f>
        <v>0</v>
      </c>
      <c r="CB167" s="168" t="n">
        <f aca="false">SUM(BX167:CA167)</f>
        <v>1</v>
      </c>
      <c r="CD167" s="168" t="str">
        <f aca="false">IF(CB167=2,B167,"")</f>
        <v/>
      </c>
      <c r="CE167" s="168" t="str">
        <f aca="false">IF(CB167=2,D167,"")</f>
        <v/>
      </c>
      <c r="CF167" s="168" t="str">
        <f aca="false">IF(CB167=2,E167,"")</f>
        <v/>
      </c>
      <c r="CG167" s="168" t="str">
        <f aca="false">IF(CB167=2,G167,"")</f>
        <v/>
      </c>
      <c r="CI167" s="168" t="str">
        <f aca="false">IF(CB167=2,IF(CF167&gt;CG167,CD167,IF(CG167&gt;CF167,CE167,"")),"")</f>
        <v/>
      </c>
      <c r="CJ167" s="168" t="str">
        <f aca="false">IF(CB167=2,IF(CF167=CG167,CD167,""),"")</f>
        <v/>
      </c>
      <c r="CK167" s="168" t="str">
        <f aca="false">IF(CB167=2,IF(CF167=CG167,CE167,""),"")</f>
        <v/>
      </c>
      <c r="CL167" s="168" t="str">
        <f aca="false">IF(CB167=2,IF(CF167&gt;CG167,CE167,IF(CG167&gt;CF167,CD167,"")),"")</f>
        <v/>
      </c>
      <c r="CN167" s="168" t="n">
        <v>3</v>
      </c>
      <c r="CO167" s="167" t="str">
        <f aca="false">VLOOKUP(CN167,CN159:CO162,2,0)</f>
        <v>Slovakia</v>
      </c>
      <c r="CQ167" s="168" t="n">
        <f aca="false">COUNTIFS(CI159:CI194,CO167,CL159:CL194,CO166)</f>
        <v>0</v>
      </c>
      <c r="CR167" s="167" t="n">
        <f aca="false">_xlfn.RANK.EQ(CQ167,CQ165:CQ168,0)</f>
        <v>1</v>
      </c>
      <c r="DG167" s="168" t="n">
        <f aca="false">COUNTIF(DE159:DE162,K167)</f>
        <v>0</v>
      </c>
      <c r="DH167" s="168" t="n">
        <f aca="false">COUNTIF(DE159:DE162,L167)</f>
        <v>0</v>
      </c>
      <c r="DI167" s="168" t="n">
        <f aca="false">COUNTIF(DE159:DE162,M167)</f>
        <v>0</v>
      </c>
      <c r="DJ167" s="168" t="n">
        <f aca="false">COUNTIF(DE159:DE162,N167)</f>
        <v>0</v>
      </c>
      <c r="DK167" s="168" t="n">
        <f aca="false">SUM(DG167:DJ167)</f>
        <v>0</v>
      </c>
      <c r="DM167" s="168" t="str">
        <f aca="false">IF(DK167=2,B167,"")</f>
        <v/>
      </c>
      <c r="DN167" s="168" t="str">
        <f aca="false">IF(DK167=2,D167,"")</f>
        <v/>
      </c>
      <c r="DO167" s="168" t="str">
        <f aca="false">IF(DK167=2,E167,"")</f>
        <v/>
      </c>
      <c r="DP167" s="168" t="str">
        <f aca="false">IF(DK167=2,G167,"")</f>
        <v/>
      </c>
      <c r="DR167" s="168" t="str">
        <f aca="false">IF(DK167=2,IF(DO167&gt;DP167,DM167,IF(DP167&gt;DO167,DN167,"")),"")</f>
        <v/>
      </c>
      <c r="DS167" s="168" t="str">
        <f aca="false">IF(DK167=2,IF(DO167=DP167,DM167,""),"")</f>
        <v/>
      </c>
      <c r="DT167" s="168" t="str">
        <f aca="false">IF(DK167=2,IF(DO167=DP167,DN167,""),"")</f>
        <v/>
      </c>
      <c r="DU167" s="168" t="str">
        <f aca="false">IF(DK167=2,IF(DO167&gt;DP167,DN167,IF(DP167&gt;DO167,DM167,"")),"")</f>
        <v/>
      </c>
      <c r="DW167" s="168" t="n">
        <v>3</v>
      </c>
      <c r="DX167" s="167" t="str">
        <f aca="false">VLOOKUP(DW167,DW159:DX162,2,0)</f>
        <v>Spania</v>
      </c>
      <c r="DZ167" s="168" t="n">
        <f aca="false">COUNTIFS(DR159:DR194,DX167,DU159:DU194,DX166)</f>
        <v>0</v>
      </c>
      <c r="EA167" s="167" t="n">
        <f aca="false">_xlfn.RANK.EQ(DZ167,DZ165:DZ168,0)</f>
        <v>1</v>
      </c>
    </row>
    <row r="168" customFormat="false" ht="13" hidden="false" customHeight="false" outlineLevel="0" collapsed="false">
      <c r="B168" s="168" t="str">
        <f aca="false">Utfylles!$E$19</f>
        <v>Spania</v>
      </c>
      <c r="C168" s="168" t="s">
        <v>55</v>
      </c>
      <c r="D168" s="168" t="str">
        <f aca="false">Utfylles!$G$19</f>
        <v>Sverige</v>
      </c>
      <c r="E168" s="168" t="n">
        <f aca="false">Utfylles!$H$19</f>
        <v>2</v>
      </c>
      <c r="F168" s="168" t="s">
        <v>55</v>
      </c>
      <c r="G168" s="168" t="n">
        <f aca="false">Utfylles!$J$19</f>
        <v>0</v>
      </c>
      <c r="H168" s="168"/>
      <c r="I168" s="168" t="str">
        <f aca="false">Utfylles!$K$19</f>
        <v>H</v>
      </c>
      <c r="K168" s="168" t="str">
        <f aca="false">IF(I168="H",B168,IF(I168="B",D168,""))</f>
        <v>Spania</v>
      </c>
      <c r="L168" s="168" t="str">
        <f aca="false">IF(I168="U",B168,"")</f>
        <v/>
      </c>
      <c r="M168" s="168" t="str">
        <f aca="false">IF(I168="U",D168,"")</f>
        <v/>
      </c>
      <c r="N168" s="168" t="str">
        <f aca="false">IF(I168="B",B168,IF(I168="H",D168,""))</f>
        <v>Sverige</v>
      </c>
      <c r="P168" s="167" t="n">
        <v>2</v>
      </c>
      <c r="Q168" s="170" t="str">
        <f aca="false">VLOOKUP(P168,P159:Y162,Q165,0)</f>
        <v>Polen</v>
      </c>
      <c r="R168" s="169" t="n">
        <f aca="false">VLOOKUP(P168,P159:Y162,R165,0)</f>
        <v>3</v>
      </c>
      <c r="S168" s="169" t="n">
        <f aca="false">VLOOKUP(P168,P159:Y162,S165,0)</f>
        <v>1</v>
      </c>
      <c r="T168" s="169" t="n">
        <f aca="false">VLOOKUP(P168,P159:Y162,T165,0)</f>
        <v>1</v>
      </c>
      <c r="U168" s="169" t="n">
        <f aca="false">VLOOKUP(P168,P159:Y162,U165,0)</f>
        <v>1</v>
      </c>
      <c r="V168" s="169" t="n">
        <f aca="false">VLOOKUP(P168,P159:Y162,V165,0)</f>
        <v>2</v>
      </c>
      <c r="W168" s="169" t="n">
        <f aca="false">VLOOKUP(P168,P159:Y162,W165,0)</f>
        <v>2</v>
      </c>
      <c r="X168" s="169" t="n">
        <f aca="false">VLOOKUP(P168,P159:Y162,X165,0)</f>
        <v>0</v>
      </c>
      <c r="Y168" s="168" t="n">
        <f aca="false">VLOOKUP(P168,P159:Y162,Y165,0)</f>
        <v>4</v>
      </c>
      <c r="AA168" s="168" t="n">
        <f aca="false">AA161/AA164</f>
        <v>2</v>
      </c>
      <c r="AB168" s="168" t="n">
        <f aca="false">AB161/AB164</f>
        <v>0.1</v>
      </c>
      <c r="AC168" s="168" t="n">
        <f aca="false">AC161/AC164</f>
        <v>0.01</v>
      </c>
      <c r="AD168" s="168" t="n">
        <f aca="false">AD161/AD164</f>
        <v>0.001</v>
      </c>
      <c r="AE168" s="168"/>
      <c r="AF168" s="168" t="n">
        <f aca="false">AF161/AF164</f>
        <v>0.0001</v>
      </c>
      <c r="AG168" s="168" t="n">
        <f aca="false">AG161/AG164</f>
        <v>2E-005</v>
      </c>
      <c r="AH168" s="168" t="n">
        <f aca="false">AH161/AH164</f>
        <v>2E-006</v>
      </c>
      <c r="AI168" s="168" t="n">
        <f aca="false">AI161/AI164</f>
        <v>2E-007</v>
      </c>
      <c r="AJ168" s="168" t="n">
        <f aca="false">AJ161/AJ164</f>
        <v>1E-008</v>
      </c>
      <c r="AK168" s="167" t="n">
        <f aca="false">SUM(AA168:AJ168)</f>
        <v>2.11112221</v>
      </c>
      <c r="AO168" s="168" t="n">
        <f aca="false">COUNTIF(AM159:AM162,K168)</f>
        <v>1</v>
      </c>
      <c r="AP168" s="168" t="n">
        <f aca="false">COUNTIF(AM159:AM162,L168)</f>
        <v>0</v>
      </c>
      <c r="AQ168" s="168" t="n">
        <f aca="false">COUNTIF(AM159:AM162,M168)</f>
        <v>0</v>
      </c>
      <c r="AR168" s="168" t="n">
        <f aca="false">COUNTIF(AM159:AM162,N168)</f>
        <v>0</v>
      </c>
      <c r="AS168" s="168" t="n">
        <f aca="false">SUM(AO168:AR168)</f>
        <v>1</v>
      </c>
      <c r="AU168" s="168" t="str">
        <f aca="false">IF(AS168=2,B168,"")</f>
        <v/>
      </c>
      <c r="AV168" s="168" t="str">
        <f aca="false">IF(AS168=2,D168,"")</f>
        <v/>
      </c>
      <c r="AW168" s="168" t="str">
        <f aca="false">IF(AS168=2,E168,"")</f>
        <v/>
      </c>
      <c r="AX168" s="168" t="str">
        <f aca="false">IF(AS168=2,G168,"")</f>
        <v/>
      </c>
      <c r="AZ168" s="168" t="str">
        <f aca="false">IF(AS168=2,IF(AW168&gt;AX168,AU168,IF(AX168&gt;AW168,AV168,"")),"")</f>
        <v/>
      </c>
      <c r="BA168" s="168" t="str">
        <f aca="false">IF(AS168=2,IF(AW168=AX168,AU168,""),"")</f>
        <v/>
      </c>
      <c r="BB168" s="168" t="str">
        <f aca="false">IF(AS168=2,IF(AW168=AX168,AV168,""),"")</f>
        <v/>
      </c>
      <c r="BC168" s="168" t="str">
        <f aca="false">IF(AS168=2,IF(AW168&gt;AX168,AV168,IF(AX168&gt;AW168,AU168,"")),"")</f>
        <v/>
      </c>
      <c r="BE168" s="168" t="n">
        <v>4</v>
      </c>
      <c r="BF168" s="167" t="str">
        <f aca="false">VLOOKUP(BE168,BE159:BF162,2,0)</f>
        <v>Sverige</v>
      </c>
      <c r="BH168" s="168" t="n">
        <f aca="false">COUNTIFS(AZ159:AZ194,BF168,BC159:BC194,BF167)</f>
        <v>0</v>
      </c>
      <c r="BI168" s="167" t="n">
        <f aca="false">_xlfn.RANK.EQ(BH168,BH165:BH168,0)</f>
        <v>1</v>
      </c>
      <c r="BX168" s="168" t="n">
        <f aca="false">COUNTIF(BV159:BV162,K168)</f>
        <v>0</v>
      </c>
      <c r="BY168" s="168" t="n">
        <f aca="false">COUNTIF(BV159:BV162,L168)</f>
        <v>0</v>
      </c>
      <c r="BZ168" s="168" t="n">
        <f aca="false">COUNTIF(BV159:BV162,M168)</f>
        <v>0</v>
      </c>
      <c r="CA168" s="168" t="n">
        <f aca="false">COUNTIF(BV159:BV162,N168)</f>
        <v>1</v>
      </c>
      <c r="CB168" s="168" t="n">
        <f aca="false">SUM(BX168:CA168)</f>
        <v>1</v>
      </c>
      <c r="CD168" s="168" t="str">
        <f aca="false">IF(CB168=2,B168,"")</f>
        <v/>
      </c>
      <c r="CE168" s="168" t="str">
        <f aca="false">IF(CB168=2,D168,"")</f>
        <v/>
      </c>
      <c r="CF168" s="168" t="str">
        <f aca="false">IF(CB168=2,E168,"")</f>
        <v/>
      </c>
      <c r="CG168" s="168" t="str">
        <f aca="false">IF(CB168=2,G168,"")</f>
        <v/>
      </c>
      <c r="CI168" s="168" t="str">
        <f aca="false">IF(CB168=2,IF(CF168&gt;CG168,CD168,IF(CG168&gt;CF168,CE168,"")),"")</f>
        <v/>
      </c>
      <c r="CJ168" s="168" t="str">
        <f aca="false">IF(CB168=2,IF(CF168=CG168,CD168,""),"")</f>
        <v/>
      </c>
      <c r="CK168" s="168" t="str">
        <f aca="false">IF(CB168=2,IF(CF168=CG168,CE168,""),"")</f>
        <v/>
      </c>
      <c r="CL168" s="168" t="str">
        <f aca="false">IF(CB168=2,IF(CF168&gt;CG168,CE168,IF(CG168&gt;CF168,CD168,"")),"")</f>
        <v/>
      </c>
      <c r="CN168" s="168" t="n">
        <v>4</v>
      </c>
      <c r="CO168" s="167" t="str">
        <f aca="false">VLOOKUP(CN168,CN159:CO162,2,0)</f>
        <v>Spania</v>
      </c>
      <c r="CQ168" s="168" t="n">
        <f aca="false">COUNTIFS(CI159:CI194,CO168,CL159:CL194,CO167)</f>
        <v>0</v>
      </c>
      <c r="CR168" s="167" t="n">
        <f aca="false">_xlfn.RANK.EQ(CQ168,CQ165:CQ168,0)</f>
        <v>1</v>
      </c>
      <c r="DG168" s="168" t="n">
        <f aca="false">COUNTIF(DE159:DE162,K168)</f>
        <v>0</v>
      </c>
      <c r="DH168" s="168" t="n">
        <f aca="false">COUNTIF(DE159:DE162,L168)</f>
        <v>0</v>
      </c>
      <c r="DI168" s="168" t="n">
        <f aca="false">COUNTIF(DE159:DE162,M168)</f>
        <v>0</v>
      </c>
      <c r="DJ168" s="168" t="n">
        <f aca="false">COUNTIF(DE159:DE162,N168)</f>
        <v>0</v>
      </c>
      <c r="DK168" s="168" t="n">
        <f aca="false">SUM(DG168:DJ168)</f>
        <v>0</v>
      </c>
      <c r="DM168" s="168" t="str">
        <f aca="false">IF(DK168=2,B168,"")</f>
        <v/>
      </c>
      <c r="DN168" s="168" t="str">
        <f aca="false">IF(DK168=2,D168,"")</f>
        <v/>
      </c>
      <c r="DO168" s="168" t="str">
        <f aca="false">IF(DK168=2,E168,"")</f>
        <v/>
      </c>
      <c r="DP168" s="168" t="str">
        <f aca="false">IF(DK168=2,G168,"")</f>
        <v/>
      </c>
      <c r="DR168" s="168" t="str">
        <f aca="false">IF(DK168=2,IF(DO168&gt;DP168,DM168,IF(DP168&gt;DO168,DN168,"")),"")</f>
        <v/>
      </c>
      <c r="DS168" s="168" t="str">
        <f aca="false">IF(DK168=2,IF(DO168=DP168,DM168,""),"")</f>
        <v/>
      </c>
      <c r="DT168" s="168" t="str">
        <f aca="false">IF(DK168=2,IF(DO168=DP168,DN168,""),"")</f>
        <v/>
      </c>
      <c r="DU168" s="168" t="str">
        <f aca="false">IF(DK168=2,IF(DO168&gt;DP168,DN168,IF(DP168&gt;DO168,DM168,"")),"")</f>
        <v/>
      </c>
      <c r="DW168" s="168" t="n">
        <v>4</v>
      </c>
      <c r="DX168" s="167" t="str">
        <f aca="false">VLOOKUP(DW168,DW159:DX162,2,0)</f>
        <v>Sverige</v>
      </c>
      <c r="DZ168" s="168" t="n">
        <f aca="false">COUNTIFS(DR159:DR194,DX168,DU159:DU194,DX167)</f>
        <v>0</v>
      </c>
      <c r="EA168" s="167" t="n">
        <f aca="false">_xlfn.RANK.EQ(DZ168,DZ165:DZ168,0)</f>
        <v>1</v>
      </c>
    </row>
    <row r="169" customFormat="false" ht="13" hidden="false" customHeight="false" outlineLevel="0" collapsed="false">
      <c r="B169" s="168" t="str">
        <f aca="false">Utfylles!$E$20</f>
        <v>Ungarn</v>
      </c>
      <c r="C169" s="168" t="s">
        <v>55</v>
      </c>
      <c r="D169" s="168" t="str">
        <f aca="false">Utfylles!$G$20</f>
        <v>Portugal</v>
      </c>
      <c r="E169" s="168" t="n">
        <f aca="false">Utfylles!$H$20</f>
        <v>0</v>
      </c>
      <c r="F169" s="168" t="s">
        <v>55</v>
      </c>
      <c r="G169" s="168" t="n">
        <f aca="false">Utfylles!$J$20</f>
        <v>2</v>
      </c>
      <c r="H169" s="168"/>
      <c r="I169" s="168" t="str">
        <f aca="false">Utfylles!$K$20</f>
        <v>B</v>
      </c>
      <c r="K169" s="168" t="str">
        <f aca="false">IF(I169="H",B169,IF(I169="B",D169,""))</f>
        <v>Portugal</v>
      </c>
      <c r="L169" s="168" t="str">
        <f aca="false">IF(I169="U",B169,"")</f>
        <v/>
      </c>
      <c r="M169" s="168" t="str">
        <f aca="false">IF(I169="U",D169,"")</f>
        <v/>
      </c>
      <c r="N169" s="168" t="str">
        <f aca="false">IF(I169="B",B169,IF(I169="H",D169,""))</f>
        <v>Ungarn</v>
      </c>
      <c r="P169" s="167" t="n">
        <v>3</v>
      </c>
      <c r="Q169" s="170" t="str">
        <f aca="false">VLOOKUP(P169,P159:Y162,Q165,0)</f>
        <v>Sverige</v>
      </c>
      <c r="R169" s="169" t="n">
        <f aca="false">VLOOKUP(P169,P159:Y162,R165,0)</f>
        <v>3</v>
      </c>
      <c r="S169" s="169" t="n">
        <f aca="false">VLOOKUP(P169,P159:Y162,S165,0)</f>
        <v>1</v>
      </c>
      <c r="T169" s="169" t="n">
        <f aca="false">VLOOKUP(P169,P159:Y162,T165,0)</f>
        <v>1</v>
      </c>
      <c r="U169" s="169" t="n">
        <f aca="false">VLOOKUP(P169,P159:Y162,U165,0)</f>
        <v>1</v>
      </c>
      <c r="V169" s="169" t="n">
        <f aca="false">VLOOKUP(P169,P159:Y162,V165,0)</f>
        <v>2</v>
      </c>
      <c r="W169" s="169" t="n">
        <f aca="false">VLOOKUP(P169,P159:Y162,W165,0)</f>
        <v>3</v>
      </c>
      <c r="X169" s="169" t="n">
        <f aca="false">VLOOKUP(P169,P159:Y162,X165,0)</f>
        <v>-1</v>
      </c>
      <c r="Y169" s="168" t="n">
        <f aca="false">VLOOKUP(P169,P159:Y162,Y165,0)</f>
        <v>4</v>
      </c>
      <c r="AA169" s="168" t="n">
        <f aca="false">AA162/AA164</f>
        <v>1</v>
      </c>
      <c r="AB169" s="168" t="n">
        <f aca="false">AB162/AB164</f>
        <v>0</v>
      </c>
      <c r="AC169" s="168" t="n">
        <f aca="false">AC162/AC164</f>
        <v>0</v>
      </c>
      <c r="AD169" s="168" t="n">
        <f aca="false">AD162/AD164</f>
        <v>0</v>
      </c>
      <c r="AE169" s="168"/>
      <c r="AF169" s="168" t="n">
        <f aca="false">AF162/AF164</f>
        <v>0</v>
      </c>
      <c r="AG169" s="168" t="n">
        <f aca="false">AG162/AG164</f>
        <v>1E-005</v>
      </c>
      <c r="AH169" s="168" t="n">
        <f aca="false">AH162/AH164</f>
        <v>1E-006</v>
      </c>
      <c r="AI169" s="168" t="n">
        <f aca="false">AI162/AI164</f>
        <v>1E-007</v>
      </c>
      <c r="AJ169" s="168" t="n">
        <f aca="false">AJ162/AJ164</f>
        <v>3E-008</v>
      </c>
      <c r="AK169" s="167" t="n">
        <f aca="false">SUM(AA169:AJ169)</f>
        <v>1.00001113</v>
      </c>
      <c r="AO169" s="168" t="n">
        <f aca="false">COUNTIF(AM159:AM162,K169)</f>
        <v>0</v>
      </c>
      <c r="AP169" s="168" t="n">
        <f aca="false">COUNTIF(AM159:AM162,L169)</f>
        <v>0</v>
      </c>
      <c r="AQ169" s="168" t="n">
        <f aca="false">COUNTIF(AM159:AM162,M169)</f>
        <v>0</v>
      </c>
      <c r="AR169" s="168" t="n">
        <f aca="false">COUNTIF(AM159:AM162,N169)</f>
        <v>0</v>
      </c>
      <c r="AS169" s="168" t="n">
        <f aca="false">SUM(AO169:AR169)</f>
        <v>0</v>
      </c>
      <c r="AU169" s="168" t="str">
        <f aca="false">IF(AS169=2,B169,"")</f>
        <v/>
      </c>
      <c r="AV169" s="168" t="str">
        <f aca="false">IF(AS169=2,D169,"")</f>
        <v/>
      </c>
      <c r="AW169" s="168" t="str">
        <f aca="false">IF(AS169=2,E169,"")</f>
        <v/>
      </c>
      <c r="AX169" s="168" t="str">
        <f aca="false">IF(AS169=2,G169,"")</f>
        <v/>
      </c>
      <c r="AZ169" s="168" t="str">
        <f aca="false">IF(AS169=2,IF(AW169&gt;AX169,AU169,IF(AX169&gt;AW169,AV169,"")),"")</f>
        <v/>
      </c>
      <c r="BA169" s="168" t="str">
        <f aca="false">IF(AS169=2,IF(AW169=AX169,AU169,""),"")</f>
        <v/>
      </c>
      <c r="BB169" s="168" t="str">
        <f aca="false">IF(AS169=2,IF(AW169=AX169,AV169,""),"")</f>
        <v/>
      </c>
      <c r="BC169" s="168" t="str">
        <f aca="false">IF(AS169=2,IF(AW169&gt;AX169,AV169,IF(AX169&gt;AW169,AU169,"")),"")</f>
        <v/>
      </c>
      <c r="BX169" s="168" t="n">
        <f aca="false">COUNTIF(BV159:BV162,K169)</f>
        <v>0</v>
      </c>
      <c r="BY169" s="168" t="n">
        <f aca="false">COUNTIF(BV159:BV162,L169)</f>
        <v>0</v>
      </c>
      <c r="BZ169" s="168" t="n">
        <f aca="false">COUNTIF(BV159:BV162,M169)</f>
        <v>0</v>
      </c>
      <c r="CA169" s="168" t="n">
        <f aca="false">COUNTIF(BV159:BV162,N169)</f>
        <v>0</v>
      </c>
      <c r="CB169" s="168" t="n">
        <f aca="false">SUM(BX169:CA169)</f>
        <v>0</v>
      </c>
      <c r="CD169" s="168" t="str">
        <f aca="false">IF(CB169=2,B169,"")</f>
        <v/>
      </c>
      <c r="CE169" s="168" t="str">
        <f aca="false">IF(CB169=2,D169,"")</f>
        <v/>
      </c>
      <c r="CF169" s="168" t="str">
        <f aca="false">IF(CB169=2,E169,"")</f>
        <v/>
      </c>
      <c r="CG169" s="168" t="str">
        <f aca="false">IF(CB169=2,G169,"")</f>
        <v/>
      </c>
      <c r="CI169" s="168" t="str">
        <f aca="false">IF(CB169=2,IF(CF169&gt;CG169,CD169,IF(CG169&gt;CF169,CE169,"")),"")</f>
        <v/>
      </c>
      <c r="CJ169" s="168" t="str">
        <f aca="false">IF(CB169=2,IF(CF169=CG169,CD169,""),"")</f>
        <v/>
      </c>
      <c r="CK169" s="168" t="str">
        <f aca="false">IF(CB169=2,IF(CF169=CG169,CE169,""),"")</f>
        <v/>
      </c>
      <c r="CL169" s="168" t="str">
        <f aca="false">IF(CB169=2,IF(CF169&gt;CG169,CE169,IF(CG169&gt;CF169,CD169,"")),"")</f>
        <v/>
      </c>
      <c r="DG169" s="168" t="n">
        <f aca="false">COUNTIF(DE159:DE162,K169)</f>
        <v>0</v>
      </c>
      <c r="DH169" s="168" t="n">
        <f aca="false">COUNTIF(DE159:DE162,L169)</f>
        <v>0</v>
      </c>
      <c r="DI169" s="168" t="n">
        <f aca="false">COUNTIF(DE159:DE162,M169)</f>
        <v>0</v>
      </c>
      <c r="DJ169" s="168" t="n">
        <f aca="false">COUNTIF(DE159:DE162,N169)</f>
        <v>0</v>
      </c>
      <c r="DK169" s="168" t="n">
        <f aca="false">SUM(DG169:DJ169)</f>
        <v>0</v>
      </c>
      <c r="DM169" s="168" t="str">
        <f aca="false">IF(DK169=2,B169,"")</f>
        <v/>
      </c>
      <c r="DN169" s="168" t="str">
        <f aca="false">IF(DK169=2,D169,"")</f>
        <v/>
      </c>
      <c r="DO169" s="168" t="str">
        <f aca="false">IF(DK169=2,E169,"")</f>
        <v/>
      </c>
      <c r="DP169" s="168" t="str">
        <f aca="false">IF(DK169=2,G169,"")</f>
        <v/>
      </c>
      <c r="DR169" s="168" t="str">
        <f aca="false">IF(DK169=2,IF(DO169&gt;DP169,DM169,IF(DP169&gt;DO169,DN169,"")),"")</f>
        <v/>
      </c>
      <c r="DS169" s="168" t="str">
        <f aca="false">IF(DK169=2,IF(DO169=DP169,DM169,""),"")</f>
        <v/>
      </c>
      <c r="DT169" s="168" t="str">
        <f aca="false">IF(DK169=2,IF(DO169=DP169,DN169,""),"")</f>
        <v/>
      </c>
      <c r="DU169" s="168" t="str">
        <f aca="false">IF(DK169=2,IF(DO169&gt;DP169,DN169,IF(DP169&gt;DO169,DM169,"")),"")</f>
        <v/>
      </c>
    </row>
    <row r="170" customFormat="false" ht="13" hidden="false" customHeight="false" outlineLevel="0" collapsed="false">
      <c r="B170" s="168" t="str">
        <f aca="false">Utfylles!$E$21</f>
        <v>Frankrike</v>
      </c>
      <c r="C170" s="168" t="s">
        <v>55</v>
      </c>
      <c r="D170" s="168" t="str">
        <f aca="false">Utfylles!$G$21</f>
        <v>Tyskland</v>
      </c>
      <c r="E170" s="168" t="n">
        <f aca="false">Utfylles!$H$21</f>
        <v>1</v>
      </c>
      <c r="F170" s="168" t="s">
        <v>55</v>
      </c>
      <c r="G170" s="168" t="n">
        <f aca="false">Utfylles!$J$21</f>
        <v>1</v>
      </c>
      <c r="H170" s="168"/>
      <c r="I170" s="168" t="str">
        <f aca="false">Utfylles!$K$21</f>
        <v>U</v>
      </c>
      <c r="K170" s="168" t="str">
        <f aca="false">IF(I170="H",B170,IF(I170="B",D170,""))</f>
        <v/>
      </c>
      <c r="L170" s="168" t="str">
        <f aca="false">IF(I170="U",B170,"")</f>
        <v>Frankrike</v>
      </c>
      <c r="M170" s="168" t="str">
        <f aca="false">IF(I170="U",D170,"")</f>
        <v>Tyskland</v>
      </c>
      <c r="N170" s="168" t="str">
        <f aca="false">IF(I170="B",B170,IF(I170="H",D170,""))</f>
        <v/>
      </c>
      <c r="P170" s="167" t="n">
        <v>4</v>
      </c>
      <c r="Q170" s="170" t="str">
        <f aca="false">VLOOKUP(P170,P159:Y162,Q165,0)</f>
        <v>Slovakia</v>
      </c>
      <c r="R170" s="169" t="n">
        <f aca="false">VLOOKUP(P170,P159:Y162,R165,0)</f>
        <v>3</v>
      </c>
      <c r="S170" s="169" t="n">
        <f aca="false">VLOOKUP(P170,P159:Y162,S165,0)</f>
        <v>0</v>
      </c>
      <c r="T170" s="169" t="n">
        <f aca="false">VLOOKUP(P170,P159:Y162,T165,0)</f>
        <v>0</v>
      </c>
      <c r="U170" s="169" t="n">
        <f aca="false">VLOOKUP(P170,P159:Y162,U165,0)</f>
        <v>3</v>
      </c>
      <c r="V170" s="169" t="n">
        <f aca="false">VLOOKUP(P170,P159:Y162,V165,0)</f>
        <v>0</v>
      </c>
      <c r="W170" s="169" t="n">
        <f aca="false">VLOOKUP(P170,P159:Y162,W165,0)</f>
        <v>4</v>
      </c>
      <c r="X170" s="169" t="n">
        <f aca="false">VLOOKUP(P170,P159:Y162,X165,0)</f>
        <v>-4</v>
      </c>
      <c r="Y170" s="168" t="n">
        <f aca="false">VLOOKUP(P170,P159:Y162,Y165,0)</f>
        <v>0</v>
      </c>
      <c r="AO170" s="168" t="n">
        <f aca="false">COUNTIF(AM159:AM162,K170)</f>
        <v>0</v>
      </c>
      <c r="AP170" s="168" t="n">
        <f aca="false">COUNTIF(AM159:AM162,L170)</f>
        <v>0</v>
      </c>
      <c r="AQ170" s="168" t="n">
        <f aca="false">COUNTIF(AM159:AM162,M170)</f>
        <v>0</v>
      </c>
      <c r="AR170" s="168" t="n">
        <f aca="false">COUNTIF(AM159:AM162,N170)</f>
        <v>0</v>
      </c>
      <c r="AS170" s="168" t="n">
        <f aca="false">SUM(AO170:AR170)</f>
        <v>0</v>
      </c>
      <c r="AU170" s="168" t="str">
        <f aca="false">IF(AS170=2,B170,"")</f>
        <v/>
      </c>
      <c r="AV170" s="168" t="str">
        <f aca="false">IF(AS170=2,D170,"")</f>
        <v/>
      </c>
      <c r="AW170" s="168" t="str">
        <f aca="false">IF(AS170=2,E170,"")</f>
        <v/>
      </c>
      <c r="AX170" s="168" t="str">
        <f aca="false">IF(AS170=2,G170,"")</f>
        <v/>
      </c>
      <c r="AZ170" s="168" t="str">
        <f aca="false">IF(AS170=2,IF(AW170&gt;AX170,AU170,IF(AX170&gt;AW170,AV170,"")),"")</f>
        <v/>
      </c>
      <c r="BA170" s="168" t="str">
        <f aca="false">IF(AS170=2,IF(AW170=AX170,AU170,""),"")</f>
        <v/>
      </c>
      <c r="BB170" s="168" t="str">
        <f aca="false">IF(AS170=2,IF(AW170=AX170,AV170,""),"")</f>
        <v/>
      </c>
      <c r="BC170" s="168" t="str">
        <f aca="false">IF(AS170=2,IF(AW170&gt;AX170,AV170,IF(AX170&gt;AW170,AU170,"")),"")</f>
        <v/>
      </c>
      <c r="BX170" s="168" t="n">
        <f aca="false">COUNTIF(BV159:BV162,K170)</f>
        <v>0</v>
      </c>
      <c r="BY170" s="168" t="n">
        <f aca="false">COUNTIF(BV159:BV162,L170)</f>
        <v>0</v>
      </c>
      <c r="BZ170" s="168" t="n">
        <f aca="false">COUNTIF(BV159:BV162,M170)</f>
        <v>0</v>
      </c>
      <c r="CA170" s="168" t="n">
        <f aca="false">COUNTIF(BV159:BV162,N170)</f>
        <v>0</v>
      </c>
      <c r="CB170" s="168" t="n">
        <f aca="false">SUM(BX170:CA170)</f>
        <v>0</v>
      </c>
      <c r="CD170" s="168" t="str">
        <f aca="false">IF(CB170=2,B170,"")</f>
        <v/>
      </c>
      <c r="CE170" s="168" t="str">
        <f aca="false">IF(CB170=2,D170,"")</f>
        <v/>
      </c>
      <c r="CF170" s="168" t="str">
        <f aca="false">IF(CB170=2,E170,"")</f>
        <v/>
      </c>
      <c r="CG170" s="168" t="str">
        <f aca="false">IF(CB170=2,G170,"")</f>
        <v/>
      </c>
      <c r="CI170" s="168" t="str">
        <f aca="false">IF(CB170=2,IF(CF170&gt;CG170,CD170,IF(CG170&gt;CF170,CE170,"")),"")</f>
        <v/>
      </c>
      <c r="CJ170" s="168" t="str">
        <f aca="false">IF(CB170=2,IF(CF170=CG170,CD170,""),"")</f>
        <v/>
      </c>
      <c r="CK170" s="168" t="str">
        <f aca="false">IF(CB170=2,IF(CF170=CG170,CE170,""),"")</f>
        <v/>
      </c>
      <c r="CL170" s="168" t="str">
        <f aca="false">IF(CB170=2,IF(CF170&gt;CG170,CE170,IF(CG170&gt;CF170,CD170,"")),"")</f>
        <v/>
      </c>
      <c r="DG170" s="168" t="n">
        <f aca="false">COUNTIF(DE159:DE162,K170)</f>
        <v>0</v>
      </c>
      <c r="DH170" s="168" t="n">
        <f aca="false">COUNTIF(DE159:DE162,L170)</f>
        <v>0</v>
      </c>
      <c r="DI170" s="168" t="n">
        <f aca="false">COUNTIF(DE159:DE162,M170)</f>
        <v>0</v>
      </c>
      <c r="DJ170" s="168" t="n">
        <f aca="false">COUNTIF(DE159:DE162,N170)</f>
        <v>0</v>
      </c>
      <c r="DK170" s="168" t="n">
        <f aca="false">SUM(DG170:DJ170)</f>
        <v>0</v>
      </c>
      <c r="DM170" s="168" t="str">
        <f aca="false">IF(DK170=2,B170,"")</f>
        <v/>
      </c>
      <c r="DN170" s="168" t="str">
        <f aca="false">IF(DK170=2,D170,"")</f>
        <v/>
      </c>
      <c r="DO170" s="168" t="str">
        <f aca="false">IF(DK170=2,E170,"")</f>
        <v/>
      </c>
      <c r="DP170" s="168" t="str">
        <f aca="false">IF(DK170=2,G170,"")</f>
        <v/>
      </c>
      <c r="DR170" s="168" t="str">
        <f aca="false">IF(DK170=2,IF(DO170&gt;DP170,DM170,IF(DP170&gt;DO170,DN170,"")),"")</f>
        <v/>
      </c>
      <c r="DS170" s="168" t="str">
        <f aca="false">IF(DK170=2,IF(DO170=DP170,DM170,""),"")</f>
        <v/>
      </c>
      <c r="DT170" s="168" t="str">
        <f aca="false">IF(DK170=2,IF(DO170=DP170,DN170,""),"")</f>
        <v/>
      </c>
      <c r="DU170" s="168" t="str">
        <f aca="false">IF(DK170=2,IF(DO170&gt;DP170,DN170,IF(DP170&gt;DO170,DM170,"")),"")</f>
        <v/>
      </c>
    </row>
    <row r="171" customFormat="false" ht="13" hidden="false" customHeight="false" outlineLevel="0" collapsed="false">
      <c r="B171" s="168" t="str">
        <f aca="false">Utfylles!$E$22</f>
        <v>Finland</v>
      </c>
      <c r="C171" s="168" t="s">
        <v>55</v>
      </c>
      <c r="D171" s="168" t="str">
        <f aca="false">Utfylles!$G$22</f>
        <v>Russland</v>
      </c>
      <c r="E171" s="168" t="n">
        <f aca="false">Utfylles!$H$22</f>
        <v>0</v>
      </c>
      <c r="F171" s="168" t="s">
        <v>55</v>
      </c>
      <c r="G171" s="168" t="n">
        <f aca="false">Utfylles!$J$22</f>
        <v>1</v>
      </c>
      <c r="H171" s="168"/>
      <c r="I171" s="168" t="str">
        <f aca="false">Utfylles!$K$22</f>
        <v>B</v>
      </c>
      <c r="K171" s="168" t="str">
        <f aca="false">IF(I171="H",B171,IF(I171="B",D171,""))</f>
        <v>Russland</v>
      </c>
      <c r="L171" s="168" t="str">
        <f aca="false">IF(I171="U",B171,"")</f>
        <v/>
      </c>
      <c r="M171" s="168" t="str">
        <f aca="false">IF(I171="U",D171,"")</f>
        <v/>
      </c>
      <c r="N171" s="168" t="str">
        <f aca="false">IF(I171="B",B171,IF(I171="H",D171,""))</f>
        <v>Finland</v>
      </c>
      <c r="AO171" s="168" t="n">
        <f aca="false">COUNTIF(AM159:AM162,K171)</f>
        <v>0</v>
      </c>
      <c r="AP171" s="168" t="n">
        <f aca="false">COUNTIF(AM159:AM162,L171)</f>
        <v>0</v>
      </c>
      <c r="AQ171" s="168" t="n">
        <f aca="false">COUNTIF(AM159:AM162,M171)</f>
        <v>0</v>
      </c>
      <c r="AR171" s="168" t="n">
        <f aca="false">COUNTIF(AM159:AM162,N171)</f>
        <v>0</v>
      </c>
      <c r="AS171" s="168" t="n">
        <f aca="false">SUM(AO171:AR171)</f>
        <v>0</v>
      </c>
      <c r="AU171" s="168" t="str">
        <f aca="false">IF(AS171=2,B171,"")</f>
        <v/>
      </c>
      <c r="AV171" s="168" t="str">
        <f aca="false">IF(AS171=2,D171,"")</f>
        <v/>
      </c>
      <c r="AW171" s="168" t="str">
        <f aca="false">IF(AS171=2,E171,"")</f>
        <v/>
      </c>
      <c r="AX171" s="168" t="str">
        <f aca="false">IF(AS171=2,G171,"")</f>
        <v/>
      </c>
      <c r="AZ171" s="168" t="str">
        <f aca="false">IF(AS171=2,IF(AW171&gt;AX171,AU171,IF(AX171&gt;AW171,AV171,"")),"")</f>
        <v/>
      </c>
      <c r="BA171" s="168" t="str">
        <f aca="false">IF(AS171=2,IF(AW171=AX171,AU171,""),"")</f>
        <v/>
      </c>
      <c r="BB171" s="168" t="str">
        <f aca="false">IF(AS171=2,IF(AW171=AX171,AV171,""),"")</f>
        <v/>
      </c>
      <c r="BC171" s="168" t="str">
        <f aca="false">IF(AS171=2,IF(AW171&gt;AX171,AV171,IF(AX171&gt;AW171,AU171,"")),"")</f>
        <v/>
      </c>
      <c r="BX171" s="168" t="n">
        <f aca="false">COUNTIF(BV159:BV162,K171)</f>
        <v>0</v>
      </c>
      <c r="BY171" s="168" t="n">
        <f aca="false">COUNTIF(BV159:BV162,L171)</f>
        <v>0</v>
      </c>
      <c r="BZ171" s="168" t="n">
        <f aca="false">COUNTIF(BV159:BV162,M171)</f>
        <v>0</v>
      </c>
      <c r="CA171" s="168" t="n">
        <f aca="false">COUNTIF(BV159:BV162,N171)</f>
        <v>0</v>
      </c>
      <c r="CB171" s="168" t="n">
        <f aca="false">SUM(BX171:CA171)</f>
        <v>0</v>
      </c>
      <c r="CD171" s="168" t="str">
        <f aca="false">IF(CB171=2,B171,"")</f>
        <v/>
      </c>
      <c r="CE171" s="168" t="str">
        <f aca="false">IF(CB171=2,D171,"")</f>
        <v/>
      </c>
      <c r="CF171" s="168" t="str">
        <f aca="false">IF(CB171=2,E171,"")</f>
        <v/>
      </c>
      <c r="CG171" s="168" t="str">
        <f aca="false">IF(CB171=2,G171,"")</f>
        <v/>
      </c>
      <c r="CI171" s="168" t="str">
        <f aca="false">IF(CB171=2,IF(CF171&gt;CG171,CD171,IF(CG171&gt;CF171,CE171,"")),"")</f>
        <v/>
      </c>
      <c r="CJ171" s="168" t="str">
        <f aca="false">IF(CB171=2,IF(CF171=CG171,CD171,""),"")</f>
        <v/>
      </c>
      <c r="CK171" s="168" t="str">
        <f aca="false">IF(CB171=2,IF(CF171=CG171,CE171,""),"")</f>
        <v/>
      </c>
      <c r="CL171" s="168" t="str">
        <f aca="false">IF(CB171=2,IF(CF171&gt;CG171,CE171,IF(CG171&gt;CF171,CD171,"")),"")</f>
        <v/>
      </c>
      <c r="DG171" s="168" t="n">
        <f aca="false">COUNTIF(DE159:DE162,K171)</f>
        <v>0</v>
      </c>
      <c r="DH171" s="168" t="n">
        <f aca="false">COUNTIF(DE159:DE162,L171)</f>
        <v>0</v>
      </c>
      <c r="DI171" s="168" t="n">
        <f aca="false">COUNTIF(DE159:DE162,M171)</f>
        <v>0</v>
      </c>
      <c r="DJ171" s="168" t="n">
        <f aca="false">COUNTIF(DE159:DE162,N171)</f>
        <v>0</v>
      </c>
      <c r="DK171" s="168" t="n">
        <f aca="false">SUM(DG171:DJ171)</f>
        <v>0</v>
      </c>
      <c r="DM171" s="168" t="str">
        <f aca="false">IF(DK171=2,B171,"")</f>
        <v/>
      </c>
      <c r="DN171" s="168" t="str">
        <f aca="false">IF(DK171=2,D171,"")</f>
        <v/>
      </c>
      <c r="DO171" s="168" t="str">
        <f aca="false">IF(DK171=2,E171,"")</f>
        <v/>
      </c>
      <c r="DP171" s="168" t="str">
        <f aca="false">IF(DK171=2,G171,"")</f>
        <v/>
      </c>
      <c r="DR171" s="168" t="str">
        <f aca="false">IF(DK171=2,IF(DO171&gt;DP171,DM171,IF(DP171&gt;DO171,DN171,"")),"")</f>
        <v/>
      </c>
      <c r="DS171" s="168" t="str">
        <f aca="false">IF(DK171=2,IF(DO171=DP171,DM171,""),"")</f>
        <v/>
      </c>
      <c r="DT171" s="168" t="str">
        <f aca="false">IF(DK171=2,IF(DO171=DP171,DN171,""),"")</f>
        <v/>
      </c>
      <c r="DU171" s="168" t="str">
        <f aca="false">IF(DK171=2,IF(DO171&gt;DP171,DN171,IF(DP171&gt;DO171,DM171,"")),"")</f>
        <v/>
      </c>
    </row>
    <row r="172" customFormat="false" ht="13" hidden="false" customHeight="false" outlineLevel="0" collapsed="false">
      <c r="B172" s="168" t="str">
        <f aca="false">Utfylles!$E$23</f>
        <v>Tyrkia</v>
      </c>
      <c r="C172" s="168" t="s">
        <v>55</v>
      </c>
      <c r="D172" s="168" t="str">
        <f aca="false">Utfylles!$G$23</f>
        <v>Wales</v>
      </c>
      <c r="E172" s="168" t="n">
        <f aca="false">Utfylles!$H$23</f>
        <v>1</v>
      </c>
      <c r="F172" s="168" t="s">
        <v>55</v>
      </c>
      <c r="G172" s="168" t="n">
        <f aca="false">Utfylles!$J$23</f>
        <v>1</v>
      </c>
      <c r="H172" s="168"/>
      <c r="I172" s="168" t="str">
        <f aca="false">Utfylles!$K$23</f>
        <v>U</v>
      </c>
      <c r="K172" s="168" t="str">
        <f aca="false">IF(I172="H",B172,IF(I172="B",D172,""))</f>
        <v/>
      </c>
      <c r="L172" s="168" t="str">
        <f aca="false">IF(I172="U",B172,"")</f>
        <v>Tyrkia</v>
      </c>
      <c r="M172" s="168" t="str">
        <f aca="false">IF(I172="U",D172,"")</f>
        <v>Wales</v>
      </c>
      <c r="N172" s="168" t="str">
        <f aca="false">IF(I172="B",B172,IF(I172="H",D172,""))</f>
        <v/>
      </c>
      <c r="AO172" s="168" t="n">
        <f aca="false">COUNTIF(AM159:AM162,K172)</f>
        <v>0</v>
      </c>
      <c r="AP172" s="168" t="n">
        <f aca="false">COUNTIF(AM159:AM162,L172)</f>
        <v>0</v>
      </c>
      <c r="AQ172" s="168" t="n">
        <f aca="false">COUNTIF(AM159:AM162,M172)</f>
        <v>0</v>
      </c>
      <c r="AR172" s="168" t="n">
        <f aca="false">COUNTIF(AM159:AM162,N172)</f>
        <v>0</v>
      </c>
      <c r="AS172" s="168" t="n">
        <f aca="false">SUM(AO172:AR172)</f>
        <v>0</v>
      </c>
      <c r="AU172" s="168" t="str">
        <f aca="false">IF(AS172=2,B172,"")</f>
        <v/>
      </c>
      <c r="AV172" s="168" t="str">
        <f aca="false">IF(AS172=2,D172,"")</f>
        <v/>
      </c>
      <c r="AW172" s="168" t="str">
        <f aca="false">IF(AS172=2,E172,"")</f>
        <v/>
      </c>
      <c r="AX172" s="168" t="str">
        <f aca="false">IF(AS172=2,G172,"")</f>
        <v/>
      </c>
      <c r="AZ172" s="168" t="str">
        <f aca="false">IF(AS172=2,IF(AW172&gt;AX172,AU172,IF(AX172&gt;AW172,AV172,"")),"")</f>
        <v/>
      </c>
      <c r="BA172" s="168" t="str">
        <f aca="false">IF(AS172=2,IF(AW172=AX172,AU172,""),"")</f>
        <v/>
      </c>
      <c r="BB172" s="168" t="str">
        <f aca="false">IF(AS172=2,IF(AW172=AX172,AV172,""),"")</f>
        <v/>
      </c>
      <c r="BC172" s="168" t="str">
        <f aca="false">IF(AS172=2,IF(AW172&gt;AX172,AV172,IF(AX172&gt;AW172,AU172,"")),"")</f>
        <v/>
      </c>
      <c r="BX172" s="168" t="n">
        <f aca="false">COUNTIF(BV159:BV162,K172)</f>
        <v>0</v>
      </c>
      <c r="BY172" s="168" t="n">
        <f aca="false">COUNTIF(BV159:BV162,L172)</f>
        <v>0</v>
      </c>
      <c r="BZ172" s="168" t="n">
        <f aca="false">COUNTIF(BV159:BV162,M172)</f>
        <v>0</v>
      </c>
      <c r="CA172" s="168" t="n">
        <f aca="false">COUNTIF(BV159:BV162,N172)</f>
        <v>0</v>
      </c>
      <c r="CB172" s="168" t="n">
        <f aca="false">SUM(BX172:CA172)</f>
        <v>0</v>
      </c>
      <c r="CD172" s="168" t="str">
        <f aca="false">IF(CB172=2,B172,"")</f>
        <v/>
      </c>
      <c r="CE172" s="168" t="str">
        <f aca="false">IF(CB172=2,D172,"")</f>
        <v/>
      </c>
      <c r="CF172" s="168" t="str">
        <f aca="false">IF(CB172=2,E172,"")</f>
        <v/>
      </c>
      <c r="CG172" s="168" t="str">
        <f aca="false">IF(CB172=2,G172,"")</f>
        <v/>
      </c>
      <c r="CI172" s="168" t="str">
        <f aca="false">IF(CB172=2,IF(CF172&gt;CG172,CD172,IF(CG172&gt;CF172,CE172,"")),"")</f>
        <v/>
      </c>
      <c r="CJ172" s="168" t="str">
        <f aca="false">IF(CB172=2,IF(CF172=CG172,CD172,""),"")</f>
        <v/>
      </c>
      <c r="CK172" s="168" t="str">
        <f aca="false">IF(CB172=2,IF(CF172=CG172,CE172,""),"")</f>
        <v/>
      </c>
      <c r="CL172" s="168" t="str">
        <f aca="false">IF(CB172=2,IF(CF172&gt;CG172,CE172,IF(CG172&gt;CF172,CD172,"")),"")</f>
        <v/>
      </c>
      <c r="DG172" s="168" t="n">
        <f aca="false">COUNTIF(DE159:DE162,K172)</f>
        <v>0</v>
      </c>
      <c r="DH172" s="168" t="n">
        <f aca="false">COUNTIF(DE159:DE162,L172)</f>
        <v>0</v>
      </c>
      <c r="DI172" s="168" t="n">
        <f aca="false">COUNTIF(DE159:DE162,M172)</f>
        <v>0</v>
      </c>
      <c r="DJ172" s="168" t="n">
        <f aca="false">COUNTIF(DE159:DE162,N172)</f>
        <v>0</v>
      </c>
      <c r="DK172" s="168" t="n">
        <f aca="false">SUM(DG172:DJ172)</f>
        <v>0</v>
      </c>
      <c r="DM172" s="168" t="str">
        <f aca="false">IF(DK172=2,B172,"")</f>
        <v/>
      </c>
      <c r="DN172" s="168" t="str">
        <f aca="false">IF(DK172=2,D172,"")</f>
        <v/>
      </c>
      <c r="DO172" s="168" t="str">
        <f aca="false">IF(DK172=2,E172,"")</f>
        <v/>
      </c>
      <c r="DP172" s="168" t="str">
        <f aca="false">IF(DK172=2,G172,"")</f>
        <v/>
      </c>
      <c r="DR172" s="168" t="str">
        <f aca="false">IF(DK172=2,IF(DO172&gt;DP172,DM172,IF(DP172&gt;DO172,DN172,"")),"")</f>
        <v/>
      </c>
      <c r="DS172" s="168" t="str">
        <f aca="false">IF(DK172=2,IF(DO172=DP172,DM172,""),"")</f>
        <v/>
      </c>
      <c r="DT172" s="168" t="str">
        <f aca="false">IF(DK172=2,IF(DO172=DP172,DN172,""),"")</f>
        <v/>
      </c>
      <c r="DU172" s="168" t="str">
        <f aca="false">IF(DK172=2,IF(DO172&gt;DP172,DN172,IF(DP172&gt;DO172,DM172,"")),"")</f>
        <v/>
      </c>
    </row>
    <row r="173" customFormat="false" ht="13" hidden="false" customHeight="false" outlineLevel="0" collapsed="false">
      <c r="B173" s="168" t="str">
        <f aca="false">Utfylles!$E$24</f>
        <v>Italia</v>
      </c>
      <c r="C173" s="168" t="s">
        <v>55</v>
      </c>
      <c r="D173" s="168" t="str">
        <f aca="false">Utfylles!$G$24</f>
        <v>Sveits</v>
      </c>
      <c r="E173" s="168" t="n">
        <f aca="false">Utfylles!$H$24</f>
        <v>1</v>
      </c>
      <c r="F173" s="168" t="s">
        <v>55</v>
      </c>
      <c r="G173" s="168" t="n">
        <f aca="false">Utfylles!$J$24</f>
        <v>0</v>
      </c>
      <c r="H173" s="168"/>
      <c r="I173" s="168" t="str">
        <f aca="false">Utfylles!$K$24</f>
        <v>H</v>
      </c>
      <c r="K173" s="168" t="str">
        <f aca="false">IF(I173="H",B173,IF(I173="B",D173,""))</f>
        <v>Italia</v>
      </c>
      <c r="L173" s="168" t="str">
        <f aca="false">IF(I173="U",B173,"")</f>
        <v/>
      </c>
      <c r="M173" s="168" t="str">
        <f aca="false">IF(I173="U",D173,"")</f>
        <v/>
      </c>
      <c r="N173" s="168" t="str">
        <f aca="false">IF(I173="B",B173,IF(I173="H",D173,""))</f>
        <v>Sveits</v>
      </c>
      <c r="AO173" s="168" t="n">
        <f aca="false">COUNTIF(AM159:AM162,K173)</f>
        <v>0</v>
      </c>
      <c r="AP173" s="168" t="n">
        <f aca="false">COUNTIF(AM159:AM162,L173)</f>
        <v>0</v>
      </c>
      <c r="AQ173" s="168" t="n">
        <f aca="false">COUNTIF(AM159:AM162,M173)</f>
        <v>0</v>
      </c>
      <c r="AR173" s="168" t="n">
        <f aca="false">COUNTIF(AM159:AM162,N173)</f>
        <v>0</v>
      </c>
      <c r="AS173" s="168" t="n">
        <f aca="false">SUM(AO173:AR173)</f>
        <v>0</v>
      </c>
      <c r="AU173" s="168" t="str">
        <f aca="false">IF(AS173=2,B173,"")</f>
        <v/>
      </c>
      <c r="AV173" s="168" t="str">
        <f aca="false">IF(AS173=2,D173,"")</f>
        <v/>
      </c>
      <c r="AW173" s="168" t="str">
        <f aca="false">IF(AS173=2,E173,"")</f>
        <v/>
      </c>
      <c r="AX173" s="168" t="str">
        <f aca="false">IF(AS173=2,G173,"")</f>
        <v/>
      </c>
      <c r="AZ173" s="168" t="str">
        <f aca="false">IF(AS173=2,IF(AW173&gt;AX173,AU173,IF(AX173&gt;AW173,AV173,"")),"")</f>
        <v/>
      </c>
      <c r="BA173" s="168" t="str">
        <f aca="false">IF(AS173=2,IF(AW173=AX173,AU173,""),"")</f>
        <v/>
      </c>
      <c r="BB173" s="168" t="str">
        <f aca="false">IF(AS173=2,IF(AW173=AX173,AV173,""),"")</f>
        <v/>
      </c>
      <c r="BC173" s="168" t="str">
        <f aca="false">IF(AS173=2,IF(AW173&gt;AX173,AV173,IF(AX173&gt;AW173,AU173,"")),"")</f>
        <v/>
      </c>
      <c r="BX173" s="168" t="n">
        <f aca="false">COUNTIF(BV159:BV162,K173)</f>
        <v>0</v>
      </c>
      <c r="BY173" s="168" t="n">
        <f aca="false">COUNTIF(BV159:BV162,L173)</f>
        <v>0</v>
      </c>
      <c r="BZ173" s="168" t="n">
        <f aca="false">COUNTIF(BV159:BV162,M173)</f>
        <v>0</v>
      </c>
      <c r="CA173" s="168" t="n">
        <f aca="false">COUNTIF(BV159:BV162,N173)</f>
        <v>0</v>
      </c>
      <c r="CB173" s="168" t="n">
        <f aca="false">SUM(BX173:CA173)</f>
        <v>0</v>
      </c>
      <c r="CD173" s="168" t="str">
        <f aca="false">IF(CB173=2,B173,"")</f>
        <v/>
      </c>
      <c r="CE173" s="168" t="str">
        <f aca="false">IF(CB173=2,D173,"")</f>
        <v/>
      </c>
      <c r="CF173" s="168" t="str">
        <f aca="false">IF(CB173=2,E173,"")</f>
        <v/>
      </c>
      <c r="CG173" s="168" t="str">
        <f aca="false">IF(CB173=2,G173,"")</f>
        <v/>
      </c>
      <c r="CI173" s="168" t="str">
        <f aca="false">IF(CB173=2,IF(CF173&gt;CG173,CD173,IF(CG173&gt;CF173,CE173,"")),"")</f>
        <v/>
      </c>
      <c r="CJ173" s="168" t="str">
        <f aca="false">IF(CB173=2,IF(CF173=CG173,CD173,""),"")</f>
        <v/>
      </c>
      <c r="CK173" s="168" t="str">
        <f aca="false">IF(CB173=2,IF(CF173=CG173,CE173,""),"")</f>
        <v/>
      </c>
      <c r="CL173" s="168" t="str">
        <f aca="false">IF(CB173=2,IF(CF173&gt;CG173,CE173,IF(CG173&gt;CF173,CD173,"")),"")</f>
        <v/>
      </c>
      <c r="DG173" s="168" t="n">
        <f aca="false">COUNTIF(DE159:DE162,K173)</f>
        <v>0</v>
      </c>
      <c r="DH173" s="168" t="n">
        <f aca="false">COUNTIF(DE159:DE162,L173)</f>
        <v>0</v>
      </c>
      <c r="DI173" s="168" t="n">
        <f aca="false">COUNTIF(DE159:DE162,M173)</f>
        <v>0</v>
      </c>
      <c r="DJ173" s="168" t="n">
        <f aca="false">COUNTIF(DE159:DE162,N173)</f>
        <v>0</v>
      </c>
      <c r="DK173" s="168" t="n">
        <f aca="false">SUM(DG173:DJ173)</f>
        <v>0</v>
      </c>
      <c r="DM173" s="168" t="str">
        <f aca="false">IF(DK173=2,B173,"")</f>
        <v/>
      </c>
      <c r="DN173" s="168" t="str">
        <f aca="false">IF(DK173=2,D173,"")</f>
        <v/>
      </c>
      <c r="DO173" s="168" t="str">
        <f aca="false">IF(DK173=2,E173,"")</f>
        <v/>
      </c>
      <c r="DP173" s="168" t="str">
        <f aca="false">IF(DK173=2,G173,"")</f>
        <v/>
      </c>
      <c r="DR173" s="168" t="str">
        <f aca="false">IF(DK173=2,IF(DO173&gt;DP173,DM173,IF(DP173&gt;DO173,DN173,"")),"")</f>
        <v/>
      </c>
      <c r="DS173" s="168" t="str">
        <f aca="false">IF(DK173=2,IF(DO173=DP173,DM173,""),"")</f>
        <v/>
      </c>
      <c r="DT173" s="168" t="str">
        <f aca="false">IF(DK173=2,IF(DO173=DP173,DN173,""),"")</f>
        <v/>
      </c>
      <c r="DU173" s="168" t="str">
        <f aca="false">IF(DK173=2,IF(DO173&gt;DP173,DN173,IF(DP173&gt;DO173,DM173,"")),"")</f>
        <v/>
      </c>
    </row>
    <row r="174" customFormat="false" ht="13" hidden="false" customHeight="false" outlineLevel="0" collapsed="false">
      <c r="B174" s="168" t="str">
        <f aca="false">Utfylles!$E$25</f>
        <v>Ukraina</v>
      </c>
      <c r="C174" s="168" t="s">
        <v>55</v>
      </c>
      <c r="D174" s="168" t="str">
        <f aca="false">Utfylles!$G$25</f>
        <v>Nord-Makedonia</v>
      </c>
      <c r="E174" s="168" t="n">
        <f aca="false">Utfylles!$H$25</f>
        <v>1</v>
      </c>
      <c r="F174" s="168" t="s">
        <v>55</v>
      </c>
      <c r="G174" s="168" t="n">
        <f aca="false">Utfylles!$J$25</f>
        <v>0</v>
      </c>
      <c r="H174" s="168"/>
      <c r="I174" s="168" t="str">
        <f aca="false">Utfylles!$K$25</f>
        <v>H</v>
      </c>
      <c r="K174" s="168" t="str">
        <f aca="false">IF(I174="H",B174,IF(I174="B",D174,""))</f>
        <v>Ukraina</v>
      </c>
      <c r="L174" s="168" t="str">
        <f aca="false">IF(I174="U",B174,"")</f>
        <v/>
      </c>
      <c r="M174" s="168" t="str">
        <f aca="false">IF(I174="U",D174,"")</f>
        <v/>
      </c>
      <c r="N174" s="168" t="str">
        <f aca="false">IF(I174="B",B174,IF(I174="H",D174,""))</f>
        <v>Nord-Makedonia</v>
      </c>
      <c r="AO174" s="168" t="n">
        <f aca="false">COUNTIF(AM159:AM162,K174)</f>
        <v>0</v>
      </c>
      <c r="AP174" s="168" t="n">
        <f aca="false">COUNTIF(AM159:AM162,L174)</f>
        <v>0</v>
      </c>
      <c r="AQ174" s="168" t="n">
        <f aca="false">COUNTIF(AM159:AM162,M174)</f>
        <v>0</v>
      </c>
      <c r="AR174" s="168" t="n">
        <f aca="false">COUNTIF(AM159:AM162,N174)</f>
        <v>0</v>
      </c>
      <c r="AS174" s="168" t="n">
        <f aca="false">SUM(AO174:AR174)</f>
        <v>0</v>
      </c>
      <c r="AU174" s="168" t="str">
        <f aca="false">IF(AS174=2,B174,"")</f>
        <v/>
      </c>
      <c r="AV174" s="168" t="str">
        <f aca="false">IF(AS174=2,D174,"")</f>
        <v/>
      </c>
      <c r="AW174" s="168" t="str">
        <f aca="false">IF(AS174=2,E174,"")</f>
        <v/>
      </c>
      <c r="AX174" s="168" t="str">
        <f aca="false">IF(AS174=2,G174,"")</f>
        <v/>
      </c>
      <c r="AZ174" s="168" t="str">
        <f aca="false">IF(AS174=2,IF(AW174&gt;AX174,AU174,IF(AX174&gt;AW174,AV174,"")),"")</f>
        <v/>
      </c>
      <c r="BA174" s="168" t="str">
        <f aca="false">IF(AS174=2,IF(AW174=AX174,AU174,""),"")</f>
        <v/>
      </c>
      <c r="BB174" s="168" t="str">
        <f aca="false">IF(AS174=2,IF(AW174=AX174,AV174,""),"")</f>
        <v/>
      </c>
      <c r="BC174" s="168" t="str">
        <f aca="false">IF(AS174=2,IF(AW174&gt;AX174,AV174,IF(AX174&gt;AW174,AU174,"")),"")</f>
        <v/>
      </c>
      <c r="BX174" s="168" t="n">
        <f aca="false">COUNTIF(BV159:BV162,K174)</f>
        <v>0</v>
      </c>
      <c r="BY174" s="168" t="n">
        <f aca="false">COUNTIF(BV159:BV162,L174)</f>
        <v>0</v>
      </c>
      <c r="BZ174" s="168" t="n">
        <f aca="false">COUNTIF(BV159:BV162,M174)</f>
        <v>0</v>
      </c>
      <c r="CA174" s="168" t="n">
        <f aca="false">COUNTIF(BV159:BV162,N174)</f>
        <v>0</v>
      </c>
      <c r="CB174" s="168" t="n">
        <f aca="false">SUM(BX174:CA174)</f>
        <v>0</v>
      </c>
      <c r="CD174" s="168" t="str">
        <f aca="false">IF(CB174=2,B174,"")</f>
        <v/>
      </c>
      <c r="CE174" s="168" t="str">
        <f aca="false">IF(CB174=2,D174,"")</f>
        <v/>
      </c>
      <c r="CF174" s="168" t="str">
        <f aca="false">IF(CB174=2,E174,"")</f>
        <v/>
      </c>
      <c r="CG174" s="168" t="str">
        <f aca="false">IF(CB174=2,G174,"")</f>
        <v/>
      </c>
      <c r="CI174" s="168" t="str">
        <f aca="false">IF(CB174=2,IF(CF174&gt;CG174,CD174,IF(CG174&gt;CF174,CE174,"")),"")</f>
        <v/>
      </c>
      <c r="CJ174" s="168" t="str">
        <f aca="false">IF(CB174=2,IF(CF174=CG174,CD174,""),"")</f>
        <v/>
      </c>
      <c r="CK174" s="168" t="str">
        <f aca="false">IF(CB174=2,IF(CF174=CG174,CE174,""),"")</f>
        <v/>
      </c>
      <c r="CL174" s="168" t="str">
        <f aca="false">IF(CB174=2,IF(CF174&gt;CG174,CE174,IF(CG174&gt;CF174,CD174,"")),"")</f>
        <v/>
      </c>
      <c r="DG174" s="168" t="n">
        <f aca="false">COUNTIF(DE159:DE162,K174)</f>
        <v>0</v>
      </c>
      <c r="DH174" s="168" t="n">
        <f aca="false">COUNTIF(DE159:DE162,L174)</f>
        <v>0</v>
      </c>
      <c r="DI174" s="168" t="n">
        <f aca="false">COUNTIF(DE159:DE162,M174)</f>
        <v>0</v>
      </c>
      <c r="DJ174" s="168" t="n">
        <f aca="false">COUNTIF(DE159:DE162,N174)</f>
        <v>0</v>
      </c>
      <c r="DK174" s="168" t="n">
        <f aca="false">SUM(DG174:DJ174)</f>
        <v>0</v>
      </c>
      <c r="DM174" s="168" t="str">
        <f aca="false">IF(DK174=2,B174,"")</f>
        <v/>
      </c>
      <c r="DN174" s="168" t="str">
        <f aca="false">IF(DK174=2,D174,"")</f>
        <v/>
      </c>
      <c r="DO174" s="168" t="str">
        <f aca="false">IF(DK174=2,E174,"")</f>
        <v/>
      </c>
      <c r="DP174" s="168" t="str">
        <f aca="false">IF(DK174=2,G174,"")</f>
        <v/>
      </c>
      <c r="DR174" s="168" t="str">
        <f aca="false">IF(DK174=2,IF(DO174&gt;DP174,DM174,IF(DP174&gt;DO174,DN174,"")),"")</f>
        <v/>
      </c>
      <c r="DS174" s="168" t="str">
        <f aca="false">IF(DK174=2,IF(DO174=DP174,DM174,""),"")</f>
        <v/>
      </c>
      <c r="DT174" s="168" t="str">
        <f aca="false">IF(DK174=2,IF(DO174=DP174,DN174,""),"")</f>
        <v/>
      </c>
      <c r="DU174" s="168" t="str">
        <f aca="false">IF(DK174=2,IF(DO174&gt;DP174,DN174,IF(DP174&gt;DO174,DM174,"")),"")</f>
        <v/>
      </c>
    </row>
    <row r="175" customFormat="false" ht="13" hidden="false" customHeight="false" outlineLevel="0" collapsed="false">
      <c r="B175" s="168" t="str">
        <f aca="false">Utfylles!$E$26</f>
        <v>Danmark</v>
      </c>
      <c r="C175" s="168" t="s">
        <v>55</v>
      </c>
      <c r="D175" s="168" t="str">
        <f aca="false">Utfylles!$G$26</f>
        <v>Belgia</v>
      </c>
      <c r="E175" s="168" t="n">
        <f aca="false">Utfylles!$H$26</f>
        <v>0</v>
      </c>
      <c r="F175" s="168" t="s">
        <v>55</v>
      </c>
      <c r="G175" s="168" t="n">
        <f aca="false">Utfylles!$J$26</f>
        <v>1</v>
      </c>
      <c r="H175" s="168"/>
      <c r="I175" s="168" t="str">
        <f aca="false">Utfylles!$K$26</f>
        <v>B</v>
      </c>
      <c r="K175" s="168" t="str">
        <f aca="false">IF(I175="H",B175,IF(I175="B",D175,""))</f>
        <v>Belgia</v>
      </c>
      <c r="L175" s="168" t="str">
        <f aca="false">IF(I175="U",B175,"")</f>
        <v/>
      </c>
      <c r="M175" s="168" t="str">
        <f aca="false">IF(I175="U",D175,"")</f>
        <v/>
      </c>
      <c r="N175" s="168" t="str">
        <f aca="false">IF(I175="B",B175,IF(I175="H",D175,""))</f>
        <v>Danmark</v>
      </c>
      <c r="AO175" s="168" t="n">
        <f aca="false">COUNTIF(AM159:AM162,K175)</f>
        <v>0</v>
      </c>
      <c r="AP175" s="168" t="n">
        <f aca="false">COUNTIF(AM159:AM162,L175)</f>
        <v>0</v>
      </c>
      <c r="AQ175" s="168" t="n">
        <f aca="false">COUNTIF(AM159:AM162,M175)</f>
        <v>0</v>
      </c>
      <c r="AR175" s="168" t="n">
        <f aca="false">COUNTIF(AM159:AM162,N175)</f>
        <v>0</v>
      </c>
      <c r="AS175" s="168" t="n">
        <f aca="false">SUM(AO175:AR175)</f>
        <v>0</v>
      </c>
      <c r="AU175" s="168" t="str">
        <f aca="false">IF(AS175=2,B175,"")</f>
        <v/>
      </c>
      <c r="AV175" s="168" t="str">
        <f aca="false">IF(AS175=2,D175,"")</f>
        <v/>
      </c>
      <c r="AW175" s="168" t="str">
        <f aca="false">IF(AS175=2,E175,"")</f>
        <v/>
      </c>
      <c r="AX175" s="168" t="str">
        <f aca="false">IF(AS175=2,G175,"")</f>
        <v/>
      </c>
      <c r="AZ175" s="168" t="str">
        <f aca="false">IF(AS175=2,IF(AW175&gt;AX175,AU175,IF(AX175&gt;AW175,AV175,"")),"")</f>
        <v/>
      </c>
      <c r="BA175" s="168" t="str">
        <f aca="false">IF(AS175=2,IF(AW175=AX175,AU175,""),"")</f>
        <v/>
      </c>
      <c r="BB175" s="168" t="str">
        <f aca="false">IF(AS175=2,IF(AW175=AX175,AV175,""),"")</f>
        <v/>
      </c>
      <c r="BC175" s="168" t="str">
        <f aca="false">IF(AS175=2,IF(AW175&gt;AX175,AV175,IF(AX175&gt;AW175,AU175,"")),"")</f>
        <v/>
      </c>
      <c r="BX175" s="168" t="n">
        <f aca="false">COUNTIF(BV159:BV162,K175)</f>
        <v>0</v>
      </c>
      <c r="BY175" s="168" t="n">
        <f aca="false">COUNTIF(BV159:BV162,L175)</f>
        <v>0</v>
      </c>
      <c r="BZ175" s="168" t="n">
        <f aca="false">COUNTIF(BV159:BV162,M175)</f>
        <v>0</v>
      </c>
      <c r="CA175" s="168" t="n">
        <f aca="false">COUNTIF(BV159:BV162,N175)</f>
        <v>0</v>
      </c>
      <c r="CB175" s="168" t="n">
        <f aca="false">SUM(BX175:CA175)</f>
        <v>0</v>
      </c>
      <c r="CD175" s="168" t="str">
        <f aca="false">IF(CB175=2,B175,"")</f>
        <v/>
      </c>
      <c r="CE175" s="168" t="str">
        <f aca="false">IF(CB175=2,D175,"")</f>
        <v/>
      </c>
      <c r="CF175" s="168" t="str">
        <f aca="false">IF(CB175=2,E175,"")</f>
        <v/>
      </c>
      <c r="CG175" s="168" t="str">
        <f aca="false">IF(CB175=2,G175,"")</f>
        <v/>
      </c>
      <c r="CI175" s="168" t="str">
        <f aca="false">IF(CB175=2,IF(CF175&gt;CG175,CD175,IF(CG175&gt;CF175,CE175,"")),"")</f>
        <v/>
      </c>
      <c r="CJ175" s="168" t="str">
        <f aca="false">IF(CB175=2,IF(CF175=CG175,CD175,""),"")</f>
        <v/>
      </c>
      <c r="CK175" s="168" t="str">
        <f aca="false">IF(CB175=2,IF(CF175=CG175,CE175,""),"")</f>
        <v/>
      </c>
      <c r="CL175" s="168" t="str">
        <f aca="false">IF(CB175=2,IF(CF175&gt;CG175,CE175,IF(CG175&gt;CF175,CD175,"")),"")</f>
        <v/>
      </c>
      <c r="DG175" s="168" t="n">
        <f aca="false">COUNTIF(DE159:DE162,K175)</f>
        <v>0</v>
      </c>
      <c r="DH175" s="168" t="n">
        <f aca="false">COUNTIF(DE159:DE162,L175)</f>
        <v>0</v>
      </c>
      <c r="DI175" s="168" t="n">
        <f aca="false">COUNTIF(DE159:DE162,M175)</f>
        <v>0</v>
      </c>
      <c r="DJ175" s="168" t="n">
        <f aca="false">COUNTIF(DE159:DE162,N175)</f>
        <v>0</v>
      </c>
      <c r="DK175" s="168" t="n">
        <f aca="false">SUM(DG175:DJ175)</f>
        <v>0</v>
      </c>
      <c r="DM175" s="168" t="str">
        <f aca="false">IF(DK175=2,B175,"")</f>
        <v/>
      </c>
      <c r="DN175" s="168" t="str">
        <f aca="false">IF(DK175=2,D175,"")</f>
        <v/>
      </c>
      <c r="DO175" s="168" t="str">
        <f aca="false">IF(DK175=2,E175,"")</f>
        <v/>
      </c>
      <c r="DP175" s="168" t="str">
        <f aca="false">IF(DK175=2,G175,"")</f>
        <v/>
      </c>
      <c r="DR175" s="168" t="str">
        <f aca="false">IF(DK175=2,IF(DO175&gt;DP175,DM175,IF(DP175&gt;DO175,DN175,"")),"")</f>
        <v/>
      </c>
      <c r="DS175" s="168" t="str">
        <f aca="false">IF(DK175=2,IF(DO175=DP175,DM175,""),"")</f>
        <v/>
      </c>
      <c r="DT175" s="168" t="str">
        <f aca="false">IF(DK175=2,IF(DO175=DP175,DN175,""),"")</f>
        <v/>
      </c>
      <c r="DU175" s="168" t="str">
        <f aca="false">IF(DK175=2,IF(DO175&gt;DP175,DN175,IF(DP175&gt;DO175,DM175,"")),"")</f>
        <v/>
      </c>
    </row>
    <row r="176" customFormat="false" ht="13" hidden="false" customHeight="false" outlineLevel="0" collapsed="false">
      <c r="B176" s="168" t="str">
        <f aca="false">Utfylles!$E$27</f>
        <v>Nederland</v>
      </c>
      <c r="C176" s="168" t="s">
        <v>55</v>
      </c>
      <c r="D176" s="168" t="str">
        <f aca="false">Utfylles!$G$27</f>
        <v>Østerrike</v>
      </c>
      <c r="E176" s="168" t="n">
        <f aca="false">Utfylles!$H$27</f>
        <v>2</v>
      </c>
      <c r="F176" s="168" t="s">
        <v>55</v>
      </c>
      <c r="G176" s="168" t="n">
        <f aca="false">Utfylles!$J$27</f>
        <v>0</v>
      </c>
      <c r="H176" s="168"/>
      <c r="I176" s="168" t="str">
        <f aca="false">Utfylles!$K$27</f>
        <v>H</v>
      </c>
      <c r="K176" s="168" t="str">
        <f aca="false">IF(I176="H",B176,IF(I176="B",D176,""))</f>
        <v>Nederland</v>
      </c>
      <c r="L176" s="168" t="str">
        <f aca="false">IF(I176="U",B176,"")</f>
        <v/>
      </c>
      <c r="M176" s="168" t="str">
        <f aca="false">IF(I176="U",D176,"")</f>
        <v/>
      </c>
      <c r="N176" s="168" t="str">
        <f aca="false">IF(I176="B",B176,IF(I176="H",D176,""))</f>
        <v>Østerrike</v>
      </c>
      <c r="AO176" s="168" t="n">
        <f aca="false">COUNTIF(AM159:AM162,K176)</f>
        <v>0</v>
      </c>
      <c r="AP176" s="168" t="n">
        <f aca="false">COUNTIF(AM159:AM162,L176)</f>
        <v>0</v>
      </c>
      <c r="AQ176" s="168" t="n">
        <f aca="false">COUNTIF(AM159:AM162,M176)</f>
        <v>0</v>
      </c>
      <c r="AR176" s="168" t="n">
        <f aca="false">COUNTIF(AM159:AM162,N176)</f>
        <v>0</v>
      </c>
      <c r="AS176" s="168" t="n">
        <f aca="false">SUM(AO176:AR176)</f>
        <v>0</v>
      </c>
      <c r="AU176" s="168" t="str">
        <f aca="false">IF(AS176=2,B176,"")</f>
        <v/>
      </c>
      <c r="AV176" s="168" t="str">
        <f aca="false">IF(AS176=2,D176,"")</f>
        <v/>
      </c>
      <c r="AW176" s="168" t="str">
        <f aca="false">IF(AS176=2,E176,"")</f>
        <v/>
      </c>
      <c r="AX176" s="168" t="str">
        <f aca="false">IF(AS176=2,G176,"")</f>
        <v/>
      </c>
      <c r="AZ176" s="168" t="str">
        <f aca="false">IF(AS176=2,IF(AW176&gt;AX176,AU176,IF(AX176&gt;AW176,AV176,"")),"")</f>
        <v/>
      </c>
      <c r="BA176" s="168" t="str">
        <f aca="false">IF(AS176=2,IF(AW176=AX176,AU176,""),"")</f>
        <v/>
      </c>
      <c r="BB176" s="168" t="str">
        <f aca="false">IF(AS176=2,IF(AW176=AX176,AV176,""),"")</f>
        <v/>
      </c>
      <c r="BC176" s="168" t="str">
        <f aca="false">IF(AS176=2,IF(AW176&gt;AX176,AV176,IF(AX176&gt;AW176,AU176,"")),"")</f>
        <v/>
      </c>
      <c r="BX176" s="168" t="n">
        <f aca="false">COUNTIF(BV159:BV162,K176)</f>
        <v>0</v>
      </c>
      <c r="BY176" s="168" t="n">
        <f aca="false">COUNTIF(BV159:BV162,L176)</f>
        <v>0</v>
      </c>
      <c r="BZ176" s="168" t="n">
        <f aca="false">COUNTIF(BV159:BV162,M176)</f>
        <v>0</v>
      </c>
      <c r="CA176" s="168" t="n">
        <f aca="false">COUNTIF(BV159:BV162,N176)</f>
        <v>0</v>
      </c>
      <c r="CB176" s="168" t="n">
        <f aca="false">SUM(BX176:CA176)</f>
        <v>0</v>
      </c>
      <c r="CD176" s="168" t="str">
        <f aca="false">IF(CB176=2,B176,"")</f>
        <v/>
      </c>
      <c r="CE176" s="168" t="str">
        <f aca="false">IF(CB176=2,D176,"")</f>
        <v/>
      </c>
      <c r="CF176" s="168" t="str">
        <f aca="false">IF(CB176=2,E176,"")</f>
        <v/>
      </c>
      <c r="CG176" s="168" t="str">
        <f aca="false">IF(CB176=2,G176,"")</f>
        <v/>
      </c>
      <c r="CI176" s="168" t="str">
        <f aca="false">IF(CB176=2,IF(CF176&gt;CG176,CD176,IF(CG176&gt;CF176,CE176,"")),"")</f>
        <v/>
      </c>
      <c r="CJ176" s="168" t="str">
        <f aca="false">IF(CB176=2,IF(CF176=CG176,CD176,""),"")</f>
        <v/>
      </c>
      <c r="CK176" s="168" t="str">
        <f aca="false">IF(CB176=2,IF(CF176=CG176,CE176,""),"")</f>
        <v/>
      </c>
      <c r="CL176" s="168" t="str">
        <f aca="false">IF(CB176=2,IF(CF176&gt;CG176,CE176,IF(CG176&gt;CF176,CD176,"")),"")</f>
        <v/>
      </c>
      <c r="DG176" s="168" t="n">
        <f aca="false">COUNTIF(DE159:DE162,K176)</f>
        <v>0</v>
      </c>
      <c r="DH176" s="168" t="n">
        <f aca="false">COUNTIF(DE159:DE162,L176)</f>
        <v>0</v>
      </c>
      <c r="DI176" s="168" t="n">
        <f aca="false">COUNTIF(DE159:DE162,M176)</f>
        <v>0</v>
      </c>
      <c r="DJ176" s="168" t="n">
        <f aca="false">COUNTIF(DE159:DE162,N176)</f>
        <v>0</v>
      </c>
      <c r="DK176" s="168" t="n">
        <f aca="false">SUM(DG176:DJ176)</f>
        <v>0</v>
      </c>
      <c r="DM176" s="168" t="str">
        <f aca="false">IF(DK176=2,B176,"")</f>
        <v/>
      </c>
      <c r="DN176" s="168" t="str">
        <f aca="false">IF(DK176=2,D176,"")</f>
        <v/>
      </c>
      <c r="DO176" s="168" t="str">
        <f aca="false">IF(DK176=2,E176,"")</f>
        <v/>
      </c>
      <c r="DP176" s="168" t="str">
        <f aca="false">IF(DK176=2,G176,"")</f>
        <v/>
      </c>
      <c r="DR176" s="168" t="str">
        <f aca="false">IF(DK176=2,IF(DO176&gt;DP176,DM176,IF(DP176&gt;DO176,DN176,"")),"")</f>
        <v/>
      </c>
      <c r="DS176" s="168" t="str">
        <f aca="false">IF(DK176=2,IF(DO176=DP176,DM176,""),"")</f>
        <v/>
      </c>
      <c r="DT176" s="168" t="str">
        <f aca="false">IF(DK176=2,IF(DO176=DP176,DN176,""),"")</f>
        <v/>
      </c>
      <c r="DU176" s="168" t="str">
        <f aca="false">IF(DK176=2,IF(DO176&gt;DP176,DN176,IF(DP176&gt;DO176,DM176,"")),"")</f>
        <v/>
      </c>
    </row>
    <row r="177" customFormat="false" ht="13" hidden="false" customHeight="false" outlineLevel="0" collapsed="false">
      <c r="B177" s="168" t="str">
        <f aca="false">Utfylles!$E$28</f>
        <v>Sverige</v>
      </c>
      <c r="C177" s="168" t="s">
        <v>55</v>
      </c>
      <c r="D177" s="168" t="str">
        <f aca="false">Utfylles!$G$28</f>
        <v>Slovakia</v>
      </c>
      <c r="E177" s="168" t="n">
        <f aca="false">Utfylles!$H$28</f>
        <v>1</v>
      </c>
      <c r="F177" s="168" t="s">
        <v>55</v>
      </c>
      <c r="G177" s="168" t="n">
        <f aca="false">Utfylles!$J$28</f>
        <v>0</v>
      </c>
      <c r="H177" s="168"/>
      <c r="I177" s="168" t="str">
        <f aca="false">Utfylles!$K$28</f>
        <v>H</v>
      </c>
      <c r="K177" s="168" t="str">
        <f aca="false">IF(I177="H",B177,IF(I177="B",D177,""))</f>
        <v>Sverige</v>
      </c>
      <c r="L177" s="168" t="str">
        <f aca="false">IF(I177="U",B177,"")</f>
        <v/>
      </c>
      <c r="M177" s="168" t="str">
        <f aca="false">IF(I177="U",D177,"")</f>
        <v/>
      </c>
      <c r="N177" s="168" t="str">
        <f aca="false">IF(I177="B",B177,IF(I177="H",D177,""))</f>
        <v>Slovakia</v>
      </c>
      <c r="AO177" s="168" t="n">
        <f aca="false">COUNTIF(AM159:AM162,K177)</f>
        <v>0</v>
      </c>
      <c r="AP177" s="168" t="n">
        <f aca="false">COUNTIF(AM159:AM162,L177)</f>
        <v>0</v>
      </c>
      <c r="AQ177" s="168" t="n">
        <f aca="false">COUNTIF(AM159:AM162,M177)</f>
        <v>0</v>
      </c>
      <c r="AR177" s="168" t="n">
        <f aca="false">COUNTIF(AM159:AM162,N177)</f>
        <v>0</v>
      </c>
      <c r="AS177" s="168" t="n">
        <f aca="false">SUM(AO177:AR177)</f>
        <v>0</v>
      </c>
      <c r="AU177" s="168" t="str">
        <f aca="false">IF(AS177=2,B177,"")</f>
        <v/>
      </c>
      <c r="AV177" s="168" t="str">
        <f aca="false">IF(AS177=2,D177,"")</f>
        <v/>
      </c>
      <c r="AW177" s="168" t="str">
        <f aca="false">IF(AS177=2,E177,"")</f>
        <v/>
      </c>
      <c r="AX177" s="168" t="str">
        <f aca="false">IF(AS177=2,G177,"")</f>
        <v/>
      </c>
      <c r="AZ177" s="168" t="str">
        <f aca="false">IF(AS177=2,IF(AW177&gt;AX177,AU177,IF(AX177&gt;AW177,AV177,"")),"")</f>
        <v/>
      </c>
      <c r="BA177" s="168" t="str">
        <f aca="false">IF(AS177=2,IF(AW177=AX177,AU177,""),"")</f>
        <v/>
      </c>
      <c r="BB177" s="168" t="str">
        <f aca="false">IF(AS177=2,IF(AW177=AX177,AV177,""),"")</f>
        <v/>
      </c>
      <c r="BC177" s="168" t="str">
        <f aca="false">IF(AS177=2,IF(AW177&gt;AX177,AV177,IF(AX177&gt;AW177,AU177,"")),"")</f>
        <v/>
      </c>
      <c r="BX177" s="168" t="n">
        <f aca="false">COUNTIF(BV159:BV162,K177)</f>
        <v>1</v>
      </c>
      <c r="BY177" s="168" t="n">
        <f aca="false">COUNTIF(BV159:BV162,L177)</f>
        <v>0</v>
      </c>
      <c r="BZ177" s="168" t="n">
        <f aca="false">COUNTIF(BV159:BV162,M177)</f>
        <v>0</v>
      </c>
      <c r="CA177" s="168" t="n">
        <f aca="false">COUNTIF(BV159:BV162,N177)</f>
        <v>0</v>
      </c>
      <c r="CB177" s="168" t="n">
        <f aca="false">SUM(BX177:CA177)</f>
        <v>1</v>
      </c>
      <c r="CD177" s="168" t="str">
        <f aca="false">IF(CB177=2,B177,"")</f>
        <v/>
      </c>
      <c r="CE177" s="168" t="str">
        <f aca="false">IF(CB177=2,D177,"")</f>
        <v/>
      </c>
      <c r="CF177" s="168" t="str">
        <f aca="false">IF(CB177=2,E177,"")</f>
        <v/>
      </c>
      <c r="CG177" s="168" t="str">
        <f aca="false">IF(CB177=2,G177,"")</f>
        <v/>
      </c>
      <c r="CI177" s="168" t="str">
        <f aca="false">IF(CB177=2,IF(CF177&gt;CG177,CD177,IF(CG177&gt;CF177,CE177,"")),"")</f>
        <v/>
      </c>
      <c r="CJ177" s="168" t="str">
        <f aca="false">IF(CB177=2,IF(CF177=CG177,CD177,""),"")</f>
        <v/>
      </c>
      <c r="CK177" s="168" t="str">
        <f aca="false">IF(CB177=2,IF(CF177=CG177,CE177,""),"")</f>
        <v/>
      </c>
      <c r="CL177" s="168" t="str">
        <f aca="false">IF(CB177=2,IF(CF177&gt;CG177,CE177,IF(CG177&gt;CF177,CD177,"")),"")</f>
        <v/>
      </c>
      <c r="DG177" s="168" t="n">
        <f aca="false">COUNTIF(DE159:DE162,K177)</f>
        <v>0</v>
      </c>
      <c r="DH177" s="168" t="n">
        <f aca="false">COUNTIF(DE159:DE162,L177)</f>
        <v>0</v>
      </c>
      <c r="DI177" s="168" t="n">
        <f aca="false">COUNTIF(DE159:DE162,M177)</f>
        <v>0</v>
      </c>
      <c r="DJ177" s="168" t="n">
        <f aca="false">COUNTIF(DE159:DE162,N177)</f>
        <v>0</v>
      </c>
      <c r="DK177" s="168" t="n">
        <f aca="false">SUM(DG177:DJ177)</f>
        <v>0</v>
      </c>
      <c r="DM177" s="168" t="str">
        <f aca="false">IF(DK177=2,B177,"")</f>
        <v/>
      </c>
      <c r="DN177" s="168" t="str">
        <f aca="false">IF(DK177=2,D177,"")</f>
        <v/>
      </c>
      <c r="DO177" s="168" t="str">
        <f aca="false">IF(DK177=2,E177,"")</f>
        <v/>
      </c>
      <c r="DP177" s="168" t="str">
        <f aca="false">IF(DK177=2,G177,"")</f>
        <v/>
      </c>
      <c r="DR177" s="168" t="str">
        <f aca="false">IF(DK177=2,IF(DO177&gt;DP177,DM177,IF(DP177&gt;DO177,DN177,"")),"")</f>
        <v/>
      </c>
      <c r="DS177" s="168" t="str">
        <f aca="false">IF(DK177=2,IF(DO177=DP177,DM177,""),"")</f>
        <v/>
      </c>
      <c r="DT177" s="168" t="str">
        <f aca="false">IF(DK177=2,IF(DO177=DP177,DN177,""),"")</f>
        <v/>
      </c>
      <c r="DU177" s="168" t="str">
        <f aca="false">IF(DK177=2,IF(DO177&gt;DP177,DN177,IF(DP177&gt;DO177,DM177,"")),"")</f>
        <v/>
      </c>
    </row>
    <row r="178" customFormat="false" ht="13" hidden="false" customHeight="false" outlineLevel="0" collapsed="false">
      <c r="B178" s="168" t="str">
        <f aca="false">Utfylles!$E$29</f>
        <v>Kroatia</v>
      </c>
      <c r="C178" s="168" t="s">
        <v>55</v>
      </c>
      <c r="D178" s="168" t="str">
        <f aca="false">Utfylles!$G$29</f>
        <v>Tsjekkia</v>
      </c>
      <c r="E178" s="168" t="n">
        <f aca="false">Utfylles!$H$29</f>
        <v>1</v>
      </c>
      <c r="F178" s="168" t="s">
        <v>55</v>
      </c>
      <c r="G178" s="168" t="n">
        <f aca="false">Utfylles!$J$29</f>
        <v>1</v>
      </c>
      <c r="H178" s="168"/>
      <c r="I178" s="168" t="str">
        <f aca="false">Utfylles!$K$29</f>
        <v>U</v>
      </c>
      <c r="K178" s="168" t="str">
        <f aca="false">IF(I178="H",B178,IF(I178="B",D178,""))</f>
        <v/>
      </c>
      <c r="L178" s="168" t="str">
        <f aca="false">IF(I178="U",B178,"")</f>
        <v>Kroatia</v>
      </c>
      <c r="M178" s="168" t="str">
        <f aca="false">IF(I178="U",D178,"")</f>
        <v>Tsjekkia</v>
      </c>
      <c r="N178" s="168" t="str">
        <f aca="false">IF(I178="B",B178,IF(I178="H",D178,""))</f>
        <v/>
      </c>
      <c r="AO178" s="168" t="n">
        <f aca="false">COUNTIF(AM159:AM162,K178)</f>
        <v>0</v>
      </c>
      <c r="AP178" s="168" t="n">
        <f aca="false">COUNTIF(AM159:AM162,L178)</f>
        <v>0</v>
      </c>
      <c r="AQ178" s="168" t="n">
        <f aca="false">COUNTIF(AM159:AM162,M178)</f>
        <v>0</v>
      </c>
      <c r="AR178" s="168" t="n">
        <f aca="false">COUNTIF(AM159:AM162,N178)</f>
        <v>0</v>
      </c>
      <c r="AS178" s="168" t="n">
        <f aca="false">SUM(AO178:AR178)</f>
        <v>0</v>
      </c>
      <c r="AU178" s="168" t="str">
        <f aca="false">IF(AS178=2,B178,"")</f>
        <v/>
      </c>
      <c r="AV178" s="168" t="str">
        <f aca="false">IF(AS178=2,D178,"")</f>
        <v/>
      </c>
      <c r="AW178" s="168" t="str">
        <f aca="false">IF(AS178=2,E178,"")</f>
        <v/>
      </c>
      <c r="AX178" s="168" t="str">
        <f aca="false">IF(AS178=2,G178,"")</f>
        <v/>
      </c>
      <c r="AZ178" s="168" t="str">
        <f aca="false">IF(AS178=2,IF(AW178&gt;AX178,AU178,IF(AX178&gt;AW178,AV178,"")),"")</f>
        <v/>
      </c>
      <c r="BA178" s="168" t="str">
        <f aca="false">IF(AS178=2,IF(AW178=AX178,AU178,""),"")</f>
        <v/>
      </c>
      <c r="BB178" s="168" t="str">
        <f aca="false">IF(AS178=2,IF(AW178=AX178,AV178,""),"")</f>
        <v/>
      </c>
      <c r="BC178" s="168" t="str">
        <f aca="false">IF(AS178=2,IF(AW178&gt;AX178,AV178,IF(AX178&gt;AW178,AU178,"")),"")</f>
        <v/>
      </c>
      <c r="BX178" s="168" t="n">
        <f aca="false">COUNTIF(BV159:BV162,K178)</f>
        <v>0</v>
      </c>
      <c r="BY178" s="168" t="n">
        <f aca="false">COUNTIF(BV159:BV162,L178)</f>
        <v>0</v>
      </c>
      <c r="BZ178" s="168" t="n">
        <f aca="false">COUNTIF(BV159:BV162,M178)</f>
        <v>0</v>
      </c>
      <c r="CA178" s="168" t="n">
        <f aca="false">COUNTIF(BV159:BV162,N178)</f>
        <v>0</v>
      </c>
      <c r="CB178" s="168" t="n">
        <f aca="false">SUM(BX178:CA178)</f>
        <v>0</v>
      </c>
      <c r="CD178" s="168" t="str">
        <f aca="false">IF(CB178=2,B178,"")</f>
        <v/>
      </c>
      <c r="CE178" s="168" t="str">
        <f aca="false">IF(CB178=2,D178,"")</f>
        <v/>
      </c>
      <c r="CF178" s="168" t="str">
        <f aca="false">IF(CB178=2,E178,"")</f>
        <v/>
      </c>
      <c r="CG178" s="168" t="str">
        <f aca="false">IF(CB178=2,G178,"")</f>
        <v/>
      </c>
      <c r="CI178" s="168" t="str">
        <f aca="false">IF(CB178=2,IF(CF178&gt;CG178,CD178,IF(CG178&gt;CF178,CE178,"")),"")</f>
        <v/>
      </c>
      <c r="CJ178" s="168" t="str">
        <f aca="false">IF(CB178=2,IF(CF178=CG178,CD178,""),"")</f>
        <v/>
      </c>
      <c r="CK178" s="168" t="str">
        <f aca="false">IF(CB178=2,IF(CF178=CG178,CE178,""),"")</f>
        <v/>
      </c>
      <c r="CL178" s="168" t="str">
        <f aca="false">IF(CB178=2,IF(CF178&gt;CG178,CE178,IF(CG178&gt;CF178,CD178,"")),"")</f>
        <v/>
      </c>
      <c r="DG178" s="168" t="n">
        <f aca="false">COUNTIF(DE159:DE162,K178)</f>
        <v>0</v>
      </c>
      <c r="DH178" s="168" t="n">
        <f aca="false">COUNTIF(DE159:DE162,L178)</f>
        <v>0</v>
      </c>
      <c r="DI178" s="168" t="n">
        <f aca="false">COUNTIF(DE159:DE162,M178)</f>
        <v>0</v>
      </c>
      <c r="DJ178" s="168" t="n">
        <f aca="false">COUNTIF(DE159:DE162,N178)</f>
        <v>0</v>
      </c>
      <c r="DK178" s="168" t="n">
        <f aca="false">SUM(DG178:DJ178)</f>
        <v>0</v>
      </c>
      <c r="DM178" s="168" t="str">
        <f aca="false">IF(DK178=2,B178,"")</f>
        <v/>
      </c>
      <c r="DN178" s="168" t="str">
        <f aca="false">IF(DK178=2,D178,"")</f>
        <v/>
      </c>
      <c r="DO178" s="168" t="str">
        <f aca="false">IF(DK178=2,E178,"")</f>
        <v/>
      </c>
      <c r="DP178" s="168" t="str">
        <f aca="false">IF(DK178=2,G178,"")</f>
        <v/>
      </c>
      <c r="DR178" s="168" t="str">
        <f aca="false">IF(DK178=2,IF(DO178&gt;DP178,DM178,IF(DP178&gt;DO178,DN178,"")),"")</f>
        <v/>
      </c>
      <c r="DS178" s="168" t="str">
        <f aca="false">IF(DK178=2,IF(DO178=DP178,DM178,""),"")</f>
        <v/>
      </c>
      <c r="DT178" s="168" t="str">
        <f aca="false">IF(DK178=2,IF(DO178=DP178,DN178,""),"")</f>
        <v/>
      </c>
      <c r="DU178" s="168" t="str">
        <f aca="false">IF(DK178=2,IF(DO178&gt;DP178,DN178,IF(DP178&gt;DO178,DM178,"")),"")</f>
        <v/>
      </c>
    </row>
    <row r="179" customFormat="false" ht="13" hidden="false" customHeight="false" outlineLevel="0" collapsed="false">
      <c r="B179" s="168" t="str">
        <f aca="false">Utfylles!$E$30</f>
        <v>England</v>
      </c>
      <c r="C179" s="168" t="s">
        <v>55</v>
      </c>
      <c r="D179" s="168" t="str">
        <f aca="false">Utfylles!$G$30</f>
        <v>Skottland</v>
      </c>
      <c r="E179" s="168" t="n">
        <f aca="false">Utfylles!$H$30</f>
        <v>2</v>
      </c>
      <c r="F179" s="168" t="s">
        <v>55</v>
      </c>
      <c r="G179" s="168" t="n">
        <f aca="false">Utfylles!$J$30</f>
        <v>0</v>
      </c>
      <c r="H179" s="168"/>
      <c r="I179" s="168" t="str">
        <f aca="false">Utfylles!$K$30</f>
        <v>H</v>
      </c>
      <c r="K179" s="168" t="str">
        <f aca="false">IF(I179="H",B179,IF(I179="B",D179,""))</f>
        <v>England</v>
      </c>
      <c r="L179" s="168" t="str">
        <f aca="false">IF(I179="U",B179,"")</f>
        <v/>
      </c>
      <c r="M179" s="168" t="str">
        <f aca="false">IF(I179="U",D179,"")</f>
        <v/>
      </c>
      <c r="N179" s="168" t="str">
        <f aca="false">IF(I179="B",B179,IF(I179="H",D179,""))</f>
        <v>Skottland</v>
      </c>
      <c r="AO179" s="168" t="n">
        <f aca="false">COUNTIF(AM159:AM162,K179)</f>
        <v>0</v>
      </c>
      <c r="AP179" s="168" t="n">
        <f aca="false">COUNTIF(AM159:AM162,L179)</f>
        <v>0</v>
      </c>
      <c r="AQ179" s="168" t="n">
        <f aca="false">COUNTIF(AM159:AM162,M179)</f>
        <v>0</v>
      </c>
      <c r="AR179" s="168" t="n">
        <f aca="false">COUNTIF(AM159:AM162,N179)</f>
        <v>0</v>
      </c>
      <c r="AS179" s="168" t="n">
        <f aca="false">SUM(AO179:AR179)</f>
        <v>0</v>
      </c>
      <c r="AU179" s="168" t="str">
        <f aca="false">IF(AS179=2,B179,"")</f>
        <v/>
      </c>
      <c r="AV179" s="168" t="str">
        <f aca="false">IF(AS179=2,D179,"")</f>
        <v/>
      </c>
      <c r="AW179" s="168" t="str">
        <f aca="false">IF(AS179=2,E179,"")</f>
        <v/>
      </c>
      <c r="AX179" s="168" t="str">
        <f aca="false">IF(AS179=2,G179,"")</f>
        <v/>
      </c>
      <c r="AZ179" s="168" t="str">
        <f aca="false">IF(AS179=2,IF(AW179&gt;AX179,AU179,IF(AX179&gt;AW179,AV179,"")),"")</f>
        <v/>
      </c>
      <c r="BA179" s="168" t="str">
        <f aca="false">IF(AS179=2,IF(AW179=AX179,AU179,""),"")</f>
        <v/>
      </c>
      <c r="BB179" s="168" t="str">
        <f aca="false">IF(AS179=2,IF(AW179=AX179,AV179,""),"")</f>
        <v/>
      </c>
      <c r="BC179" s="168" t="str">
        <f aca="false">IF(AS179=2,IF(AW179&gt;AX179,AV179,IF(AX179&gt;AW179,AU179,"")),"")</f>
        <v/>
      </c>
      <c r="BX179" s="168" t="n">
        <f aca="false">COUNTIF(BV159:BV162,K179)</f>
        <v>0</v>
      </c>
      <c r="BY179" s="168" t="n">
        <f aca="false">COUNTIF(BV159:BV162,L179)</f>
        <v>0</v>
      </c>
      <c r="BZ179" s="168" t="n">
        <f aca="false">COUNTIF(BV159:BV162,M179)</f>
        <v>0</v>
      </c>
      <c r="CA179" s="168" t="n">
        <f aca="false">COUNTIF(BV159:BV162,N179)</f>
        <v>0</v>
      </c>
      <c r="CB179" s="168" t="n">
        <f aca="false">SUM(BX179:CA179)</f>
        <v>0</v>
      </c>
      <c r="CD179" s="168" t="str">
        <f aca="false">IF(CB179=2,B179,"")</f>
        <v/>
      </c>
      <c r="CE179" s="168" t="str">
        <f aca="false">IF(CB179=2,D179,"")</f>
        <v/>
      </c>
      <c r="CF179" s="168" t="str">
        <f aca="false">IF(CB179=2,E179,"")</f>
        <v/>
      </c>
      <c r="CG179" s="168" t="str">
        <f aca="false">IF(CB179=2,G179,"")</f>
        <v/>
      </c>
      <c r="CI179" s="168" t="str">
        <f aca="false">IF(CB179=2,IF(CF179&gt;CG179,CD179,IF(CG179&gt;CF179,CE179,"")),"")</f>
        <v/>
      </c>
      <c r="CJ179" s="168" t="str">
        <f aca="false">IF(CB179=2,IF(CF179=CG179,CD179,""),"")</f>
        <v/>
      </c>
      <c r="CK179" s="168" t="str">
        <f aca="false">IF(CB179=2,IF(CF179=CG179,CE179,""),"")</f>
        <v/>
      </c>
      <c r="CL179" s="168" t="str">
        <f aca="false">IF(CB179=2,IF(CF179&gt;CG179,CE179,IF(CG179&gt;CF179,CD179,"")),"")</f>
        <v/>
      </c>
      <c r="DG179" s="168" t="n">
        <f aca="false">COUNTIF(DE159:DE162,K179)</f>
        <v>0</v>
      </c>
      <c r="DH179" s="168" t="n">
        <f aca="false">COUNTIF(DE159:DE162,L179)</f>
        <v>0</v>
      </c>
      <c r="DI179" s="168" t="n">
        <f aca="false">COUNTIF(DE159:DE162,M179)</f>
        <v>0</v>
      </c>
      <c r="DJ179" s="168" t="n">
        <f aca="false">COUNTIF(DE159:DE162,N179)</f>
        <v>0</v>
      </c>
      <c r="DK179" s="168" t="n">
        <f aca="false">SUM(DG179:DJ179)</f>
        <v>0</v>
      </c>
      <c r="DM179" s="168" t="str">
        <f aca="false">IF(DK179=2,B179,"")</f>
        <v/>
      </c>
      <c r="DN179" s="168" t="str">
        <f aca="false">IF(DK179=2,D179,"")</f>
        <v/>
      </c>
      <c r="DO179" s="168" t="str">
        <f aca="false">IF(DK179=2,E179,"")</f>
        <v/>
      </c>
      <c r="DP179" s="168" t="str">
        <f aca="false">IF(DK179=2,G179,"")</f>
        <v/>
      </c>
      <c r="DR179" s="168" t="str">
        <f aca="false">IF(DK179=2,IF(DO179&gt;DP179,DM179,IF(DP179&gt;DO179,DN179,"")),"")</f>
        <v/>
      </c>
      <c r="DS179" s="168" t="str">
        <f aca="false">IF(DK179=2,IF(DO179=DP179,DM179,""),"")</f>
        <v/>
      </c>
      <c r="DT179" s="168" t="str">
        <f aca="false">IF(DK179=2,IF(DO179=DP179,DN179,""),"")</f>
        <v/>
      </c>
      <c r="DU179" s="168" t="str">
        <f aca="false">IF(DK179=2,IF(DO179&gt;DP179,DN179,IF(DP179&gt;DO179,DM179,"")),"")</f>
        <v/>
      </c>
    </row>
    <row r="180" customFormat="false" ht="13" hidden="false" customHeight="false" outlineLevel="0" collapsed="false">
      <c r="B180" s="168" t="str">
        <f aca="false">Utfylles!$E$31</f>
        <v>Ungarn</v>
      </c>
      <c r="C180" s="168" t="s">
        <v>55</v>
      </c>
      <c r="D180" s="168" t="str">
        <f aca="false">Utfylles!$G$31</f>
        <v>Frankrike</v>
      </c>
      <c r="E180" s="168" t="n">
        <f aca="false">Utfylles!$H$31</f>
        <v>0</v>
      </c>
      <c r="F180" s="168" t="s">
        <v>55</v>
      </c>
      <c r="G180" s="168" t="n">
        <f aca="false">Utfylles!$J$31</f>
        <v>2</v>
      </c>
      <c r="H180" s="168"/>
      <c r="I180" s="168" t="str">
        <f aca="false">Utfylles!$K$31</f>
        <v>B</v>
      </c>
      <c r="K180" s="168" t="str">
        <f aca="false">IF(I180="H",B180,IF(I180="B",D180,""))</f>
        <v>Frankrike</v>
      </c>
      <c r="L180" s="168" t="str">
        <f aca="false">IF(I180="U",B180,"")</f>
        <v/>
      </c>
      <c r="M180" s="168" t="str">
        <f aca="false">IF(I180="U",D180,"")</f>
        <v/>
      </c>
      <c r="N180" s="168" t="str">
        <f aca="false">IF(I180="B",B180,IF(I180="H",D180,""))</f>
        <v>Ungarn</v>
      </c>
      <c r="AO180" s="168" t="n">
        <f aca="false">COUNTIF(AM159:AM162,K180)</f>
        <v>0</v>
      </c>
      <c r="AP180" s="168" t="n">
        <f aca="false">COUNTIF(AM159:AM162,L180)</f>
        <v>0</v>
      </c>
      <c r="AQ180" s="168" t="n">
        <f aca="false">COUNTIF(AM159:AM162,M180)</f>
        <v>0</v>
      </c>
      <c r="AR180" s="168" t="n">
        <f aca="false">COUNTIF(AM159:AM162,N180)</f>
        <v>0</v>
      </c>
      <c r="AS180" s="168" t="n">
        <f aca="false">SUM(AO180:AR180)</f>
        <v>0</v>
      </c>
      <c r="AU180" s="168" t="str">
        <f aca="false">IF(AS180=2,B180,"")</f>
        <v/>
      </c>
      <c r="AV180" s="168" t="str">
        <f aca="false">IF(AS180=2,D180,"")</f>
        <v/>
      </c>
      <c r="AW180" s="168" t="str">
        <f aca="false">IF(AS180=2,E180,"")</f>
        <v/>
      </c>
      <c r="AX180" s="168" t="str">
        <f aca="false">IF(AS180=2,G180,"")</f>
        <v/>
      </c>
      <c r="AZ180" s="168" t="str">
        <f aca="false">IF(AS180=2,IF(AW180&gt;AX180,AU180,IF(AX180&gt;AW180,AV180,"")),"")</f>
        <v/>
      </c>
      <c r="BA180" s="168" t="str">
        <f aca="false">IF(AS180=2,IF(AW180=AX180,AU180,""),"")</f>
        <v/>
      </c>
      <c r="BB180" s="168" t="str">
        <f aca="false">IF(AS180=2,IF(AW180=AX180,AV180,""),"")</f>
        <v/>
      </c>
      <c r="BC180" s="168" t="str">
        <f aca="false">IF(AS180=2,IF(AW180&gt;AX180,AV180,IF(AX180&gt;AW180,AU180,"")),"")</f>
        <v/>
      </c>
      <c r="BX180" s="168" t="n">
        <f aca="false">COUNTIF(BV159:BV162,K180)</f>
        <v>0</v>
      </c>
      <c r="BY180" s="168" t="n">
        <f aca="false">COUNTIF(BV159:BV162,L180)</f>
        <v>0</v>
      </c>
      <c r="BZ180" s="168" t="n">
        <f aca="false">COUNTIF(BV159:BV162,M180)</f>
        <v>0</v>
      </c>
      <c r="CA180" s="168" t="n">
        <f aca="false">COUNTIF(BV159:BV162,N180)</f>
        <v>0</v>
      </c>
      <c r="CB180" s="168" t="n">
        <f aca="false">SUM(BX180:CA180)</f>
        <v>0</v>
      </c>
      <c r="CD180" s="168" t="str">
        <f aca="false">IF(CB180=2,B180,"")</f>
        <v/>
      </c>
      <c r="CE180" s="168" t="str">
        <f aca="false">IF(CB180=2,D180,"")</f>
        <v/>
      </c>
      <c r="CF180" s="168" t="str">
        <f aca="false">IF(CB180=2,E180,"")</f>
        <v/>
      </c>
      <c r="CG180" s="168" t="str">
        <f aca="false">IF(CB180=2,G180,"")</f>
        <v/>
      </c>
      <c r="CI180" s="168" t="str">
        <f aca="false">IF(CB180=2,IF(CF180&gt;CG180,CD180,IF(CG180&gt;CF180,CE180,"")),"")</f>
        <v/>
      </c>
      <c r="CJ180" s="168" t="str">
        <f aca="false">IF(CB180=2,IF(CF180=CG180,CD180,""),"")</f>
        <v/>
      </c>
      <c r="CK180" s="168" t="str">
        <f aca="false">IF(CB180=2,IF(CF180=CG180,CE180,""),"")</f>
        <v/>
      </c>
      <c r="CL180" s="168" t="str">
        <f aca="false">IF(CB180=2,IF(CF180&gt;CG180,CE180,IF(CG180&gt;CF180,CD180,"")),"")</f>
        <v/>
      </c>
      <c r="DG180" s="168" t="n">
        <f aca="false">COUNTIF(DE159:DE162,K180)</f>
        <v>0</v>
      </c>
      <c r="DH180" s="168" t="n">
        <f aca="false">COUNTIF(DE159:DE162,L180)</f>
        <v>0</v>
      </c>
      <c r="DI180" s="168" t="n">
        <f aca="false">COUNTIF(DE159:DE162,M180)</f>
        <v>0</v>
      </c>
      <c r="DJ180" s="168" t="n">
        <f aca="false">COUNTIF(DE159:DE162,N180)</f>
        <v>0</v>
      </c>
      <c r="DK180" s="168" t="n">
        <f aca="false">SUM(DG180:DJ180)</f>
        <v>0</v>
      </c>
      <c r="DM180" s="168" t="str">
        <f aca="false">IF(DK180=2,B180,"")</f>
        <v/>
      </c>
      <c r="DN180" s="168" t="str">
        <f aca="false">IF(DK180=2,D180,"")</f>
        <v/>
      </c>
      <c r="DO180" s="168" t="str">
        <f aca="false">IF(DK180=2,E180,"")</f>
        <v/>
      </c>
      <c r="DP180" s="168" t="str">
        <f aca="false">IF(DK180=2,G180,"")</f>
        <v/>
      </c>
      <c r="DR180" s="168" t="str">
        <f aca="false">IF(DK180=2,IF(DO180&gt;DP180,DM180,IF(DP180&gt;DO180,DN180,"")),"")</f>
        <v/>
      </c>
      <c r="DS180" s="168" t="str">
        <f aca="false">IF(DK180=2,IF(DO180=DP180,DM180,""),"")</f>
        <v/>
      </c>
      <c r="DT180" s="168" t="str">
        <f aca="false">IF(DK180=2,IF(DO180=DP180,DN180,""),"")</f>
        <v/>
      </c>
      <c r="DU180" s="168" t="str">
        <f aca="false">IF(DK180=2,IF(DO180&gt;DP180,DN180,IF(DP180&gt;DO180,DM180,"")),"")</f>
        <v/>
      </c>
    </row>
    <row r="181" customFormat="false" ht="13" hidden="false" customHeight="false" outlineLevel="0" collapsed="false">
      <c r="B181" s="168" t="str">
        <f aca="false">Utfylles!$E$32</f>
        <v>Portugal</v>
      </c>
      <c r="C181" s="168" t="s">
        <v>55</v>
      </c>
      <c r="D181" s="168" t="str">
        <f aca="false">Utfylles!$G$32</f>
        <v>Tyskland</v>
      </c>
      <c r="E181" s="168" t="n">
        <f aca="false">Utfylles!$H$32</f>
        <v>0</v>
      </c>
      <c r="F181" s="168" t="s">
        <v>55</v>
      </c>
      <c r="G181" s="168" t="n">
        <f aca="false">Utfylles!$J$32</f>
        <v>1</v>
      </c>
      <c r="H181" s="168"/>
      <c r="I181" s="168" t="str">
        <f aca="false">Utfylles!$K$32</f>
        <v>B</v>
      </c>
      <c r="K181" s="168" t="str">
        <f aca="false">IF(I181="H",B181,IF(I181="B",D181,""))</f>
        <v>Tyskland</v>
      </c>
      <c r="L181" s="168" t="str">
        <f aca="false">IF(I181="U",B181,"")</f>
        <v/>
      </c>
      <c r="M181" s="168" t="str">
        <f aca="false">IF(I181="U",D181,"")</f>
        <v/>
      </c>
      <c r="N181" s="168" t="str">
        <f aca="false">IF(I181="B",B181,IF(I181="H",D181,""))</f>
        <v>Portugal</v>
      </c>
      <c r="AO181" s="168" t="n">
        <f aca="false">COUNTIF(AM159:AM162,K181)</f>
        <v>0</v>
      </c>
      <c r="AP181" s="168" t="n">
        <f aca="false">COUNTIF(AM159:AM162,L181)</f>
        <v>0</v>
      </c>
      <c r="AQ181" s="168" t="n">
        <f aca="false">COUNTIF(AM159:AM162,M181)</f>
        <v>0</v>
      </c>
      <c r="AR181" s="168" t="n">
        <f aca="false">COUNTIF(AM159:AM162,N181)</f>
        <v>0</v>
      </c>
      <c r="AS181" s="168" t="n">
        <f aca="false">SUM(AO181:AR181)</f>
        <v>0</v>
      </c>
      <c r="AU181" s="168" t="str">
        <f aca="false">IF(AS181=2,B181,"")</f>
        <v/>
      </c>
      <c r="AV181" s="168" t="str">
        <f aca="false">IF(AS181=2,D181,"")</f>
        <v/>
      </c>
      <c r="AW181" s="168" t="str">
        <f aca="false">IF(AS181=2,E181,"")</f>
        <v/>
      </c>
      <c r="AX181" s="168" t="str">
        <f aca="false">IF(AS181=2,G181,"")</f>
        <v/>
      </c>
      <c r="AZ181" s="168" t="str">
        <f aca="false">IF(AS181=2,IF(AW181&gt;AX181,AU181,IF(AX181&gt;AW181,AV181,"")),"")</f>
        <v/>
      </c>
      <c r="BA181" s="168" t="str">
        <f aca="false">IF(AS181=2,IF(AW181=AX181,AU181,""),"")</f>
        <v/>
      </c>
      <c r="BB181" s="168" t="str">
        <f aca="false">IF(AS181=2,IF(AW181=AX181,AV181,""),"")</f>
        <v/>
      </c>
      <c r="BC181" s="168" t="str">
        <f aca="false">IF(AS181=2,IF(AW181&gt;AX181,AV181,IF(AX181&gt;AW181,AU181,"")),"")</f>
        <v/>
      </c>
      <c r="BX181" s="168" t="n">
        <f aca="false">COUNTIF(BV159:BV162,K181)</f>
        <v>0</v>
      </c>
      <c r="BY181" s="168" t="n">
        <f aca="false">COUNTIF(BV159:BV162,L181)</f>
        <v>0</v>
      </c>
      <c r="BZ181" s="168" t="n">
        <f aca="false">COUNTIF(BV159:BV162,M181)</f>
        <v>0</v>
      </c>
      <c r="CA181" s="168" t="n">
        <f aca="false">COUNTIF(BV159:BV162,N181)</f>
        <v>0</v>
      </c>
      <c r="CB181" s="168" t="n">
        <f aca="false">SUM(BX181:CA181)</f>
        <v>0</v>
      </c>
      <c r="CD181" s="168" t="str">
        <f aca="false">IF(CB181=2,B181,"")</f>
        <v/>
      </c>
      <c r="CE181" s="168" t="str">
        <f aca="false">IF(CB181=2,D181,"")</f>
        <v/>
      </c>
      <c r="CF181" s="168" t="str">
        <f aca="false">IF(CB181=2,E181,"")</f>
        <v/>
      </c>
      <c r="CG181" s="168" t="str">
        <f aca="false">IF(CB181=2,G181,"")</f>
        <v/>
      </c>
      <c r="CI181" s="168" t="str">
        <f aca="false">IF(CB181=2,IF(CF181&gt;CG181,CD181,IF(CG181&gt;CF181,CE181,"")),"")</f>
        <v/>
      </c>
      <c r="CJ181" s="168" t="str">
        <f aca="false">IF(CB181=2,IF(CF181=CG181,CD181,""),"")</f>
        <v/>
      </c>
      <c r="CK181" s="168" t="str">
        <f aca="false">IF(CB181=2,IF(CF181=CG181,CE181,""),"")</f>
        <v/>
      </c>
      <c r="CL181" s="168" t="str">
        <f aca="false">IF(CB181=2,IF(CF181&gt;CG181,CE181,IF(CG181&gt;CF181,CD181,"")),"")</f>
        <v/>
      </c>
      <c r="DG181" s="168" t="n">
        <f aca="false">COUNTIF(DE159:DE162,K181)</f>
        <v>0</v>
      </c>
      <c r="DH181" s="168" t="n">
        <f aca="false">COUNTIF(DE159:DE162,L181)</f>
        <v>0</v>
      </c>
      <c r="DI181" s="168" t="n">
        <f aca="false">COUNTIF(DE159:DE162,M181)</f>
        <v>0</v>
      </c>
      <c r="DJ181" s="168" t="n">
        <f aca="false">COUNTIF(DE159:DE162,N181)</f>
        <v>0</v>
      </c>
      <c r="DK181" s="168" t="n">
        <f aca="false">SUM(DG181:DJ181)</f>
        <v>0</v>
      </c>
      <c r="DM181" s="168" t="str">
        <f aca="false">IF(DK181=2,B181,"")</f>
        <v/>
      </c>
      <c r="DN181" s="168" t="str">
        <f aca="false">IF(DK181=2,D181,"")</f>
        <v/>
      </c>
      <c r="DO181" s="168" t="str">
        <f aca="false">IF(DK181=2,E181,"")</f>
        <v/>
      </c>
      <c r="DP181" s="168" t="str">
        <f aca="false">IF(DK181=2,G181,"")</f>
        <v/>
      </c>
      <c r="DR181" s="168" t="str">
        <f aca="false">IF(DK181=2,IF(DO181&gt;DP181,DM181,IF(DP181&gt;DO181,DN181,"")),"")</f>
        <v/>
      </c>
      <c r="DS181" s="168" t="str">
        <f aca="false">IF(DK181=2,IF(DO181=DP181,DM181,""),"")</f>
        <v/>
      </c>
      <c r="DT181" s="168" t="str">
        <f aca="false">IF(DK181=2,IF(DO181=DP181,DN181,""),"")</f>
        <v/>
      </c>
      <c r="DU181" s="168" t="str">
        <f aca="false">IF(DK181=2,IF(DO181&gt;DP181,DN181,IF(DP181&gt;DO181,DM181,"")),"")</f>
        <v/>
      </c>
    </row>
    <row r="182" customFormat="false" ht="13" hidden="false" customHeight="false" outlineLevel="0" collapsed="false">
      <c r="B182" s="168" t="str">
        <f aca="false">Utfylles!$E$33</f>
        <v>Spania</v>
      </c>
      <c r="C182" s="168" t="s">
        <v>55</v>
      </c>
      <c r="D182" s="168" t="str">
        <f aca="false">Utfylles!$G$33</f>
        <v>Polen</v>
      </c>
      <c r="E182" s="168" t="n">
        <f aca="false">Utfylles!$H$33</f>
        <v>1</v>
      </c>
      <c r="F182" s="168" t="s">
        <v>55</v>
      </c>
      <c r="G182" s="168" t="n">
        <f aca="false">Utfylles!$J$33</f>
        <v>0</v>
      </c>
      <c r="H182" s="168"/>
      <c r="I182" s="168" t="str">
        <f aca="false">Utfylles!$K$33</f>
        <v>H</v>
      </c>
      <c r="K182" s="168" t="str">
        <f aca="false">IF(I182="H",B182,IF(I182="B",D182,""))</f>
        <v>Spania</v>
      </c>
      <c r="L182" s="168" t="str">
        <f aca="false">IF(I182="U",B182,"")</f>
        <v/>
      </c>
      <c r="M182" s="168" t="str">
        <f aca="false">IF(I182="U",D182,"")</f>
        <v/>
      </c>
      <c r="N182" s="168" t="str">
        <f aca="false">IF(I182="B",B182,IF(I182="H",D182,""))</f>
        <v>Polen</v>
      </c>
      <c r="AO182" s="168" t="n">
        <f aca="false">COUNTIF(AM159:AM162,K182)</f>
        <v>1</v>
      </c>
      <c r="AP182" s="168" t="n">
        <f aca="false">COUNTIF(AM159:AM162,L182)</f>
        <v>0</v>
      </c>
      <c r="AQ182" s="168" t="n">
        <f aca="false">COUNTIF(AM159:AM162,M182)</f>
        <v>0</v>
      </c>
      <c r="AR182" s="168" t="n">
        <f aca="false">COUNTIF(AM159:AM162,N182)</f>
        <v>0</v>
      </c>
      <c r="AS182" s="168" t="n">
        <f aca="false">SUM(AO182:AR182)</f>
        <v>1</v>
      </c>
      <c r="AU182" s="168" t="str">
        <f aca="false">IF(AS182=2,B182,"")</f>
        <v/>
      </c>
      <c r="AV182" s="168" t="str">
        <f aca="false">IF(AS182=2,D182,"")</f>
        <v/>
      </c>
      <c r="AW182" s="168" t="str">
        <f aca="false">IF(AS182=2,E182,"")</f>
        <v/>
      </c>
      <c r="AX182" s="168" t="str">
        <f aca="false">IF(AS182=2,G182,"")</f>
        <v/>
      </c>
      <c r="AZ182" s="168" t="str">
        <f aca="false">IF(AS182=2,IF(AW182&gt;AX182,AU182,IF(AX182&gt;AW182,AV182,"")),"")</f>
        <v/>
      </c>
      <c r="BA182" s="168" t="str">
        <f aca="false">IF(AS182=2,IF(AW182=AX182,AU182,""),"")</f>
        <v/>
      </c>
      <c r="BB182" s="168" t="str">
        <f aca="false">IF(AS182=2,IF(AW182=AX182,AV182,""),"")</f>
        <v/>
      </c>
      <c r="BC182" s="168" t="str">
        <f aca="false">IF(AS182=2,IF(AW182&gt;AX182,AV182,IF(AX182&gt;AW182,AU182,"")),"")</f>
        <v/>
      </c>
      <c r="BX182" s="168" t="n">
        <f aca="false">COUNTIF(BV159:BV162,K182)</f>
        <v>0</v>
      </c>
      <c r="BY182" s="168" t="n">
        <f aca="false">COUNTIF(BV159:BV162,L182)</f>
        <v>0</v>
      </c>
      <c r="BZ182" s="168" t="n">
        <f aca="false">COUNTIF(BV159:BV162,M182)</f>
        <v>0</v>
      </c>
      <c r="CA182" s="168" t="n">
        <f aca="false">COUNTIF(BV159:BV162,N182)</f>
        <v>1</v>
      </c>
      <c r="CB182" s="168" t="n">
        <f aca="false">SUM(BX182:CA182)</f>
        <v>1</v>
      </c>
      <c r="CD182" s="168" t="str">
        <f aca="false">IF(CB182=2,B182,"")</f>
        <v/>
      </c>
      <c r="CE182" s="168" t="str">
        <f aca="false">IF(CB182=2,D182,"")</f>
        <v/>
      </c>
      <c r="CF182" s="168" t="str">
        <f aca="false">IF(CB182=2,E182,"")</f>
        <v/>
      </c>
      <c r="CG182" s="168" t="str">
        <f aca="false">IF(CB182=2,G182,"")</f>
        <v/>
      </c>
      <c r="CI182" s="168" t="str">
        <f aca="false">IF(CB182=2,IF(CF182&gt;CG182,CD182,IF(CG182&gt;CF182,CE182,"")),"")</f>
        <v/>
      </c>
      <c r="CJ182" s="168" t="str">
        <f aca="false">IF(CB182=2,IF(CF182=CG182,CD182,""),"")</f>
        <v/>
      </c>
      <c r="CK182" s="168" t="str">
        <f aca="false">IF(CB182=2,IF(CF182=CG182,CE182,""),"")</f>
        <v/>
      </c>
      <c r="CL182" s="168" t="str">
        <f aca="false">IF(CB182=2,IF(CF182&gt;CG182,CE182,IF(CG182&gt;CF182,CD182,"")),"")</f>
        <v/>
      </c>
      <c r="DG182" s="168" t="n">
        <f aca="false">COUNTIF(DE159:DE162,K182)</f>
        <v>0</v>
      </c>
      <c r="DH182" s="168" t="n">
        <f aca="false">COUNTIF(DE159:DE162,L182)</f>
        <v>0</v>
      </c>
      <c r="DI182" s="168" t="n">
        <f aca="false">COUNTIF(DE159:DE162,M182)</f>
        <v>0</v>
      </c>
      <c r="DJ182" s="168" t="n">
        <f aca="false">COUNTIF(DE159:DE162,N182)</f>
        <v>0</v>
      </c>
      <c r="DK182" s="168" t="n">
        <f aca="false">SUM(DG182:DJ182)</f>
        <v>0</v>
      </c>
      <c r="DM182" s="168" t="str">
        <f aca="false">IF(DK182=2,B182,"")</f>
        <v/>
      </c>
      <c r="DN182" s="168" t="str">
        <f aca="false">IF(DK182=2,D182,"")</f>
        <v/>
      </c>
      <c r="DO182" s="168" t="str">
        <f aca="false">IF(DK182=2,E182,"")</f>
        <v/>
      </c>
      <c r="DP182" s="168" t="str">
        <f aca="false">IF(DK182=2,G182,"")</f>
        <v/>
      </c>
      <c r="DR182" s="168" t="str">
        <f aca="false">IF(DK182=2,IF(DO182&gt;DP182,DM182,IF(DP182&gt;DO182,DN182,"")),"")</f>
        <v/>
      </c>
      <c r="DS182" s="168" t="str">
        <f aca="false">IF(DK182=2,IF(DO182=DP182,DM182,""),"")</f>
        <v/>
      </c>
      <c r="DT182" s="168" t="str">
        <f aca="false">IF(DK182=2,IF(DO182=DP182,DN182,""),"")</f>
        <v/>
      </c>
      <c r="DU182" s="168" t="str">
        <f aca="false">IF(DK182=2,IF(DO182&gt;DP182,DN182,IF(DP182&gt;DO182,DM182,"")),"")</f>
        <v/>
      </c>
    </row>
    <row r="183" customFormat="false" ht="13" hidden="false" customHeight="false" outlineLevel="0" collapsed="false">
      <c r="B183" s="168" t="str">
        <f aca="false">Utfylles!$E$34</f>
        <v>Sveits</v>
      </c>
      <c r="C183" s="168" t="s">
        <v>55</v>
      </c>
      <c r="D183" s="168" t="str">
        <f aca="false">Utfylles!$G$34</f>
        <v>Tyrkia</v>
      </c>
      <c r="E183" s="168" t="n">
        <f aca="false">Utfylles!$H$34</f>
        <v>1</v>
      </c>
      <c r="F183" s="168" t="s">
        <v>55</v>
      </c>
      <c r="G183" s="168" t="n">
        <f aca="false">Utfylles!$J$34</f>
        <v>1</v>
      </c>
      <c r="H183" s="168"/>
      <c r="I183" s="168" t="str">
        <f aca="false">Utfylles!$K$34</f>
        <v>U</v>
      </c>
      <c r="K183" s="168" t="str">
        <f aca="false">IF(I183="H",B183,IF(I183="B",D183,""))</f>
        <v/>
      </c>
      <c r="L183" s="168" t="str">
        <f aca="false">IF(I183="U",B183,"")</f>
        <v>Sveits</v>
      </c>
      <c r="M183" s="168" t="str">
        <f aca="false">IF(I183="U",D183,"")</f>
        <v>Tyrkia</v>
      </c>
      <c r="N183" s="168" t="str">
        <f aca="false">IF(I183="B",B183,IF(I183="H",D183,""))</f>
        <v/>
      </c>
      <c r="AO183" s="168" t="n">
        <f aca="false">COUNTIF(AM159:AM162,K183)</f>
        <v>0</v>
      </c>
      <c r="AP183" s="168" t="n">
        <f aca="false">COUNTIF(AM159:AM162,L183)</f>
        <v>0</v>
      </c>
      <c r="AQ183" s="168" t="n">
        <f aca="false">COUNTIF(AM159:AM162,M183)</f>
        <v>0</v>
      </c>
      <c r="AR183" s="168" t="n">
        <f aca="false">COUNTIF(AM159:AM162,N183)</f>
        <v>0</v>
      </c>
      <c r="AS183" s="168" t="n">
        <f aca="false">SUM(AO183:AR183)</f>
        <v>0</v>
      </c>
      <c r="AU183" s="168" t="str">
        <f aca="false">IF(AS183=2,B183,"")</f>
        <v/>
      </c>
      <c r="AV183" s="168" t="str">
        <f aca="false">IF(AS183=2,D183,"")</f>
        <v/>
      </c>
      <c r="AW183" s="168" t="str">
        <f aca="false">IF(AS183=2,E183,"")</f>
        <v/>
      </c>
      <c r="AX183" s="168" t="str">
        <f aca="false">IF(AS183=2,G183,"")</f>
        <v/>
      </c>
      <c r="AZ183" s="168" t="str">
        <f aca="false">IF(AS183=2,IF(AW183&gt;AX183,AU183,IF(AX183&gt;AW183,AV183,"")),"")</f>
        <v/>
      </c>
      <c r="BA183" s="168" t="str">
        <f aca="false">IF(AS183=2,IF(AW183=AX183,AU183,""),"")</f>
        <v/>
      </c>
      <c r="BB183" s="168" t="str">
        <f aca="false">IF(AS183=2,IF(AW183=AX183,AV183,""),"")</f>
        <v/>
      </c>
      <c r="BC183" s="168" t="str">
        <f aca="false">IF(AS183=2,IF(AW183&gt;AX183,AV183,IF(AX183&gt;AW183,AU183,"")),"")</f>
        <v/>
      </c>
      <c r="BX183" s="168" t="n">
        <f aca="false">COUNTIF(BV159:BV162,K183)</f>
        <v>0</v>
      </c>
      <c r="BY183" s="168" t="n">
        <f aca="false">COUNTIF(BV159:BV162,L183)</f>
        <v>0</v>
      </c>
      <c r="BZ183" s="168" t="n">
        <f aca="false">COUNTIF(BV159:BV162,M183)</f>
        <v>0</v>
      </c>
      <c r="CA183" s="168" t="n">
        <f aca="false">COUNTIF(BV159:BV162,N183)</f>
        <v>0</v>
      </c>
      <c r="CB183" s="168" t="n">
        <f aca="false">SUM(BX183:CA183)</f>
        <v>0</v>
      </c>
      <c r="CD183" s="168" t="str">
        <f aca="false">IF(CB183=2,B183,"")</f>
        <v/>
      </c>
      <c r="CE183" s="168" t="str">
        <f aca="false">IF(CB183=2,D183,"")</f>
        <v/>
      </c>
      <c r="CF183" s="168" t="str">
        <f aca="false">IF(CB183=2,E183,"")</f>
        <v/>
      </c>
      <c r="CG183" s="168" t="str">
        <f aca="false">IF(CB183=2,G183,"")</f>
        <v/>
      </c>
      <c r="CI183" s="168" t="str">
        <f aca="false">IF(CB183=2,IF(CF183&gt;CG183,CD183,IF(CG183&gt;CF183,CE183,"")),"")</f>
        <v/>
      </c>
      <c r="CJ183" s="168" t="str">
        <f aca="false">IF(CB183=2,IF(CF183=CG183,CD183,""),"")</f>
        <v/>
      </c>
      <c r="CK183" s="168" t="str">
        <f aca="false">IF(CB183=2,IF(CF183=CG183,CE183,""),"")</f>
        <v/>
      </c>
      <c r="CL183" s="168" t="str">
        <f aca="false">IF(CB183=2,IF(CF183&gt;CG183,CE183,IF(CG183&gt;CF183,CD183,"")),"")</f>
        <v/>
      </c>
      <c r="DG183" s="168" t="n">
        <f aca="false">COUNTIF(DE159:DE162,K183)</f>
        <v>0</v>
      </c>
      <c r="DH183" s="168" t="n">
        <f aca="false">COUNTIF(DE159:DE162,L183)</f>
        <v>0</v>
      </c>
      <c r="DI183" s="168" t="n">
        <f aca="false">COUNTIF(DE159:DE162,M183)</f>
        <v>0</v>
      </c>
      <c r="DJ183" s="168" t="n">
        <f aca="false">COUNTIF(DE159:DE162,N183)</f>
        <v>0</v>
      </c>
      <c r="DK183" s="168" t="n">
        <f aca="false">SUM(DG183:DJ183)</f>
        <v>0</v>
      </c>
      <c r="DM183" s="168" t="str">
        <f aca="false">IF(DK183=2,B183,"")</f>
        <v/>
      </c>
      <c r="DN183" s="168" t="str">
        <f aca="false">IF(DK183=2,D183,"")</f>
        <v/>
      </c>
      <c r="DO183" s="168" t="str">
        <f aca="false">IF(DK183=2,E183,"")</f>
        <v/>
      </c>
      <c r="DP183" s="168" t="str">
        <f aca="false">IF(DK183=2,G183,"")</f>
        <v/>
      </c>
      <c r="DR183" s="168" t="str">
        <f aca="false">IF(DK183=2,IF(DO183&gt;DP183,DM183,IF(DP183&gt;DO183,DN183,"")),"")</f>
        <v/>
      </c>
      <c r="DS183" s="168" t="str">
        <f aca="false">IF(DK183=2,IF(DO183=DP183,DM183,""),"")</f>
        <v/>
      </c>
      <c r="DT183" s="168" t="str">
        <f aca="false">IF(DK183=2,IF(DO183=DP183,DN183,""),"")</f>
        <v/>
      </c>
      <c r="DU183" s="168" t="str">
        <f aca="false">IF(DK183=2,IF(DO183&gt;DP183,DN183,IF(DP183&gt;DO183,DM183,"")),"")</f>
        <v/>
      </c>
    </row>
    <row r="184" customFormat="false" ht="13" hidden="false" customHeight="false" outlineLevel="0" collapsed="false">
      <c r="B184" s="168" t="str">
        <f aca="false">Utfylles!$E$35</f>
        <v>Italia</v>
      </c>
      <c r="C184" s="168" t="s">
        <v>55</v>
      </c>
      <c r="D184" s="168" t="str">
        <f aca="false">Utfylles!$G$35</f>
        <v>Wales</v>
      </c>
      <c r="E184" s="168" t="n">
        <f aca="false">Utfylles!$H$35</f>
        <v>2</v>
      </c>
      <c r="F184" s="168" t="s">
        <v>55</v>
      </c>
      <c r="G184" s="168" t="n">
        <f aca="false">Utfylles!$J$35</f>
        <v>0</v>
      </c>
      <c r="H184" s="168"/>
      <c r="I184" s="168" t="str">
        <f aca="false">Utfylles!$K$35</f>
        <v>H</v>
      </c>
      <c r="K184" s="168" t="str">
        <f aca="false">IF(I184="H",B184,IF(I184="B",D184,""))</f>
        <v>Italia</v>
      </c>
      <c r="L184" s="168" t="str">
        <f aca="false">IF(I184="U",B184,"")</f>
        <v/>
      </c>
      <c r="M184" s="168" t="str">
        <f aca="false">IF(I184="U",D184,"")</f>
        <v/>
      </c>
      <c r="N184" s="168" t="str">
        <f aca="false">IF(I184="B",B184,IF(I184="H",D184,""))</f>
        <v>Wales</v>
      </c>
      <c r="AO184" s="168" t="n">
        <f aca="false">COUNTIF(AM159:AM162,K184)</f>
        <v>0</v>
      </c>
      <c r="AP184" s="168" t="n">
        <f aca="false">COUNTIF(AM159:AM162,L184)</f>
        <v>0</v>
      </c>
      <c r="AQ184" s="168" t="n">
        <f aca="false">COUNTIF(AM159:AM162,M184)</f>
        <v>0</v>
      </c>
      <c r="AR184" s="168" t="n">
        <f aca="false">COUNTIF(AM159:AM162,N184)</f>
        <v>0</v>
      </c>
      <c r="AS184" s="168" t="n">
        <f aca="false">SUM(AO184:AR184)</f>
        <v>0</v>
      </c>
      <c r="AU184" s="168" t="str">
        <f aca="false">IF(AS184=2,B184,"")</f>
        <v/>
      </c>
      <c r="AV184" s="168" t="str">
        <f aca="false">IF(AS184=2,D184,"")</f>
        <v/>
      </c>
      <c r="AW184" s="168" t="str">
        <f aca="false">IF(AS184=2,E184,"")</f>
        <v/>
      </c>
      <c r="AX184" s="168" t="str">
        <f aca="false">IF(AS184=2,G184,"")</f>
        <v/>
      </c>
      <c r="AZ184" s="168" t="str">
        <f aca="false">IF(AS184=2,IF(AW184&gt;AX184,AU184,IF(AX184&gt;AW184,AV184,"")),"")</f>
        <v/>
      </c>
      <c r="BA184" s="168" t="str">
        <f aca="false">IF(AS184=2,IF(AW184=AX184,AU184,""),"")</f>
        <v/>
      </c>
      <c r="BB184" s="168" t="str">
        <f aca="false">IF(AS184=2,IF(AW184=AX184,AV184,""),"")</f>
        <v/>
      </c>
      <c r="BC184" s="168" t="str">
        <f aca="false">IF(AS184=2,IF(AW184&gt;AX184,AV184,IF(AX184&gt;AW184,AU184,"")),"")</f>
        <v/>
      </c>
      <c r="BX184" s="168" t="n">
        <f aca="false">COUNTIF(BV159:BV162,K184)</f>
        <v>0</v>
      </c>
      <c r="BY184" s="168" t="n">
        <f aca="false">COUNTIF(BV159:BV162,L184)</f>
        <v>0</v>
      </c>
      <c r="BZ184" s="168" t="n">
        <f aca="false">COUNTIF(BV159:BV162,M184)</f>
        <v>0</v>
      </c>
      <c r="CA184" s="168" t="n">
        <f aca="false">COUNTIF(BV159:BV162,N184)</f>
        <v>0</v>
      </c>
      <c r="CB184" s="168" t="n">
        <f aca="false">SUM(BX184:CA184)</f>
        <v>0</v>
      </c>
      <c r="CD184" s="168" t="str">
        <f aca="false">IF(CB184=2,B184,"")</f>
        <v/>
      </c>
      <c r="CE184" s="168" t="str">
        <f aca="false">IF(CB184=2,D184,"")</f>
        <v/>
      </c>
      <c r="CF184" s="168" t="str">
        <f aca="false">IF(CB184=2,E184,"")</f>
        <v/>
      </c>
      <c r="CG184" s="168" t="str">
        <f aca="false">IF(CB184=2,G184,"")</f>
        <v/>
      </c>
      <c r="CI184" s="168" t="str">
        <f aca="false">IF(CB184=2,IF(CF184&gt;CG184,CD184,IF(CG184&gt;CF184,CE184,"")),"")</f>
        <v/>
      </c>
      <c r="CJ184" s="168" t="str">
        <f aca="false">IF(CB184=2,IF(CF184=CG184,CD184,""),"")</f>
        <v/>
      </c>
      <c r="CK184" s="168" t="str">
        <f aca="false">IF(CB184=2,IF(CF184=CG184,CE184,""),"")</f>
        <v/>
      </c>
      <c r="CL184" s="168" t="str">
        <f aca="false">IF(CB184=2,IF(CF184&gt;CG184,CE184,IF(CG184&gt;CF184,CD184,"")),"")</f>
        <v/>
      </c>
      <c r="DG184" s="168" t="n">
        <f aca="false">COUNTIF(DE159:DE162,K184)</f>
        <v>0</v>
      </c>
      <c r="DH184" s="168" t="n">
        <f aca="false">COUNTIF(DE159:DE162,L184)</f>
        <v>0</v>
      </c>
      <c r="DI184" s="168" t="n">
        <f aca="false">COUNTIF(DE159:DE162,M184)</f>
        <v>0</v>
      </c>
      <c r="DJ184" s="168" t="n">
        <f aca="false">COUNTIF(DE159:DE162,N184)</f>
        <v>0</v>
      </c>
      <c r="DK184" s="168" t="n">
        <f aca="false">SUM(DG184:DJ184)</f>
        <v>0</v>
      </c>
      <c r="DM184" s="168" t="str">
        <f aca="false">IF(DK184=2,B184,"")</f>
        <v/>
      </c>
      <c r="DN184" s="168" t="str">
        <f aca="false">IF(DK184=2,D184,"")</f>
        <v/>
      </c>
      <c r="DO184" s="168" t="str">
        <f aca="false">IF(DK184=2,E184,"")</f>
        <v/>
      </c>
      <c r="DP184" s="168" t="str">
        <f aca="false">IF(DK184=2,G184,"")</f>
        <v/>
      </c>
      <c r="DR184" s="168" t="str">
        <f aca="false">IF(DK184=2,IF(DO184&gt;DP184,DM184,IF(DP184&gt;DO184,DN184,"")),"")</f>
        <v/>
      </c>
      <c r="DS184" s="168" t="str">
        <f aca="false">IF(DK184=2,IF(DO184=DP184,DM184,""),"")</f>
        <v/>
      </c>
      <c r="DT184" s="168" t="str">
        <f aca="false">IF(DK184=2,IF(DO184=DP184,DN184,""),"")</f>
        <v/>
      </c>
      <c r="DU184" s="168" t="str">
        <f aca="false">IF(DK184=2,IF(DO184&gt;DP184,DN184,IF(DP184&gt;DO184,DM184,"")),"")</f>
        <v/>
      </c>
    </row>
    <row r="185" customFormat="false" ht="13" hidden="false" customHeight="false" outlineLevel="0" collapsed="false">
      <c r="B185" s="168" t="str">
        <f aca="false">Utfylles!$E$36</f>
        <v>Nord-Makedonia</v>
      </c>
      <c r="C185" s="168" t="s">
        <v>55</v>
      </c>
      <c r="D185" s="168" t="str">
        <f aca="false">Utfylles!$G$36</f>
        <v>Nederland</v>
      </c>
      <c r="E185" s="168" t="n">
        <f aca="false">Utfylles!$H$36</f>
        <v>0</v>
      </c>
      <c r="F185" s="168" t="s">
        <v>55</v>
      </c>
      <c r="G185" s="168" t="n">
        <f aca="false">Utfylles!$J$36</f>
        <v>2</v>
      </c>
      <c r="H185" s="168"/>
      <c r="I185" s="168" t="str">
        <f aca="false">Utfylles!$K$36</f>
        <v>B</v>
      </c>
      <c r="K185" s="168" t="str">
        <f aca="false">IF(I185="H",B185,IF(I185="B",D185,""))</f>
        <v>Nederland</v>
      </c>
      <c r="L185" s="168" t="str">
        <f aca="false">IF(I185="U",B185,"")</f>
        <v/>
      </c>
      <c r="M185" s="168" t="str">
        <f aca="false">IF(I185="U",D185,"")</f>
        <v/>
      </c>
      <c r="N185" s="168" t="str">
        <f aca="false">IF(I185="B",B185,IF(I185="H",D185,""))</f>
        <v>Nord-Makedonia</v>
      </c>
      <c r="AO185" s="168" t="n">
        <f aca="false">COUNTIF(AM159:AM162,K185)</f>
        <v>0</v>
      </c>
      <c r="AP185" s="168" t="n">
        <f aca="false">COUNTIF(AM159:AM162,L185)</f>
        <v>0</v>
      </c>
      <c r="AQ185" s="168" t="n">
        <f aca="false">COUNTIF(AM159:AM162,M185)</f>
        <v>0</v>
      </c>
      <c r="AR185" s="168" t="n">
        <f aca="false">COUNTIF(AM159:AM162,N185)</f>
        <v>0</v>
      </c>
      <c r="AS185" s="168" t="n">
        <f aca="false">SUM(AO185:AR185)</f>
        <v>0</v>
      </c>
      <c r="AU185" s="168" t="str">
        <f aca="false">IF(AS185=2,B185,"")</f>
        <v/>
      </c>
      <c r="AV185" s="168" t="str">
        <f aca="false">IF(AS185=2,D185,"")</f>
        <v/>
      </c>
      <c r="AW185" s="168" t="str">
        <f aca="false">IF(AS185=2,E185,"")</f>
        <v/>
      </c>
      <c r="AX185" s="168" t="str">
        <f aca="false">IF(AS185=2,G185,"")</f>
        <v/>
      </c>
      <c r="AZ185" s="168" t="str">
        <f aca="false">IF(AS185=2,IF(AW185&gt;AX185,AU185,IF(AX185&gt;AW185,AV185,"")),"")</f>
        <v/>
      </c>
      <c r="BA185" s="168" t="str">
        <f aca="false">IF(AS185=2,IF(AW185=AX185,AU185,""),"")</f>
        <v/>
      </c>
      <c r="BB185" s="168" t="str">
        <f aca="false">IF(AS185=2,IF(AW185=AX185,AV185,""),"")</f>
        <v/>
      </c>
      <c r="BC185" s="168" t="str">
        <f aca="false">IF(AS185=2,IF(AW185&gt;AX185,AV185,IF(AX185&gt;AW185,AU185,"")),"")</f>
        <v/>
      </c>
      <c r="BX185" s="168" t="n">
        <f aca="false">COUNTIF(BV159:BV162,K185)</f>
        <v>0</v>
      </c>
      <c r="BY185" s="168" t="n">
        <f aca="false">COUNTIF(BV159:BV162,L185)</f>
        <v>0</v>
      </c>
      <c r="BZ185" s="168" t="n">
        <f aca="false">COUNTIF(BV159:BV162,M185)</f>
        <v>0</v>
      </c>
      <c r="CA185" s="168" t="n">
        <f aca="false">COUNTIF(BV159:BV162,N185)</f>
        <v>0</v>
      </c>
      <c r="CB185" s="168" t="n">
        <f aca="false">SUM(BX185:CA185)</f>
        <v>0</v>
      </c>
      <c r="CD185" s="168" t="str">
        <f aca="false">IF(CB185=2,B185,"")</f>
        <v/>
      </c>
      <c r="CE185" s="168" t="str">
        <f aca="false">IF(CB185=2,D185,"")</f>
        <v/>
      </c>
      <c r="CF185" s="168" t="str">
        <f aca="false">IF(CB185=2,E185,"")</f>
        <v/>
      </c>
      <c r="CG185" s="168" t="str">
        <f aca="false">IF(CB185=2,G185,"")</f>
        <v/>
      </c>
      <c r="CI185" s="168" t="str">
        <f aca="false">IF(CB185=2,IF(CF185&gt;CG185,CD185,IF(CG185&gt;CF185,CE185,"")),"")</f>
        <v/>
      </c>
      <c r="CJ185" s="168" t="str">
        <f aca="false">IF(CB185=2,IF(CF185=CG185,CD185,""),"")</f>
        <v/>
      </c>
      <c r="CK185" s="168" t="str">
        <f aca="false">IF(CB185=2,IF(CF185=CG185,CE185,""),"")</f>
        <v/>
      </c>
      <c r="CL185" s="168" t="str">
        <f aca="false">IF(CB185=2,IF(CF185&gt;CG185,CE185,IF(CG185&gt;CF185,CD185,"")),"")</f>
        <v/>
      </c>
      <c r="DG185" s="168" t="n">
        <f aca="false">COUNTIF(DE159:DE162,K185)</f>
        <v>0</v>
      </c>
      <c r="DH185" s="168" t="n">
        <f aca="false">COUNTIF(DE159:DE162,L185)</f>
        <v>0</v>
      </c>
      <c r="DI185" s="168" t="n">
        <f aca="false">COUNTIF(DE159:DE162,M185)</f>
        <v>0</v>
      </c>
      <c r="DJ185" s="168" t="n">
        <f aca="false">COUNTIF(DE159:DE162,N185)</f>
        <v>0</v>
      </c>
      <c r="DK185" s="168" t="n">
        <f aca="false">SUM(DG185:DJ185)</f>
        <v>0</v>
      </c>
      <c r="DM185" s="168" t="str">
        <f aca="false">IF(DK185=2,B185,"")</f>
        <v/>
      </c>
      <c r="DN185" s="168" t="str">
        <f aca="false">IF(DK185=2,D185,"")</f>
        <v/>
      </c>
      <c r="DO185" s="168" t="str">
        <f aca="false">IF(DK185=2,E185,"")</f>
        <v/>
      </c>
      <c r="DP185" s="168" t="str">
        <f aca="false">IF(DK185=2,G185,"")</f>
        <v/>
      </c>
      <c r="DR185" s="168" t="str">
        <f aca="false">IF(DK185=2,IF(DO185&gt;DP185,DM185,IF(DP185&gt;DO185,DN185,"")),"")</f>
        <v/>
      </c>
      <c r="DS185" s="168" t="str">
        <f aca="false">IF(DK185=2,IF(DO185=DP185,DM185,""),"")</f>
        <v/>
      </c>
      <c r="DT185" s="168" t="str">
        <f aca="false">IF(DK185=2,IF(DO185=DP185,DN185,""),"")</f>
        <v/>
      </c>
      <c r="DU185" s="168" t="str">
        <f aca="false">IF(DK185=2,IF(DO185&gt;DP185,DN185,IF(DP185&gt;DO185,DM185,"")),"")</f>
        <v/>
      </c>
    </row>
    <row r="186" customFormat="false" ht="13" hidden="false" customHeight="false" outlineLevel="0" collapsed="false">
      <c r="B186" s="168" t="str">
        <f aca="false">Utfylles!$E$37</f>
        <v>Ukraina</v>
      </c>
      <c r="C186" s="168" t="s">
        <v>55</v>
      </c>
      <c r="D186" s="168" t="str">
        <f aca="false">Utfylles!$G$37</f>
        <v>Østerrike</v>
      </c>
      <c r="E186" s="168" t="n">
        <f aca="false">Utfylles!$H$37</f>
        <v>1</v>
      </c>
      <c r="F186" s="168" t="s">
        <v>55</v>
      </c>
      <c r="G186" s="168" t="n">
        <f aca="false">Utfylles!$J$37</f>
        <v>1</v>
      </c>
      <c r="H186" s="168"/>
      <c r="I186" s="168" t="str">
        <f aca="false">Utfylles!$K$37</f>
        <v>U</v>
      </c>
      <c r="K186" s="168" t="str">
        <f aca="false">IF(I186="H",B186,IF(I186="B",D186,""))</f>
        <v/>
      </c>
      <c r="L186" s="168" t="str">
        <f aca="false">IF(I186="U",B186,"")</f>
        <v>Ukraina</v>
      </c>
      <c r="M186" s="168" t="str">
        <f aca="false">IF(I186="U",D186,"")</f>
        <v>Østerrike</v>
      </c>
      <c r="N186" s="168" t="str">
        <f aca="false">IF(I186="B",B186,IF(I186="H",D186,""))</f>
        <v/>
      </c>
      <c r="AO186" s="168" t="n">
        <f aca="false">COUNTIF(AM159:AM162,K186)</f>
        <v>0</v>
      </c>
      <c r="AP186" s="168" t="n">
        <f aca="false">COUNTIF(AM159:AM162,L186)</f>
        <v>0</v>
      </c>
      <c r="AQ186" s="168" t="n">
        <f aca="false">COUNTIF(AM159:AM162,M186)</f>
        <v>0</v>
      </c>
      <c r="AR186" s="168" t="n">
        <f aca="false">COUNTIF(AM159:AM162,N186)</f>
        <v>0</v>
      </c>
      <c r="AS186" s="168" t="n">
        <f aca="false">SUM(AO186:AR186)</f>
        <v>0</v>
      </c>
      <c r="AU186" s="168" t="str">
        <f aca="false">IF(AS186=2,B186,"")</f>
        <v/>
      </c>
      <c r="AV186" s="168" t="str">
        <f aca="false">IF(AS186=2,D186,"")</f>
        <v/>
      </c>
      <c r="AW186" s="168" t="str">
        <f aca="false">IF(AS186=2,E186,"")</f>
        <v/>
      </c>
      <c r="AX186" s="168" t="str">
        <f aca="false">IF(AS186=2,G186,"")</f>
        <v/>
      </c>
      <c r="AZ186" s="168" t="str">
        <f aca="false">IF(AS186=2,IF(AW186&gt;AX186,AU186,IF(AX186&gt;AW186,AV186,"")),"")</f>
        <v/>
      </c>
      <c r="BA186" s="168" t="str">
        <f aca="false">IF(AS186=2,IF(AW186=AX186,AU186,""),"")</f>
        <v/>
      </c>
      <c r="BB186" s="168" t="str">
        <f aca="false">IF(AS186=2,IF(AW186=AX186,AV186,""),"")</f>
        <v/>
      </c>
      <c r="BC186" s="168" t="str">
        <f aca="false">IF(AS186=2,IF(AW186&gt;AX186,AV186,IF(AX186&gt;AW186,AU186,"")),"")</f>
        <v/>
      </c>
      <c r="BX186" s="168" t="n">
        <f aca="false">COUNTIF(BV159:BV162,K186)</f>
        <v>0</v>
      </c>
      <c r="BY186" s="168" t="n">
        <f aca="false">COUNTIF(BV159:BV162,L186)</f>
        <v>0</v>
      </c>
      <c r="BZ186" s="168" t="n">
        <f aca="false">COUNTIF(BV159:BV162,M186)</f>
        <v>0</v>
      </c>
      <c r="CA186" s="168" t="n">
        <f aca="false">COUNTIF(BV159:BV162,N186)</f>
        <v>0</v>
      </c>
      <c r="CB186" s="168" t="n">
        <f aca="false">SUM(BX186:CA186)</f>
        <v>0</v>
      </c>
      <c r="CD186" s="168" t="str">
        <f aca="false">IF(CB186=2,B186,"")</f>
        <v/>
      </c>
      <c r="CE186" s="168" t="str">
        <f aca="false">IF(CB186=2,D186,"")</f>
        <v/>
      </c>
      <c r="CF186" s="168" t="str">
        <f aca="false">IF(CB186=2,E186,"")</f>
        <v/>
      </c>
      <c r="CG186" s="168" t="str">
        <f aca="false">IF(CB186=2,G186,"")</f>
        <v/>
      </c>
      <c r="CI186" s="168" t="str">
        <f aca="false">IF(CB186=2,IF(CF186&gt;CG186,CD186,IF(CG186&gt;CF186,CE186,"")),"")</f>
        <v/>
      </c>
      <c r="CJ186" s="168" t="str">
        <f aca="false">IF(CB186=2,IF(CF186=CG186,CD186,""),"")</f>
        <v/>
      </c>
      <c r="CK186" s="168" t="str">
        <f aca="false">IF(CB186=2,IF(CF186=CG186,CE186,""),"")</f>
        <v/>
      </c>
      <c r="CL186" s="168" t="str">
        <f aca="false">IF(CB186=2,IF(CF186&gt;CG186,CE186,IF(CG186&gt;CF186,CD186,"")),"")</f>
        <v/>
      </c>
      <c r="DG186" s="168" t="n">
        <f aca="false">COUNTIF(DE159:DE162,K186)</f>
        <v>0</v>
      </c>
      <c r="DH186" s="168" t="n">
        <f aca="false">COUNTIF(DE159:DE162,L186)</f>
        <v>0</v>
      </c>
      <c r="DI186" s="168" t="n">
        <f aca="false">COUNTIF(DE159:DE162,M186)</f>
        <v>0</v>
      </c>
      <c r="DJ186" s="168" t="n">
        <f aca="false">COUNTIF(DE159:DE162,N186)</f>
        <v>0</v>
      </c>
      <c r="DK186" s="168" t="n">
        <f aca="false">SUM(DG186:DJ186)</f>
        <v>0</v>
      </c>
      <c r="DM186" s="168" t="str">
        <f aca="false">IF(DK186=2,B186,"")</f>
        <v/>
      </c>
      <c r="DN186" s="168" t="str">
        <f aca="false">IF(DK186=2,D186,"")</f>
        <v/>
      </c>
      <c r="DO186" s="168" t="str">
        <f aca="false">IF(DK186=2,E186,"")</f>
        <v/>
      </c>
      <c r="DP186" s="168" t="str">
        <f aca="false">IF(DK186=2,G186,"")</f>
        <v/>
      </c>
      <c r="DR186" s="168" t="str">
        <f aca="false">IF(DK186=2,IF(DO186&gt;DP186,DM186,IF(DP186&gt;DO186,DN186,"")),"")</f>
        <v/>
      </c>
      <c r="DS186" s="168" t="str">
        <f aca="false">IF(DK186=2,IF(DO186=DP186,DM186,""),"")</f>
        <v/>
      </c>
      <c r="DT186" s="168" t="str">
        <f aca="false">IF(DK186=2,IF(DO186=DP186,DN186,""),"")</f>
        <v/>
      </c>
      <c r="DU186" s="168" t="str">
        <f aca="false">IF(DK186=2,IF(DO186&gt;DP186,DN186,IF(DP186&gt;DO186,DM186,"")),"")</f>
        <v/>
      </c>
    </row>
    <row r="187" customFormat="false" ht="13" hidden="false" customHeight="false" outlineLevel="0" collapsed="false">
      <c r="B187" s="168" t="str">
        <f aca="false">Utfylles!$E$38</f>
        <v>Russland</v>
      </c>
      <c r="C187" s="168" t="s">
        <v>55</v>
      </c>
      <c r="D187" s="168" t="str">
        <f aca="false">Utfylles!$G$38</f>
        <v>Danmark</v>
      </c>
      <c r="E187" s="168" t="n">
        <f aca="false">Utfylles!$H$38</f>
        <v>0</v>
      </c>
      <c r="F187" s="168" t="s">
        <v>55</v>
      </c>
      <c r="G187" s="168" t="n">
        <f aca="false">Utfylles!$J$38</f>
        <v>1</v>
      </c>
      <c r="H187" s="168"/>
      <c r="I187" s="168" t="str">
        <f aca="false">Utfylles!$K$38</f>
        <v>B</v>
      </c>
      <c r="K187" s="168" t="str">
        <f aca="false">IF(I187="H",B187,IF(I187="B",D187,""))</f>
        <v>Danmark</v>
      </c>
      <c r="L187" s="168" t="str">
        <f aca="false">IF(I187="U",B187,"")</f>
        <v/>
      </c>
      <c r="M187" s="168" t="str">
        <f aca="false">IF(I187="U",D187,"")</f>
        <v/>
      </c>
      <c r="N187" s="168" t="str">
        <f aca="false">IF(I187="B",B187,IF(I187="H",D187,""))</f>
        <v>Russland</v>
      </c>
      <c r="AO187" s="168" t="n">
        <f aca="false">COUNTIF(AM159:AM162,K187)</f>
        <v>0</v>
      </c>
      <c r="AP187" s="168" t="n">
        <f aca="false">COUNTIF(AM159:AM162,L187)</f>
        <v>0</v>
      </c>
      <c r="AQ187" s="168" t="n">
        <f aca="false">COUNTIF(AM159:AM162,M187)</f>
        <v>0</v>
      </c>
      <c r="AR187" s="168" t="n">
        <f aca="false">COUNTIF(AM159:AM162,N187)</f>
        <v>0</v>
      </c>
      <c r="AS187" s="168" t="n">
        <f aca="false">SUM(AO187:AR187)</f>
        <v>0</v>
      </c>
      <c r="AU187" s="168" t="str">
        <f aca="false">IF(AS187=2,B187,"")</f>
        <v/>
      </c>
      <c r="AV187" s="168" t="str">
        <f aca="false">IF(AS187=2,D187,"")</f>
        <v/>
      </c>
      <c r="AW187" s="168" t="str">
        <f aca="false">IF(AS187=2,E187,"")</f>
        <v/>
      </c>
      <c r="AX187" s="168" t="str">
        <f aca="false">IF(AS187=2,G187,"")</f>
        <v/>
      </c>
      <c r="AZ187" s="168" t="str">
        <f aca="false">IF(AS187=2,IF(AW187&gt;AX187,AU187,IF(AX187&gt;AW187,AV187,"")),"")</f>
        <v/>
      </c>
      <c r="BA187" s="168" t="str">
        <f aca="false">IF(AS187=2,IF(AW187=AX187,AU187,""),"")</f>
        <v/>
      </c>
      <c r="BB187" s="168" t="str">
        <f aca="false">IF(AS187=2,IF(AW187=AX187,AV187,""),"")</f>
        <v/>
      </c>
      <c r="BC187" s="168" t="str">
        <f aca="false">IF(AS187=2,IF(AW187&gt;AX187,AV187,IF(AX187&gt;AW187,AU187,"")),"")</f>
        <v/>
      </c>
      <c r="BX187" s="168" t="n">
        <f aca="false">COUNTIF(BV159:BV162,K187)</f>
        <v>0</v>
      </c>
      <c r="BY187" s="168" t="n">
        <f aca="false">COUNTIF(BV159:BV162,L187)</f>
        <v>0</v>
      </c>
      <c r="BZ187" s="168" t="n">
        <f aca="false">COUNTIF(BV159:BV162,M187)</f>
        <v>0</v>
      </c>
      <c r="CA187" s="168" t="n">
        <f aca="false">COUNTIF(BV159:BV162,N187)</f>
        <v>0</v>
      </c>
      <c r="CB187" s="168" t="n">
        <f aca="false">SUM(BX187:CA187)</f>
        <v>0</v>
      </c>
      <c r="CD187" s="168" t="str">
        <f aca="false">IF(CB187=2,B187,"")</f>
        <v/>
      </c>
      <c r="CE187" s="168" t="str">
        <f aca="false">IF(CB187=2,D187,"")</f>
        <v/>
      </c>
      <c r="CF187" s="168" t="str">
        <f aca="false">IF(CB187=2,E187,"")</f>
        <v/>
      </c>
      <c r="CG187" s="168" t="str">
        <f aca="false">IF(CB187=2,G187,"")</f>
        <v/>
      </c>
      <c r="CI187" s="168" t="str">
        <f aca="false">IF(CB187=2,IF(CF187&gt;CG187,CD187,IF(CG187&gt;CF187,CE187,"")),"")</f>
        <v/>
      </c>
      <c r="CJ187" s="168" t="str">
        <f aca="false">IF(CB187=2,IF(CF187=CG187,CD187,""),"")</f>
        <v/>
      </c>
      <c r="CK187" s="168" t="str">
        <f aca="false">IF(CB187=2,IF(CF187=CG187,CE187,""),"")</f>
        <v/>
      </c>
      <c r="CL187" s="168" t="str">
        <f aca="false">IF(CB187=2,IF(CF187&gt;CG187,CE187,IF(CG187&gt;CF187,CD187,"")),"")</f>
        <v/>
      </c>
      <c r="DG187" s="168" t="n">
        <f aca="false">COUNTIF(DE159:DE162,K187)</f>
        <v>0</v>
      </c>
      <c r="DH187" s="168" t="n">
        <f aca="false">COUNTIF(DE159:DE162,L187)</f>
        <v>0</v>
      </c>
      <c r="DI187" s="168" t="n">
        <f aca="false">COUNTIF(DE159:DE162,M187)</f>
        <v>0</v>
      </c>
      <c r="DJ187" s="168" t="n">
        <f aca="false">COUNTIF(DE159:DE162,N187)</f>
        <v>0</v>
      </c>
      <c r="DK187" s="168" t="n">
        <f aca="false">SUM(DG187:DJ187)</f>
        <v>0</v>
      </c>
      <c r="DM187" s="168" t="str">
        <f aca="false">IF(DK187=2,B187,"")</f>
        <v/>
      </c>
      <c r="DN187" s="168" t="str">
        <f aca="false">IF(DK187=2,D187,"")</f>
        <v/>
      </c>
      <c r="DO187" s="168" t="str">
        <f aca="false">IF(DK187=2,E187,"")</f>
        <v/>
      </c>
      <c r="DP187" s="168" t="str">
        <f aca="false">IF(DK187=2,G187,"")</f>
        <v/>
      </c>
      <c r="DR187" s="168" t="str">
        <f aca="false">IF(DK187=2,IF(DO187&gt;DP187,DM187,IF(DP187&gt;DO187,DN187,"")),"")</f>
        <v/>
      </c>
      <c r="DS187" s="168" t="str">
        <f aca="false">IF(DK187=2,IF(DO187=DP187,DM187,""),"")</f>
        <v/>
      </c>
      <c r="DT187" s="168" t="str">
        <f aca="false">IF(DK187=2,IF(DO187=DP187,DN187,""),"")</f>
        <v/>
      </c>
      <c r="DU187" s="168" t="str">
        <f aca="false">IF(DK187=2,IF(DO187&gt;DP187,DN187,IF(DP187&gt;DO187,DM187,"")),"")</f>
        <v/>
      </c>
    </row>
    <row r="188" customFormat="false" ht="13" hidden="false" customHeight="false" outlineLevel="0" collapsed="false">
      <c r="B188" s="168" t="str">
        <f aca="false">Utfylles!$E$39</f>
        <v>Finland</v>
      </c>
      <c r="C188" s="168" t="s">
        <v>55</v>
      </c>
      <c r="D188" s="168" t="str">
        <f aca="false">Utfylles!$G$39</f>
        <v>Belgia</v>
      </c>
      <c r="E188" s="168" t="n">
        <f aca="false">Utfylles!$H$39</f>
        <v>0</v>
      </c>
      <c r="F188" s="168" t="s">
        <v>55</v>
      </c>
      <c r="G188" s="168" t="n">
        <f aca="false">Utfylles!$J$39</f>
        <v>2</v>
      </c>
      <c r="H188" s="168"/>
      <c r="I188" s="168" t="str">
        <f aca="false">Utfylles!$K$39</f>
        <v>B</v>
      </c>
      <c r="K188" s="168" t="str">
        <f aca="false">IF(I188="H",B188,IF(I188="B",D188,""))</f>
        <v>Belgia</v>
      </c>
      <c r="L188" s="168" t="str">
        <f aca="false">IF(I188="U",B188,"")</f>
        <v/>
      </c>
      <c r="M188" s="168" t="str">
        <f aca="false">IF(I188="U",D188,"")</f>
        <v/>
      </c>
      <c r="N188" s="168" t="str">
        <f aca="false">IF(I188="B",B188,IF(I188="H",D188,""))</f>
        <v>Finland</v>
      </c>
      <c r="AO188" s="168" t="n">
        <f aca="false">COUNTIF(AM159:AM162,K188)</f>
        <v>0</v>
      </c>
      <c r="AP188" s="168" t="n">
        <f aca="false">COUNTIF(AM159:AM162,L188)</f>
        <v>0</v>
      </c>
      <c r="AQ188" s="168" t="n">
        <f aca="false">COUNTIF(AM159:AM162,M188)</f>
        <v>0</v>
      </c>
      <c r="AR188" s="168" t="n">
        <f aca="false">COUNTIF(AM159:AM162,N188)</f>
        <v>0</v>
      </c>
      <c r="AS188" s="168" t="n">
        <f aca="false">SUM(AO188:AR188)</f>
        <v>0</v>
      </c>
      <c r="AU188" s="168" t="str">
        <f aca="false">IF(AS188=2,B188,"")</f>
        <v/>
      </c>
      <c r="AV188" s="168" t="str">
        <f aca="false">IF(AS188=2,D188,"")</f>
        <v/>
      </c>
      <c r="AW188" s="168" t="str">
        <f aca="false">IF(AS188=2,E188,"")</f>
        <v/>
      </c>
      <c r="AX188" s="168" t="str">
        <f aca="false">IF(AS188=2,G188,"")</f>
        <v/>
      </c>
      <c r="AZ188" s="168" t="str">
        <f aca="false">IF(AS188=2,IF(AW188&gt;AX188,AU188,IF(AX188&gt;AW188,AV188,"")),"")</f>
        <v/>
      </c>
      <c r="BA188" s="168" t="str">
        <f aca="false">IF(AS188=2,IF(AW188=AX188,AU188,""),"")</f>
        <v/>
      </c>
      <c r="BB188" s="168" t="str">
        <f aca="false">IF(AS188=2,IF(AW188=AX188,AV188,""),"")</f>
        <v/>
      </c>
      <c r="BC188" s="168" t="str">
        <f aca="false">IF(AS188=2,IF(AW188&gt;AX188,AV188,IF(AX188&gt;AW188,AU188,"")),"")</f>
        <v/>
      </c>
      <c r="BX188" s="168" t="n">
        <f aca="false">COUNTIF(BV159:BV162,K188)</f>
        <v>0</v>
      </c>
      <c r="BY188" s="168" t="n">
        <f aca="false">COUNTIF(BV159:BV162,L188)</f>
        <v>0</v>
      </c>
      <c r="BZ188" s="168" t="n">
        <f aca="false">COUNTIF(BV159:BV162,M188)</f>
        <v>0</v>
      </c>
      <c r="CA188" s="168" t="n">
        <f aca="false">COUNTIF(BV159:BV162,N188)</f>
        <v>0</v>
      </c>
      <c r="CB188" s="168" t="n">
        <f aca="false">SUM(BX188:CA188)</f>
        <v>0</v>
      </c>
      <c r="CD188" s="168" t="str">
        <f aca="false">IF(CB188=2,B188,"")</f>
        <v/>
      </c>
      <c r="CE188" s="168" t="str">
        <f aca="false">IF(CB188=2,D188,"")</f>
        <v/>
      </c>
      <c r="CF188" s="168" t="str">
        <f aca="false">IF(CB188=2,E188,"")</f>
        <v/>
      </c>
      <c r="CG188" s="168" t="str">
        <f aca="false">IF(CB188=2,G188,"")</f>
        <v/>
      </c>
      <c r="CI188" s="168" t="str">
        <f aca="false">IF(CB188=2,IF(CF188&gt;CG188,CD188,IF(CG188&gt;CF188,CE188,"")),"")</f>
        <v/>
      </c>
      <c r="CJ188" s="168" t="str">
        <f aca="false">IF(CB188=2,IF(CF188=CG188,CD188,""),"")</f>
        <v/>
      </c>
      <c r="CK188" s="168" t="str">
        <f aca="false">IF(CB188=2,IF(CF188=CG188,CE188,""),"")</f>
        <v/>
      </c>
      <c r="CL188" s="168" t="str">
        <f aca="false">IF(CB188=2,IF(CF188&gt;CG188,CE188,IF(CG188&gt;CF188,CD188,"")),"")</f>
        <v/>
      </c>
      <c r="DG188" s="168" t="n">
        <f aca="false">COUNTIF(DE159:DE162,K188)</f>
        <v>0</v>
      </c>
      <c r="DH188" s="168" t="n">
        <f aca="false">COUNTIF(DE159:DE162,L188)</f>
        <v>0</v>
      </c>
      <c r="DI188" s="168" t="n">
        <f aca="false">COUNTIF(DE159:DE162,M188)</f>
        <v>0</v>
      </c>
      <c r="DJ188" s="168" t="n">
        <f aca="false">COUNTIF(DE159:DE162,N188)</f>
        <v>0</v>
      </c>
      <c r="DK188" s="168" t="n">
        <f aca="false">SUM(DG188:DJ188)</f>
        <v>0</v>
      </c>
      <c r="DM188" s="168" t="str">
        <f aca="false">IF(DK188=2,B188,"")</f>
        <v/>
      </c>
      <c r="DN188" s="168" t="str">
        <f aca="false">IF(DK188=2,D188,"")</f>
        <v/>
      </c>
      <c r="DO188" s="168" t="str">
        <f aca="false">IF(DK188=2,E188,"")</f>
        <v/>
      </c>
      <c r="DP188" s="168" t="str">
        <f aca="false">IF(DK188=2,G188,"")</f>
        <v/>
      </c>
      <c r="DR188" s="168" t="str">
        <f aca="false">IF(DK188=2,IF(DO188&gt;DP188,DM188,IF(DP188&gt;DO188,DN188,"")),"")</f>
        <v/>
      </c>
      <c r="DS188" s="168" t="str">
        <f aca="false">IF(DK188=2,IF(DO188=DP188,DM188,""),"")</f>
        <v/>
      </c>
      <c r="DT188" s="168" t="str">
        <f aca="false">IF(DK188=2,IF(DO188=DP188,DN188,""),"")</f>
        <v/>
      </c>
      <c r="DU188" s="168" t="str">
        <f aca="false">IF(DK188=2,IF(DO188&gt;DP188,DN188,IF(DP188&gt;DO188,DM188,"")),"")</f>
        <v/>
      </c>
    </row>
    <row r="189" customFormat="false" ht="13" hidden="false" customHeight="false" outlineLevel="0" collapsed="false">
      <c r="B189" s="168" t="str">
        <f aca="false">Utfylles!$E$40</f>
        <v>Kroatia</v>
      </c>
      <c r="C189" s="168" t="s">
        <v>55</v>
      </c>
      <c r="D189" s="168" t="str">
        <f aca="false">Utfylles!$G$40</f>
        <v>Skottland</v>
      </c>
      <c r="E189" s="168" t="n">
        <f aca="false">Utfylles!$H$40</f>
        <v>1</v>
      </c>
      <c r="F189" s="168" t="s">
        <v>55</v>
      </c>
      <c r="G189" s="168" t="n">
        <f aca="false">Utfylles!$J$40</f>
        <v>0</v>
      </c>
      <c r="H189" s="168"/>
      <c r="I189" s="168" t="str">
        <f aca="false">Utfylles!$K$40</f>
        <v>H</v>
      </c>
      <c r="K189" s="168" t="str">
        <f aca="false">IF(I189="H",B189,IF(I189="B",D189,""))</f>
        <v>Kroatia</v>
      </c>
      <c r="L189" s="168" t="str">
        <f aca="false">IF(I189="U",B189,"")</f>
        <v/>
      </c>
      <c r="M189" s="168" t="str">
        <f aca="false">IF(I189="U",D189,"")</f>
        <v/>
      </c>
      <c r="N189" s="168" t="str">
        <f aca="false">IF(I189="B",B189,IF(I189="H",D189,""))</f>
        <v>Skottland</v>
      </c>
      <c r="AO189" s="168" t="n">
        <f aca="false">COUNTIF(AM159:AM162,K189)</f>
        <v>0</v>
      </c>
      <c r="AP189" s="168" t="n">
        <f aca="false">COUNTIF(AM159:AM162,L189)</f>
        <v>0</v>
      </c>
      <c r="AQ189" s="168" t="n">
        <f aca="false">COUNTIF(AM159:AM162,M189)</f>
        <v>0</v>
      </c>
      <c r="AR189" s="168" t="n">
        <f aca="false">COUNTIF(AM159:AM162,N189)</f>
        <v>0</v>
      </c>
      <c r="AS189" s="168" t="n">
        <f aca="false">SUM(AO189:AR189)</f>
        <v>0</v>
      </c>
      <c r="AU189" s="168" t="str">
        <f aca="false">IF(AS189=2,B189,"")</f>
        <v/>
      </c>
      <c r="AV189" s="168" t="str">
        <f aca="false">IF(AS189=2,D189,"")</f>
        <v/>
      </c>
      <c r="AW189" s="168" t="str">
        <f aca="false">IF(AS189=2,E189,"")</f>
        <v/>
      </c>
      <c r="AX189" s="168" t="str">
        <f aca="false">IF(AS189=2,G189,"")</f>
        <v/>
      </c>
      <c r="AZ189" s="168" t="str">
        <f aca="false">IF(AS189=2,IF(AW189&gt;AX189,AU189,IF(AX189&gt;AW189,AV189,"")),"")</f>
        <v/>
      </c>
      <c r="BA189" s="168" t="str">
        <f aca="false">IF(AS189=2,IF(AW189=AX189,AU189,""),"")</f>
        <v/>
      </c>
      <c r="BB189" s="168" t="str">
        <f aca="false">IF(AS189=2,IF(AW189=AX189,AV189,""),"")</f>
        <v/>
      </c>
      <c r="BC189" s="168" t="str">
        <f aca="false">IF(AS189=2,IF(AW189&gt;AX189,AV189,IF(AX189&gt;AW189,AU189,"")),"")</f>
        <v/>
      </c>
      <c r="BX189" s="168" t="n">
        <f aca="false">COUNTIF(BV159:BV162,K189)</f>
        <v>0</v>
      </c>
      <c r="BY189" s="168" t="n">
        <f aca="false">COUNTIF(BV159:BV162,L189)</f>
        <v>0</v>
      </c>
      <c r="BZ189" s="168" t="n">
        <f aca="false">COUNTIF(BV159:BV162,M189)</f>
        <v>0</v>
      </c>
      <c r="CA189" s="168" t="n">
        <f aca="false">COUNTIF(BV159:BV162,N189)</f>
        <v>0</v>
      </c>
      <c r="CB189" s="168" t="n">
        <f aca="false">SUM(BX189:CA189)</f>
        <v>0</v>
      </c>
      <c r="CD189" s="168" t="str">
        <f aca="false">IF(CB189=2,B189,"")</f>
        <v/>
      </c>
      <c r="CE189" s="168" t="str">
        <f aca="false">IF(CB189=2,D189,"")</f>
        <v/>
      </c>
      <c r="CF189" s="168" t="str">
        <f aca="false">IF(CB189=2,E189,"")</f>
        <v/>
      </c>
      <c r="CG189" s="168" t="str">
        <f aca="false">IF(CB189=2,G189,"")</f>
        <v/>
      </c>
      <c r="CI189" s="168" t="str">
        <f aca="false">IF(CB189=2,IF(CF189&gt;CG189,CD189,IF(CG189&gt;CF189,CE189,"")),"")</f>
        <v/>
      </c>
      <c r="CJ189" s="168" t="str">
        <f aca="false">IF(CB189=2,IF(CF189=CG189,CD189,""),"")</f>
        <v/>
      </c>
      <c r="CK189" s="168" t="str">
        <f aca="false">IF(CB189=2,IF(CF189=CG189,CE189,""),"")</f>
        <v/>
      </c>
      <c r="CL189" s="168" t="str">
        <f aca="false">IF(CB189=2,IF(CF189&gt;CG189,CE189,IF(CG189&gt;CF189,CD189,"")),"")</f>
        <v/>
      </c>
      <c r="DG189" s="168" t="n">
        <f aca="false">COUNTIF(DE159:DE162,K189)</f>
        <v>0</v>
      </c>
      <c r="DH189" s="168" t="n">
        <f aca="false">COUNTIF(DE159:DE162,L189)</f>
        <v>0</v>
      </c>
      <c r="DI189" s="168" t="n">
        <f aca="false">COUNTIF(DE159:DE162,M189)</f>
        <v>0</v>
      </c>
      <c r="DJ189" s="168" t="n">
        <f aca="false">COUNTIF(DE159:DE162,N189)</f>
        <v>0</v>
      </c>
      <c r="DK189" s="168" t="n">
        <f aca="false">SUM(DG189:DJ189)</f>
        <v>0</v>
      </c>
      <c r="DM189" s="168" t="str">
        <f aca="false">IF(DK189=2,B189,"")</f>
        <v/>
      </c>
      <c r="DN189" s="168" t="str">
        <f aca="false">IF(DK189=2,D189,"")</f>
        <v/>
      </c>
      <c r="DO189" s="168" t="str">
        <f aca="false">IF(DK189=2,E189,"")</f>
        <v/>
      </c>
      <c r="DP189" s="168" t="str">
        <f aca="false">IF(DK189=2,G189,"")</f>
        <v/>
      </c>
      <c r="DR189" s="168" t="str">
        <f aca="false">IF(DK189=2,IF(DO189&gt;DP189,DM189,IF(DP189&gt;DO189,DN189,"")),"")</f>
        <v/>
      </c>
      <c r="DS189" s="168" t="str">
        <f aca="false">IF(DK189=2,IF(DO189=DP189,DM189,""),"")</f>
        <v/>
      </c>
      <c r="DT189" s="168" t="str">
        <f aca="false">IF(DK189=2,IF(DO189=DP189,DN189,""),"")</f>
        <v/>
      </c>
      <c r="DU189" s="168" t="str">
        <f aca="false">IF(DK189=2,IF(DO189&gt;DP189,DN189,IF(DP189&gt;DO189,DM189,"")),"")</f>
        <v/>
      </c>
    </row>
    <row r="190" customFormat="false" ht="13" hidden="false" customHeight="false" outlineLevel="0" collapsed="false">
      <c r="B190" s="168" t="str">
        <f aca="false">Utfylles!$E$41</f>
        <v>Tsjekkia</v>
      </c>
      <c r="C190" s="168" t="s">
        <v>55</v>
      </c>
      <c r="D190" s="168" t="str">
        <f aca="false">Utfylles!$G$41</f>
        <v>England</v>
      </c>
      <c r="E190" s="168" t="n">
        <f aca="false">Utfylles!$H$41</f>
        <v>0</v>
      </c>
      <c r="F190" s="168" t="s">
        <v>55</v>
      </c>
      <c r="G190" s="168" t="n">
        <f aca="false">Utfylles!$J$41</f>
        <v>2</v>
      </c>
      <c r="H190" s="168"/>
      <c r="I190" s="168" t="str">
        <f aca="false">Utfylles!$K$41</f>
        <v>B</v>
      </c>
      <c r="K190" s="168" t="str">
        <f aca="false">IF(I190="H",B190,IF(I190="B",D190,""))</f>
        <v>England</v>
      </c>
      <c r="L190" s="168" t="str">
        <f aca="false">IF(I190="U",B190,"")</f>
        <v/>
      </c>
      <c r="M190" s="168" t="str">
        <f aca="false">IF(I190="U",D190,"")</f>
        <v/>
      </c>
      <c r="N190" s="168" t="str">
        <f aca="false">IF(I190="B",B190,IF(I190="H",D190,""))</f>
        <v>Tsjekkia</v>
      </c>
      <c r="AO190" s="168" t="n">
        <f aca="false">COUNTIF(AM159:AM162,K190)</f>
        <v>0</v>
      </c>
      <c r="AP190" s="168" t="n">
        <f aca="false">COUNTIF(AM159:AM162,L190)</f>
        <v>0</v>
      </c>
      <c r="AQ190" s="168" t="n">
        <f aca="false">COUNTIF(AM159:AM162,M190)</f>
        <v>0</v>
      </c>
      <c r="AR190" s="168" t="n">
        <f aca="false">COUNTIF(AM159:AM162,N190)</f>
        <v>0</v>
      </c>
      <c r="AS190" s="168" t="n">
        <f aca="false">SUM(AO190:AR190)</f>
        <v>0</v>
      </c>
      <c r="AU190" s="168" t="str">
        <f aca="false">IF(AS190=2,B190,"")</f>
        <v/>
      </c>
      <c r="AV190" s="168" t="str">
        <f aca="false">IF(AS190=2,D190,"")</f>
        <v/>
      </c>
      <c r="AW190" s="168" t="str">
        <f aca="false">IF(AS190=2,E190,"")</f>
        <v/>
      </c>
      <c r="AX190" s="168" t="str">
        <f aca="false">IF(AS190=2,G190,"")</f>
        <v/>
      </c>
      <c r="AZ190" s="168" t="str">
        <f aca="false">IF(AS190=2,IF(AW190&gt;AX190,AU190,IF(AX190&gt;AW190,AV190,"")),"")</f>
        <v/>
      </c>
      <c r="BA190" s="168" t="str">
        <f aca="false">IF(AS190=2,IF(AW190=AX190,AU190,""),"")</f>
        <v/>
      </c>
      <c r="BB190" s="168" t="str">
        <f aca="false">IF(AS190=2,IF(AW190=AX190,AV190,""),"")</f>
        <v/>
      </c>
      <c r="BC190" s="168" t="str">
        <f aca="false">IF(AS190=2,IF(AW190&gt;AX190,AV190,IF(AX190&gt;AW190,AU190,"")),"")</f>
        <v/>
      </c>
      <c r="BX190" s="168" t="n">
        <f aca="false">COUNTIF(BV159:BV162,K190)</f>
        <v>0</v>
      </c>
      <c r="BY190" s="168" t="n">
        <f aca="false">COUNTIF(BV159:BV162,L190)</f>
        <v>0</v>
      </c>
      <c r="BZ190" s="168" t="n">
        <f aca="false">COUNTIF(BV159:BV162,M190)</f>
        <v>0</v>
      </c>
      <c r="CA190" s="168" t="n">
        <f aca="false">COUNTIF(BV159:BV162,N190)</f>
        <v>0</v>
      </c>
      <c r="CB190" s="168" t="n">
        <f aca="false">SUM(BX190:CA190)</f>
        <v>0</v>
      </c>
      <c r="CD190" s="168" t="str">
        <f aca="false">IF(CB190=2,B190,"")</f>
        <v/>
      </c>
      <c r="CE190" s="168" t="str">
        <f aca="false">IF(CB190=2,D190,"")</f>
        <v/>
      </c>
      <c r="CF190" s="168" t="str">
        <f aca="false">IF(CB190=2,E190,"")</f>
        <v/>
      </c>
      <c r="CG190" s="168" t="str">
        <f aca="false">IF(CB190=2,G190,"")</f>
        <v/>
      </c>
      <c r="CI190" s="168" t="str">
        <f aca="false">IF(CB190=2,IF(CF190&gt;CG190,CD190,IF(CG190&gt;CF190,CE190,"")),"")</f>
        <v/>
      </c>
      <c r="CJ190" s="168" t="str">
        <f aca="false">IF(CB190=2,IF(CF190=CG190,CD190,""),"")</f>
        <v/>
      </c>
      <c r="CK190" s="168" t="str">
        <f aca="false">IF(CB190=2,IF(CF190=CG190,CE190,""),"")</f>
        <v/>
      </c>
      <c r="CL190" s="168" t="str">
        <f aca="false">IF(CB190=2,IF(CF190&gt;CG190,CE190,IF(CG190&gt;CF190,CD190,"")),"")</f>
        <v/>
      </c>
      <c r="DG190" s="168" t="n">
        <f aca="false">COUNTIF(DE159:DE162,K190)</f>
        <v>0</v>
      </c>
      <c r="DH190" s="168" t="n">
        <f aca="false">COUNTIF(DE159:DE162,L190)</f>
        <v>0</v>
      </c>
      <c r="DI190" s="168" t="n">
        <f aca="false">COUNTIF(DE159:DE162,M190)</f>
        <v>0</v>
      </c>
      <c r="DJ190" s="168" t="n">
        <f aca="false">COUNTIF(DE159:DE162,N190)</f>
        <v>0</v>
      </c>
      <c r="DK190" s="168" t="n">
        <f aca="false">SUM(DG190:DJ190)</f>
        <v>0</v>
      </c>
      <c r="DM190" s="168" t="str">
        <f aca="false">IF(DK190=2,B190,"")</f>
        <v/>
      </c>
      <c r="DN190" s="168" t="str">
        <f aca="false">IF(DK190=2,D190,"")</f>
        <v/>
      </c>
      <c r="DO190" s="168" t="str">
        <f aca="false">IF(DK190=2,E190,"")</f>
        <v/>
      </c>
      <c r="DP190" s="168" t="str">
        <f aca="false">IF(DK190=2,G190,"")</f>
        <v/>
      </c>
      <c r="DR190" s="168" t="str">
        <f aca="false">IF(DK190=2,IF(DO190&gt;DP190,DM190,IF(DP190&gt;DO190,DN190,"")),"")</f>
        <v/>
      </c>
      <c r="DS190" s="168" t="str">
        <f aca="false">IF(DK190=2,IF(DO190=DP190,DM190,""),"")</f>
        <v/>
      </c>
      <c r="DT190" s="168" t="str">
        <f aca="false">IF(DK190=2,IF(DO190=DP190,DN190,""),"")</f>
        <v/>
      </c>
      <c r="DU190" s="168" t="str">
        <f aca="false">IF(DK190=2,IF(DO190&gt;DP190,DN190,IF(DP190&gt;DO190,DM190,"")),"")</f>
        <v/>
      </c>
    </row>
    <row r="191" customFormat="false" ht="13" hidden="false" customHeight="false" outlineLevel="0" collapsed="false">
      <c r="B191" s="168" t="str">
        <f aca="false">Utfylles!$E$42</f>
        <v>Sverige</v>
      </c>
      <c r="C191" s="168" t="s">
        <v>55</v>
      </c>
      <c r="D191" s="168" t="str">
        <f aca="false">Utfylles!$G$42</f>
        <v>Polen</v>
      </c>
      <c r="E191" s="168" t="n">
        <f aca="false">Utfylles!$H$42</f>
        <v>1</v>
      </c>
      <c r="F191" s="168" t="s">
        <v>55</v>
      </c>
      <c r="G191" s="168" t="n">
        <f aca="false">Utfylles!$J$42</f>
        <v>1</v>
      </c>
      <c r="H191" s="168"/>
      <c r="I191" s="168" t="str">
        <f aca="false">Utfylles!$K$42</f>
        <v>U</v>
      </c>
      <c r="K191" s="168" t="str">
        <f aca="false">IF(I191="H",B191,IF(I191="B",D191,""))</f>
        <v/>
      </c>
      <c r="L191" s="168" t="str">
        <f aca="false">IF(I191="U",B191,"")</f>
        <v>Sverige</v>
      </c>
      <c r="M191" s="168" t="str">
        <f aca="false">IF(I191="U",D191,"")</f>
        <v>Polen</v>
      </c>
      <c r="N191" s="168" t="str">
        <f aca="false">IF(I191="B",B191,IF(I191="H",D191,""))</f>
        <v/>
      </c>
      <c r="AO191" s="168" t="n">
        <f aca="false">COUNTIF(AM159:AM162,K191)</f>
        <v>0</v>
      </c>
      <c r="AP191" s="168" t="n">
        <f aca="false">COUNTIF(AM159:AM162,L191)</f>
        <v>0</v>
      </c>
      <c r="AQ191" s="168" t="n">
        <f aca="false">COUNTIF(AM159:AM162,M191)</f>
        <v>0</v>
      </c>
      <c r="AR191" s="168" t="n">
        <f aca="false">COUNTIF(AM159:AM162,N191)</f>
        <v>0</v>
      </c>
      <c r="AS191" s="168" t="n">
        <f aca="false">SUM(AO191:AR191)</f>
        <v>0</v>
      </c>
      <c r="AU191" s="168" t="str">
        <f aca="false">IF(AS191=2,B191,"")</f>
        <v/>
      </c>
      <c r="AV191" s="168" t="str">
        <f aca="false">IF(AS191=2,D191,"")</f>
        <v/>
      </c>
      <c r="AW191" s="168" t="str">
        <f aca="false">IF(AS191=2,E191,"")</f>
        <v/>
      </c>
      <c r="AX191" s="168" t="str">
        <f aca="false">IF(AS191=2,G191,"")</f>
        <v/>
      </c>
      <c r="AZ191" s="168" t="str">
        <f aca="false">IF(AS191=2,IF(AW191&gt;AX191,AU191,IF(AX191&gt;AW191,AV191,"")),"")</f>
        <v/>
      </c>
      <c r="BA191" s="168" t="str">
        <f aca="false">IF(AS191=2,IF(AW191=AX191,AU191,""),"")</f>
        <v/>
      </c>
      <c r="BB191" s="168" t="str">
        <f aca="false">IF(AS191=2,IF(AW191=AX191,AV191,""),"")</f>
        <v/>
      </c>
      <c r="BC191" s="168" t="str">
        <f aca="false">IF(AS191=2,IF(AW191&gt;AX191,AV191,IF(AX191&gt;AW191,AU191,"")),"")</f>
        <v/>
      </c>
      <c r="BX191" s="168" t="n">
        <f aca="false">COUNTIF(BV159:BV162,K191)</f>
        <v>0</v>
      </c>
      <c r="BY191" s="168" t="n">
        <f aca="false">COUNTIF(BV159:BV162,L191)</f>
        <v>1</v>
      </c>
      <c r="BZ191" s="168" t="n">
        <f aca="false">COUNTIF(BV159:BV162,M191)</f>
        <v>1</v>
      </c>
      <c r="CA191" s="168" t="n">
        <f aca="false">COUNTIF(BV159:BV162,N191)</f>
        <v>0</v>
      </c>
      <c r="CB191" s="168" t="n">
        <f aca="false">SUM(BX191:CA191)</f>
        <v>2</v>
      </c>
      <c r="CD191" s="168" t="str">
        <f aca="false">IF(CB191=2,B191,"")</f>
        <v>Sverige</v>
      </c>
      <c r="CE191" s="168" t="str">
        <f aca="false">IF(CB191=2,D191,"")</f>
        <v>Polen</v>
      </c>
      <c r="CF191" s="168" t="n">
        <f aca="false">IF(CB191=2,E191,"")</f>
        <v>1</v>
      </c>
      <c r="CG191" s="168" t="n">
        <f aca="false">IF(CB191=2,G191,"")</f>
        <v>1</v>
      </c>
      <c r="CI191" s="168" t="str">
        <f aca="false">IF(CB191=2,IF(CF191&gt;CG191,CD191,IF(CG191&gt;CF191,CE191,"")),"")</f>
        <v/>
      </c>
      <c r="CJ191" s="168" t="str">
        <f aca="false">IF(CB191=2,IF(CF191=CG191,CD191,""),"")</f>
        <v>Sverige</v>
      </c>
      <c r="CK191" s="168" t="str">
        <f aca="false">IF(CB191=2,IF(CF191=CG191,CE191,""),"")</f>
        <v>Polen</v>
      </c>
      <c r="CL191" s="168" t="str">
        <f aca="false">IF(CB191=2,IF(CF191&gt;CG191,CE191,IF(CG191&gt;CF191,CD191,"")),"")</f>
        <v/>
      </c>
      <c r="DG191" s="168" t="n">
        <f aca="false">COUNTIF(DE159:DE162,K191)</f>
        <v>0</v>
      </c>
      <c r="DH191" s="168" t="n">
        <f aca="false">COUNTIF(DE159:DE162,L191)</f>
        <v>0</v>
      </c>
      <c r="DI191" s="168" t="n">
        <f aca="false">COUNTIF(DE159:DE162,M191)</f>
        <v>0</v>
      </c>
      <c r="DJ191" s="168" t="n">
        <f aca="false">COUNTIF(DE159:DE162,N191)</f>
        <v>0</v>
      </c>
      <c r="DK191" s="168" t="n">
        <f aca="false">SUM(DG191:DJ191)</f>
        <v>0</v>
      </c>
      <c r="DM191" s="168" t="str">
        <f aca="false">IF(DK191=2,B191,"")</f>
        <v/>
      </c>
      <c r="DN191" s="168" t="str">
        <f aca="false">IF(DK191=2,D191,"")</f>
        <v/>
      </c>
      <c r="DO191" s="168" t="str">
        <f aca="false">IF(DK191=2,E191,"")</f>
        <v/>
      </c>
      <c r="DP191" s="168" t="str">
        <f aca="false">IF(DK191=2,G191,"")</f>
        <v/>
      </c>
      <c r="DR191" s="168" t="str">
        <f aca="false">IF(DK191=2,IF(DO191&gt;DP191,DM191,IF(DP191&gt;DO191,DN191,"")),"")</f>
        <v/>
      </c>
      <c r="DS191" s="168" t="str">
        <f aca="false">IF(DK191=2,IF(DO191=DP191,DM191,""),"")</f>
        <v/>
      </c>
      <c r="DT191" s="168" t="str">
        <f aca="false">IF(DK191=2,IF(DO191=DP191,DN191,""),"")</f>
        <v/>
      </c>
      <c r="DU191" s="168" t="str">
        <f aca="false">IF(DK191=2,IF(DO191&gt;DP191,DN191,IF(DP191&gt;DO191,DM191,"")),"")</f>
        <v/>
      </c>
    </row>
    <row r="192" customFormat="false" ht="13" hidden="false" customHeight="false" outlineLevel="0" collapsed="false">
      <c r="B192" s="168" t="str">
        <f aca="false">Utfylles!$E$43</f>
        <v>Slovakia</v>
      </c>
      <c r="C192" s="168" t="s">
        <v>55</v>
      </c>
      <c r="D192" s="168" t="str">
        <f aca="false">Utfylles!$G$43</f>
        <v>Spania</v>
      </c>
      <c r="E192" s="168" t="n">
        <f aca="false">Utfylles!$H$43</f>
        <v>0</v>
      </c>
      <c r="F192" s="168" t="s">
        <v>55</v>
      </c>
      <c r="G192" s="168" t="n">
        <f aca="false">Utfylles!$J$43</f>
        <v>2</v>
      </c>
      <c r="H192" s="168"/>
      <c r="I192" s="168" t="str">
        <f aca="false">Utfylles!$K$43</f>
        <v>B</v>
      </c>
      <c r="K192" s="168" t="str">
        <f aca="false">IF(I192="H",B192,IF(I192="B",D192,""))</f>
        <v>Spania</v>
      </c>
      <c r="L192" s="168" t="str">
        <f aca="false">IF(I192="U",B192,"")</f>
        <v/>
      </c>
      <c r="M192" s="168" t="str">
        <f aca="false">IF(I192="U",D192,"")</f>
        <v/>
      </c>
      <c r="N192" s="168" t="str">
        <f aca="false">IF(I192="B",B192,IF(I192="H",D192,""))</f>
        <v>Slovakia</v>
      </c>
      <c r="AO192" s="168" t="n">
        <f aca="false">COUNTIF(AM159:AM162,K192)</f>
        <v>1</v>
      </c>
      <c r="AP192" s="168" t="n">
        <f aca="false">COUNTIF(AM159:AM162,L192)</f>
        <v>0</v>
      </c>
      <c r="AQ192" s="168" t="n">
        <f aca="false">COUNTIF(AM159:AM162,M192)</f>
        <v>0</v>
      </c>
      <c r="AR192" s="168" t="n">
        <f aca="false">COUNTIF(AM159:AM162,N192)</f>
        <v>0</v>
      </c>
      <c r="AS192" s="168" t="n">
        <f aca="false">SUM(AO192:AR192)</f>
        <v>1</v>
      </c>
      <c r="AU192" s="168" t="str">
        <f aca="false">IF(AS192=2,B192,"")</f>
        <v/>
      </c>
      <c r="AV192" s="168" t="str">
        <f aca="false">IF(AS192=2,D192,"")</f>
        <v/>
      </c>
      <c r="AW192" s="168" t="str">
        <f aca="false">IF(AS192=2,E192,"")</f>
        <v/>
      </c>
      <c r="AX192" s="168" t="str">
        <f aca="false">IF(AS192=2,G192,"")</f>
        <v/>
      </c>
      <c r="AZ192" s="168" t="str">
        <f aca="false">IF(AS192=2,IF(AW192&gt;AX192,AU192,IF(AX192&gt;AW192,AV192,"")),"")</f>
        <v/>
      </c>
      <c r="BA192" s="168" t="str">
        <f aca="false">IF(AS192=2,IF(AW192=AX192,AU192,""),"")</f>
        <v/>
      </c>
      <c r="BB192" s="168" t="str">
        <f aca="false">IF(AS192=2,IF(AW192=AX192,AV192,""),"")</f>
        <v/>
      </c>
      <c r="BC192" s="168" t="str">
        <f aca="false">IF(AS192=2,IF(AW192&gt;AX192,AV192,IF(AX192&gt;AW192,AU192,"")),"")</f>
        <v/>
      </c>
      <c r="BX192" s="168" t="n">
        <f aca="false">COUNTIF(BV159:BV162,K192)</f>
        <v>0</v>
      </c>
      <c r="BY192" s="168" t="n">
        <f aca="false">COUNTIF(BV159:BV162,L192)</f>
        <v>0</v>
      </c>
      <c r="BZ192" s="168" t="n">
        <f aca="false">COUNTIF(BV159:BV162,M192)</f>
        <v>0</v>
      </c>
      <c r="CA192" s="168" t="n">
        <f aca="false">COUNTIF(BV159:BV162,N192)</f>
        <v>0</v>
      </c>
      <c r="CB192" s="168" t="n">
        <f aca="false">SUM(BX192:CA192)</f>
        <v>0</v>
      </c>
      <c r="CD192" s="168" t="str">
        <f aca="false">IF(CB192=2,B192,"")</f>
        <v/>
      </c>
      <c r="CE192" s="168" t="str">
        <f aca="false">IF(CB192=2,D192,"")</f>
        <v/>
      </c>
      <c r="CF192" s="168" t="str">
        <f aca="false">IF(CB192=2,E192,"")</f>
        <v/>
      </c>
      <c r="CG192" s="168" t="str">
        <f aca="false">IF(CB192=2,G192,"")</f>
        <v/>
      </c>
      <c r="CI192" s="168" t="str">
        <f aca="false">IF(CB192=2,IF(CF192&gt;CG192,CD192,IF(CG192&gt;CF192,CE192,"")),"")</f>
        <v/>
      </c>
      <c r="CJ192" s="168" t="str">
        <f aca="false">IF(CB192=2,IF(CF192=CG192,CD192,""),"")</f>
        <v/>
      </c>
      <c r="CK192" s="168" t="str">
        <f aca="false">IF(CB192=2,IF(CF192=CG192,CE192,""),"")</f>
        <v/>
      </c>
      <c r="CL192" s="168" t="str">
        <f aca="false">IF(CB192=2,IF(CF192&gt;CG192,CE192,IF(CG192&gt;CF192,CD192,"")),"")</f>
        <v/>
      </c>
      <c r="DG192" s="168" t="n">
        <f aca="false">COUNTIF(DE159:DE162,K192)</f>
        <v>0</v>
      </c>
      <c r="DH192" s="168" t="n">
        <f aca="false">COUNTIF(DE159:DE162,L192)</f>
        <v>0</v>
      </c>
      <c r="DI192" s="168" t="n">
        <f aca="false">COUNTIF(DE159:DE162,M192)</f>
        <v>0</v>
      </c>
      <c r="DJ192" s="168" t="n">
        <f aca="false">COUNTIF(DE159:DE162,N192)</f>
        <v>0</v>
      </c>
      <c r="DK192" s="168" t="n">
        <f aca="false">SUM(DG192:DJ192)</f>
        <v>0</v>
      </c>
      <c r="DM192" s="168" t="str">
        <f aca="false">IF(DK192=2,B192,"")</f>
        <v/>
      </c>
      <c r="DN192" s="168" t="str">
        <f aca="false">IF(DK192=2,D192,"")</f>
        <v/>
      </c>
      <c r="DO192" s="168" t="str">
        <f aca="false">IF(DK192=2,E192,"")</f>
        <v/>
      </c>
      <c r="DP192" s="168" t="str">
        <f aca="false">IF(DK192=2,G192,"")</f>
        <v/>
      </c>
      <c r="DR192" s="168" t="str">
        <f aca="false">IF(DK192=2,IF(DO192&gt;DP192,DM192,IF(DP192&gt;DO192,DN192,"")),"")</f>
        <v/>
      </c>
      <c r="DS192" s="168" t="str">
        <f aca="false">IF(DK192=2,IF(DO192=DP192,DM192,""),"")</f>
        <v/>
      </c>
      <c r="DT192" s="168" t="str">
        <f aca="false">IF(DK192=2,IF(DO192=DP192,DN192,""),"")</f>
        <v/>
      </c>
      <c r="DU192" s="168" t="str">
        <f aca="false">IF(DK192=2,IF(DO192&gt;DP192,DN192,IF(DP192&gt;DO192,DM192,"")),"")</f>
        <v/>
      </c>
    </row>
    <row r="193" customFormat="false" ht="13" hidden="false" customHeight="false" outlineLevel="0" collapsed="false">
      <c r="B193" s="168" t="str">
        <f aca="false">Utfylles!$E$44</f>
        <v>Portugal</v>
      </c>
      <c r="C193" s="168" t="s">
        <v>55</v>
      </c>
      <c r="D193" s="168" t="str">
        <f aca="false">Utfylles!$G$44</f>
        <v>Frankrike</v>
      </c>
      <c r="E193" s="168" t="n">
        <f aca="false">Utfylles!$H$44</f>
        <v>1</v>
      </c>
      <c r="F193" s="168" t="s">
        <v>55</v>
      </c>
      <c r="G193" s="168" t="n">
        <f aca="false">Utfylles!$J$44</f>
        <v>1</v>
      </c>
      <c r="H193" s="168"/>
      <c r="I193" s="168" t="str">
        <f aca="false">Utfylles!$K$44</f>
        <v>U</v>
      </c>
      <c r="K193" s="168" t="str">
        <f aca="false">IF(I193="H",B193,IF(I193="B",D193,""))</f>
        <v/>
      </c>
      <c r="L193" s="168" t="str">
        <f aca="false">IF(I193="U",B193,"")</f>
        <v>Portugal</v>
      </c>
      <c r="M193" s="168" t="str">
        <f aca="false">IF(I193="U",D193,"")</f>
        <v>Frankrike</v>
      </c>
      <c r="N193" s="168" t="str">
        <f aca="false">IF(I193="B",B193,IF(I193="H",D193,""))</f>
        <v/>
      </c>
      <c r="AO193" s="168" t="n">
        <f aca="false">COUNTIF(AM159:AM162,K193)</f>
        <v>0</v>
      </c>
      <c r="AP193" s="168" t="n">
        <f aca="false">COUNTIF(AM159:AM162,L193)</f>
        <v>0</v>
      </c>
      <c r="AQ193" s="168" t="n">
        <f aca="false">COUNTIF(AM159:AM162,M193)</f>
        <v>0</v>
      </c>
      <c r="AR193" s="168" t="n">
        <f aca="false">COUNTIF(AM159:AM162,N193)</f>
        <v>0</v>
      </c>
      <c r="AS193" s="168" t="n">
        <f aca="false">SUM(AO193:AR193)</f>
        <v>0</v>
      </c>
      <c r="AU193" s="168" t="str">
        <f aca="false">IF(AS193=2,B193,"")</f>
        <v/>
      </c>
      <c r="AV193" s="168" t="str">
        <f aca="false">IF(AS193=2,D193,"")</f>
        <v/>
      </c>
      <c r="AW193" s="168" t="str">
        <f aca="false">IF(AS193=2,E193,"")</f>
        <v/>
      </c>
      <c r="AX193" s="168" t="str">
        <f aca="false">IF(AS193=2,G193,"")</f>
        <v/>
      </c>
      <c r="AZ193" s="168" t="str">
        <f aca="false">IF(AS193=2,IF(AW193&gt;AX193,AU193,IF(AX193&gt;AW193,AV193,"")),"")</f>
        <v/>
      </c>
      <c r="BA193" s="168" t="str">
        <f aca="false">IF(AS193=2,IF(AW193=AX193,AU193,""),"")</f>
        <v/>
      </c>
      <c r="BB193" s="168" t="str">
        <f aca="false">IF(AS193=2,IF(AW193=AX193,AV193,""),"")</f>
        <v/>
      </c>
      <c r="BC193" s="168" t="str">
        <f aca="false">IF(AS193=2,IF(AW193&gt;AX193,AV193,IF(AX193&gt;AW193,AU193,"")),"")</f>
        <v/>
      </c>
      <c r="BX193" s="168" t="n">
        <f aca="false">COUNTIF(BV159:BV162,K193)</f>
        <v>0</v>
      </c>
      <c r="BY193" s="168" t="n">
        <f aca="false">COUNTIF(BV159:BV162,L193)</f>
        <v>0</v>
      </c>
      <c r="BZ193" s="168" t="n">
        <f aca="false">COUNTIF(BV159:BV162,M193)</f>
        <v>0</v>
      </c>
      <c r="CA193" s="168" t="n">
        <f aca="false">COUNTIF(BV159:BV162,N193)</f>
        <v>0</v>
      </c>
      <c r="CB193" s="168" t="n">
        <f aca="false">SUM(BX193:CA193)</f>
        <v>0</v>
      </c>
      <c r="CD193" s="168" t="str">
        <f aca="false">IF(CB193=2,B193,"")</f>
        <v/>
      </c>
      <c r="CE193" s="168" t="str">
        <f aca="false">IF(CB193=2,D193,"")</f>
        <v/>
      </c>
      <c r="CF193" s="168" t="str">
        <f aca="false">IF(CB193=2,E193,"")</f>
        <v/>
      </c>
      <c r="CG193" s="168" t="str">
        <f aca="false">IF(CB193=2,G193,"")</f>
        <v/>
      </c>
      <c r="CI193" s="168" t="str">
        <f aca="false">IF(CB193=2,IF(CF193&gt;CG193,CD193,IF(CG193&gt;CF193,CE193,"")),"")</f>
        <v/>
      </c>
      <c r="CJ193" s="168" t="str">
        <f aca="false">IF(CB193=2,IF(CF193=CG193,CD193,""),"")</f>
        <v/>
      </c>
      <c r="CK193" s="168" t="str">
        <f aca="false">IF(CB193=2,IF(CF193=CG193,CE193,""),"")</f>
        <v/>
      </c>
      <c r="CL193" s="168" t="str">
        <f aca="false">IF(CB193=2,IF(CF193&gt;CG193,CE193,IF(CG193&gt;CF193,CD193,"")),"")</f>
        <v/>
      </c>
      <c r="DG193" s="168" t="n">
        <f aca="false">COUNTIF(DE159:DE162,K193)</f>
        <v>0</v>
      </c>
      <c r="DH193" s="168" t="n">
        <f aca="false">COUNTIF(DE159:DE162,L193)</f>
        <v>0</v>
      </c>
      <c r="DI193" s="168" t="n">
        <f aca="false">COUNTIF(DE159:DE162,M193)</f>
        <v>0</v>
      </c>
      <c r="DJ193" s="168" t="n">
        <f aca="false">COUNTIF(DE159:DE162,N193)</f>
        <v>0</v>
      </c>
      <c r="DK193" s="168" t="n">
        <f aca="false">SUM(DG193:DJ193)</f>
        <v>0</v>
      </c>
      <c r="DM193" s="168" t="str">
        <f aca="false">IF(DK193=2,B193,"")</f>
        <v/>
      </c>
      <c r="DN193" s="168" t="str">
        <f aca="false">IF(DK193=2,D193,"")</f>
        <v/>
      </c>
      <c r="DO193" s="168" t="str">
        <f aca="false">IF(DK193=2,E193,"")</f>
        <v/>
      </c>
      <c r="DP193" s="168" t="str">
        <f aca="false">IF(DK193=2,G193,"")</f>
        <v/>
      </c>
      <c r="DR193" s="168" t="str">
        <f aca="false">IF(DK193=2,IF(DO193&gt;DP193,DM193,IF(DP193&gt;DO193,DN193,"")),"")</f>
        <v/>
      </c>
      <c r="DS193" s="168" t="str">
        <f aca="false">IF(DK193=2,IF(DO193=DP193,DM193,""),"")</f>
        <v/>
      </c>
      <c r="DT193" s="168" t="str">
        <f aca="false">IF(DK193=2,IF(DO193=DP193,DN193,""),"")</f>
        <v/>
      </c>
      <c r="DU193" s="168" t="str">
        <f aca="false">IF(DK193=2,IF(DO193&gt;DP193,DN193,IF(DP193&gt;DO193,DM193,"")),"")</f>
        <v/>
      </c>
    </row>
    <row r="194" customFormat="false" ht="13" hidden="false" customHeight="false" outlineLevel="0" collapsed="false">
      <c r="B194" s="168" t="str">
        <f aca="false">Utfylles!$E$45</f>
        <v>Tyskland</v>
      </c>
      <c r="C194" s="168" t="s">
        <v>55</v>
      </c>
      <c r="D194" s="168" t="str">
        <f aca="false">Utfylles!$G$45</f>
        <v>Ungarn</v>
      </c>
      <c r="E194" s="168" t="n">
        <f aca="false">Utfylles!$H$45</f>
        <v>2</v>
      </c>
      <c r="F194" s="168" t="s">
        <v>55</v>
      </c>
      <c r="G194" s="168" t="n">
        <f aca="false">Utfylles!$J$45</f>
        <v>0</v>
      </c>
      <c r="H194" s="168"/>
      <c r="I194" s="168" t="str">
        <f aca="false">Utfylles!$K$45</f>
        <v>H</v>
      </c>
      <c r="K194" s="168" t="str">
        <f aca="false">IF(I194="H",B194,IF(I194="B",D194,""))</f>
        <v>Tyskland</v>
      </c>
      <c r="L194" s="168" t="str">
        <f aca="false">IF(I194="U",B194,"")</f>
        <v/>
      </c>
      <c r="M194" s="168" t="str">
        <f aca="false">IF(I194="U",D194,"")</f>
        <v/>
      </c>
      <c r="N194" s="168" t="str">
        <f aca="false">IF(I194="B",B194,IF(I194="H",D194,""))</f>
        <v>Ungarn</v>
      </c>
      <c r="AO194" s="168" t="n">
        <f aca="false">COUNTIF(AM159:AM162,K194)</f>
        <v>0</v>
      </c>
      <c r="AP194" s="168" t="n">
        <f aca="false">COUNTIF(AM159:AM162,L194)</f>
        <v>0</v>
      </c>
      <c r="AQ194" s="168" t="n">
        <f aca="false">COUNTIF(AM159:AM162,M194)</f>
        <v>0</v>
      </c>
      <c r="AR194" s="168" t="n">
        <f aca="false">COUNTIF(AM159:AM162,N194)</f>
        <v>0</v>
      </c>
      <c r="AS194" s="168" t="n">
        <f aca="false">SUM(AO194:AR194)</f>
        <v>0</v>
      </c>
      <c r="AU194" s="168" t="str">
        <f aca="false">IF(AS194=2,B194,"")</f>
        <v/>
      </c>
      <c r="AV194" s="168" t="str">
        <f aca="false">IF(AS194=2,D194,"")</f>
        <v/>
      </c>
      <c r="AW194" s="168" t="str">
        <f aca="false">IF(AS194=2,E194,"")</f>
        <v/>
      </c>
      <c r="AX194" s="168" t="str">
        <f aca="false">IF(AS194=2,G194,"")</f>
        <v/>
      </c>
      <c r="AZ194" s="168" t="str">
        <f aca="false">IF(AS194=2,IF(AW194&gt;AX194,AU194,IF(AX194&gt;AW194,AV194,"")),"")</f>
        <v/>
      </c>
      <c r="BA194" s="168" t="str">
        <f aca="false">IF(AS194=2,IF(AW194=AX194,AU194,""),"")</f>
        <v/>
      </c>
      <c r="BB194" s="168" t="str">
        <f aca="false">IF(AS194=2,IF(AW194=AX194,AV194,""),"")</f>
        <v/>
      </c>
      <c r="BC194" s="168" t="str">
        <f aca="false">IF(AS194=2,IF(AW194&gt;AX194,AV194,IF(AX194&gt;AW194,AU194,"")),"")</f>
        <v/>
      </c>
      <c r="BX194" s="168" t="n">
        <f aca="false">COUNTIF(BV159:BV162,K194)</f>
        <v>0</v>
      </c>
      <c r="BY194" s="168" t="n">
        <f aca="false">COUNTIF(BV159:BV162,L194)</f>
        <v>0</v>
      </c>
      <c r="BZ194" s="168" t="n">
        <f aca="false">COUNTIF(BV159:BV162,M194)</f>
        <v>0</v>
      </c>
      <c r="CA194" s="168" t="n">
        <f aca="false">COUNTIF(BV159:BV162,N194)</f>
        <v>0</v>
      </c>
      <c r="CB194" s="168" t="n">
        <f aca="false">SUM(BX194:CA194)</f>
        <v>0</v>
      </c>
      <c r="CD194" s="168" t="str">
        <f aca="false">IF(CB194=2,B194,"")</f>
        <v/>
      </c>
      <c r="CE194" s="168" t="str">
        <f aca="false">IF(CB194=2,D194,"")</f>
        <v/>
      </c>
      <c r="CF194" s="168" t="str">
        <f aca="false">IF(CB194=2,E194,"")</f>
        <v/>
      </c>
      <c r="CG194" s="168" t="str">
        <f aca="false">IF(CB194=2,G194,"")</f>
        <v/>
      </c>
      <c r="CI194" s="168" t="str">
        <f aca="false">IF(CB194=2,IF(CF194&gt;CG194,CD194,IF(CG194&gt;CF194,CE194,"")),"")</f>
        <v/>
      </c>
      <c r="CJ194" s="168" t="str">
        <f aca="false">IF(CB194=2,IF(CF194=CG194,CD194,""),"")</f>
        <v/>
      </c>
      <c r="CK194" s="168" t="str">
        <f aca="false">IF(CB194=2,IF(CF194=CG194,CE194,""),"")</f>
        <v/>
      </c>
      <c r="CL194" s="168" t="str">
        <f aca="false">IF(CB194=2,IF(CF194&gt;CG194,CE194,IF(CG194&gt;CF194,CD194,"")),"")</f>
        <v/>
      </c>
      <c r="DG194" s="168" t="n">
        <f aca="false">COUNTIF(DE159:DE162,K194)</f>
        <v>0</v>
      </c>
      <c r="DH194" s="168" t="n">
        <f aca="false">COUNTIF(DE159:DE162,L194)</f>
        <v>0</v>
      </c>
      <c r="DI194" s="168" t="n">
        <f aca="false">COUNTIF(DE159:DE162,M194)</f>
        <v>0</v>
      </c>
      <c r="DJ194" s="168" t="n">
        <f aca="false">COUNTIF(DE159:DE162,N194)</f>
        <v>0</v>
      </c>
      <c r="DK194" s="168" t="n">
        <f aca="false">SUM(DG194:DJ194)</f>
        <v>0</v>
      </c>
      <c r="DM194" s="168" t="str">
        <f aca="false">IF(DK194=2,B194,"")</f>
        <v/>
      </c>
      <c r="DN194" s="168" t="str">
        <f aca="false">IF(DK194=2,D194,"")</f>
        <v/>
      </c>
      <c r="DO194" s="168" t="str">
        <f aca="false">IF(DK194=2,E194,"")</f>
        <v/>
      </c>
      <c r="DP194" s="168" t="str">
        <f aca="false">IF(DK194=2,G194,"")</f>
        <v/>
      </c>
      <c r="DR194" s="168" t="str">
        <f aca="false">IF(DK194=2,IF(DO194&gt;DP194,DM194,IF(DP194&gt;DO194,DN194,"")),"")</f>
        <v/>
      </c>
      <c r="DS194" s="168" t="str">
        <f aca="false">IF(DK194=2,IF(DO194=DP194,DM194,""),"")</f>
        <v/>
      </c>
      <c r="DT194" s="168" t="str">
        <f aca="false">IF(DK194=2,IF(DO194=DP194,DN194,""),"")</f>
        <v/>
      </c>
      <c r="DU194" s="168" t="str">
        <f aca="false">IF(DK194=2,IF(DO194&gt;DP194,DN194,IF(DP194&gt;DO194,DM194,"")),"")</f>
        <v/>
      </c>
    </row>
    <row r="197" customFormat="false" ht="13" hidden="false" customHeight="false" outlineLevel="0" collapsed="false">
      <c r="K197" s="168" t="s">
        <v>96</v>
      </c>
      <c r="L197" s="168" t="s">
        <v>97</v>
      </c>
      <c r="M197" s="168" t="s">
        <v>97</v>
      </c>
      <c r="N197" s="168" t="s">
        <v>98</v>
      </c>
      <c r="R197" s="168" t="s">
        <v>43</v>
      </c>
      <c r="S197" s="168" t="s">
        <v>44</v>
      </c>
      <c r="T197" s="168" t="s">
        <v>45</v>
      </c>
      <c r="U197" s="168" t="s">
        <v>46</v>
      </c>
      <c r="V197" s="168"/>
      <c r="W197" s="168"/>
      <c r="X197" s="168"/>
      <c r="Y197" s="168"/>
      <c r="Z197" s="168"/>
      <c r="AA197" s="168" t="s">
        <v>99</v>
      </c>
      <c r="AB197" s="168" t="s">
        <v>100</v>
      </c>
      <c r="AC197" s="168" t="s">
        <v>101</v>
      </c>
      <c r="AD197" s="168" t="s">
        <v>102</v>
      </c>
      <c r="AE197" s="169" t="s">
        <v>103</v>
      </c>
      <c r="AF197" s="168" t="s">
        <v>104</v>
      </c>
      <c r="AG197" s="168" t="s">
        <v>105</v>
      </c>
      <c r="AH197" s="168" t="s">
        <v>106</v>
      </c>
      <c r="AI197" s="168" t="s">
        <v>107</v>
      </c>
      <c r="AJ197" s="169" t="s">
        <v>108</v>
      </c>
      <c r="AK197" s="168"/>
      <c r="AM197" s="170" t="n">
        <v>1</v>
      </c>
      <c r="AN197" s="170"/>
      <c r="AO197" s="168" t="s">
        <v>96</v>
      </c>
      <c r="AP197" s="168" t="s">
        <v>97</v>
      </c>
      <c r="AQ197" s="168" t="s">
        <v>97</v>
      </c>
      <c r="AR197" s="168" t="s">
        <v>98</v>
      </c>
      <c r="AU197" s="168" t="s">
        <v>109</v>
      </c>
      <c r="AV197" s="168" t="s">
        <v>110</v>
      </c>
      <c r="AW197" s="168" t="s">
        <v>111</v>
      </c>
      <c r="AX197" s="168" t="s">
        <v>112</v>
      </c>
      <c r="AY197" s="170"/>
      <c r="AZ197" s="168" t="s">
        <v>96</v>
      </c>
      <c r="BA197" s="168" t="s">
        <v>97</v>
      </c>
      <c r="BB197" s="168" t="s">
        <v>97</v>
      </c>
      <c r="BC197" s="168" t="s">
        <v>98</v>
      </c>
      <c r="BG197" s="168" t="s">
        <v>43</v>
      </c>
      <c r="BH197" s="168" t="s">
        <v>44</v>
      </c>
      <c r="BI197" s="168" t="s">
        <v>45</v>
      </c>
      <c r="BJ197" s="168" t="s">
        <v>46</v>
      </c>
      <c r="BK197" s="168" t="s">
        <v>48</v>
      </c>
      <c r="BL197" s="168" t="s">
        <v>113</v>
      </c>
      <c r="BM197" s="168" t="s">
        <v>114</v>
      </c>
      <c r="BN197" s="168" t="s">
        <v>49</v>
      </c>
      <c r="BO197" s="168" t="s">
        <v>115</v>
      </c>
      <c r="BP197" s="168" t="s">
        <v>116</v>
      </c>
      <c r="BQ197" s="168" t="s">
        <v>117</v>
      </c>
      <c r="BR197" s="168" t="s">
        <v>103</v>
      </c>
      <c r="BS197" s="170"/>
      <c r="BU197" s="170"/>
      <c r="BV197" s="170" t="n">
        <v>2</v>
      </c>
      <c r="BX197" s="168" t="s">
        <v>96</v>
      </c>
      <c r="BY197" s="168" t="s">
        <v>97</v>
      </c>
      <c r="BZ197" s="168" t="s">
        <v>97</v>
      </c>
      <c r="CA197" s="168" t="s">
        <v>98</v>
      </c>
      <c r="CD197" s="168" t="s">
        <v>109</v>
      </c>
      <c r="CE197" s="168" t="s">
        <v>110</v>
      </c>
      <c r="CF197" s="168" t="s">
        <v>111</v>
      </c>
      <c r="CG197" s="168" t="s">
        <v>112</v>
      </c>
      <c r="CI197" s="168" t="s">
        <v>96</v>
      </c>
      <c r="CJ197" s="168" t="s">
        <v>97</v>
      </c>
      <c r="CK197" s="168" t="s">
        <v>97</v>
      </c>
      <c r="CL197" s="168" t="s">
        <v>98</v>
      </c>
      <c r="CP197" s="168" t="s">
        <v>43</v>
      </c>
      <c r="CQ197" s="168" t="s">
        <v>44</v>
      </c>
      <c r="CR197" s="168" t="s">
        <v>45</v>
      </c>
      <c r="CS197" s="168" t="s">
        <v>46</v>
      </c>
      <c r="CT197" s="168" t="s">
        <v>48</v>
      </c>
      <c r="CU197" s="168" t="s">
        <v>113</v>
      </c>
      <c r="CV197" s="168" t="s">
        <v>114</v>
      </c>
      <c r="CW197" s="168" t="s">
        <v>49</v>
      </c>
      <c r="CX197" s="168" t="s">
        <v>115</v>
      </c>
      <c r="CY197" s="168" t="s">
        <v>116</v>
      </c>
      <c r="CZ197" s="168" t="s">
        <v>117</v>
      </c>
      <c r="DA197" s="168" t="s">
        <v>103</v>
      </c>
      <c r="DB197" s="170"/>
      <c r="DE197" s="170" t="n">
        <v>3</v>
      </c>
      <c r="DF197" s="170"/>
      <c r="DG197" s="168" t="s">
        <v>96</v>
      </c>
      <c r="DH197" s="168" t="s">
        <v>97</v>
      </c>
      <c r="DI197" s="168" t="s">
        <v>97</v>
      </c>
      <c r="DJ197" s="168" t="s">
        <v>98</v>
      </c>
      <c r="DM197" s="168" t="s">
        <v>109</v>
      </c>
      <c r="DN197" s="168" t="s">
        <v>110</v>
      </c>
      <c r="DO197" s="168" t="s">
        <v>111</v>
      </c>
      <c r="DP197" s="168" t="s">
        <v>112</v>
      </c>
      <c r="DQ197" s="170"/>
      <c r="DR197" s="168" t="s">
        <v>96</v>
      </c>
      <c r="DS197" s="168" t="s">
        <v>97</v>
      </c>
      <c r="DT197" s="168" t="s">
        <v>97</v>
      </c>
      <c r="DU197" s="168" t="s">
        <v>98</v>
      </c>
      <c r="DV197" s="170"/>
      <c r="DY197" s="168" t="s">
        <v>43</v>
      </c>
      <c r="DZ197" s="168" t="s">
        <v>44</v>
      </c>
      <c r="EA197" s="168" t="s">
        <v>45</v>
      </c>
      <c r="EB197" s="168" t="s">
        <v>46</v>
      </c>
      <c r="EC197" s="168" t="s">
        <v>48</v>
      </c>
      <c r="ED197" s="168" t="s">
        <v>113</v>
      </c>
      <c r="EE197" s="168" t="s">
        <v>114</v>
      </c>
      <c r="EF197" s="168" t="s">
        <v>49</v>
      </c>
      <c r="EG197" s="168" t="s">
        <v>115</v>
      </c>
      <c r="EH197" s="168" t="s">
        <v>116</v>
      </c>
      <c r="EI197" s="168" t="s">
        <v>117</v>
      </c>
      <c r="EJ197" s="168" t="s">
        <v>103</v>
      </c>
      <c r="EK197" s="170"/>
    </row>
    <row r="198" customFormat="false" ht="13" hidden="false" customHeight="false" outlineLevel="0" collapsed="false">
      <c r="B198" s="168" t="str">
        <f aca="false">Utfylles!$E$10</f>
        <v>Tyrkia</v>
      </c>
      <c r="C198" s="168" t="s">
        <v>55</v>
      </c>
      <c r="D198" s="168" t="str">
        <f aca="false">Utfylles!$G$10</f>
        <v>Italia</v>
      </c>
      <c r="E198" s="168" t="n">
        <f aca="false">Utfylles!$H$10</f>
        <v>0</v>
      </c>
      <c r="F198" s="168" t="s">
        <v>55</v>
      </c>
      <c r="G198" s="168" t="n">
        <f aca="false">Utfylles!$J$10</f>
        <v>1</v>
      </c>
      <c r="H198" s="168"/>
      <c r="I198" s="168" t="str">
        <f aca="false">Utfylles!$K$10</f>
        <v>B</v>
      </c>
      <c r="K198" s="168" t="str">
        <f aca="false">IF(I198="H",B198,IF(I198="B",D198,""))</f>
        <v>Italia</v>
      </c>
      <c r="L198" s="168" t="str">
        <f aca="false">IF(I198="U",B198,"")</f>
        <v/>
      </c>
      <c r="M198" s="168" t="str">
        <f aca="false">IF(I198="U",D198,"")</f>
        <v/>
      </c>
      <c r="N198" s="168" t="str">
        <f aca="false">IF(I198="B",B198,IF(I198="H",D198,""))</f>
        <v>Tyrkia</v>
      </c>
      <c r="P198" s="167" t="n">
        <f aca="false">_xlfn.RANK.EQ(AK205,AK205:AK208,1)</f>
        <v>2</v>
      </c>
      <c r="Q198" s="170" t="str">
        <f aca="false">Ark2!B30</f>
        <v>Frankrike</v>
      </c>
      <c r="R198" s="169" t="n">
        <f aca="false">COUNTIF(K198:N233,Q198)</f>
        <v>3</v>
      </c>
      <c r="S198" s="169" t="n">
        <f aca="false">COUNTIF(K198:K233,Q198)</f>
        <v>1</v>
      </c>
      <c r="T198" s="169" t="n">
        <f aca="false">COUNTIF(L198:M233,Q198)</f>
        <v>2</v>
      </c>
      <c r="U198" s="169" t="n">
        <f aca="false">COUNTIF(N198:N233,Q198)</f>
        <v>0</v>
      </c>
      <c r="V198" s="169" t="n">
        <f aca="false">SUMIFS(E198:E233,B198:B233,Q198)+SUMIFS(G198:G233,D198:D233,Q198)</f>
        <v>4</v>
      </c>
      <c r="W198" s="169" t="n">
        <f aca="false">SUMIFS(G198:G233,B198:B233,Q198)+SUMIFS(E198:E233,D198:D233,Q198)</f>
        <v>2</v>
      </c>
      <c r="X198" s="169" t="n">
        <f aca="false">V198-W198</f>
        <v>2</v>
      </c>
      <c r="Y198" s="168" t="n">
        <f aca="false">S198*3+T198*1</f>
        <v>5</v>
      </c>
      <c r="Z198" s="168"/>
      <c r="AA198" s="168" t="n">
        <f aca="false">_xlfn.RANK.EQ(Y198,Y198:Y201,0)</f>
        <v>2</v>
      </c>
      <c r="AB198" s="168" t="n">
        <f aca="false">IF(COUNTIF(AA198:AA201,AA198)=1,0,IF(AA198=1,_xlfn.RANK.EQ(BN198,BN198:BN201,0),IF(AA198=2,_xlfn.RANK.EQ(CW198,CW198:CW201,0),IF(AA198=3,_xlfn.RANK.EQ(EF198,EF198:EF201,0)))))</f>
        <v>0</v>
      </c>
      <c r="AC198" s="168" t="n">
        <f aca="false">IF(COUNTIF(AA198:AA201,AA198)=1,0,IF(AA198=1,_xlfn.RANK.EQ(BM198,BM198:BM201,0),IF(AA198=2,_xlfn.RANK.EQ(CV198,CV198:CV201,0),IF(AA198=3,_xlfn.RANK.EQ(EE198,EE198:EE201,0)))))</f>
        <v>0</v>
      </c>
      <c r="AD198" s="168" t="n">
        <f aca="false">IF(COUNTIF(AA198:AA201,AA198)=1,0,IF(AA198=1,_xlfn.RANK.EQ(BK198,BK198:BK201,0),IF(AA198=2,_xlfn.RANK.EQ(CT198,CT198:CT201,0),IF(AA198=3,_xlfn.RANK.EQ(EC198,EC198:EC201,0)))))</f>
        <v>0</v>
      </c>
      <c r="AE198" s="169" t="n">
        <f aca="false">SUM(AA205:AD205)</f>
        <v>2</v>
      </c>
      <c r="AF198" s="168" t="n">
        <f aca="false">IF(COUNTIF(AE198:AE201,AE198)=3,1,IF(COUNTIF(AA198:AA201,AA198)=1,0,IF(COUNTIF(AE198:AE201,AE198)=1,0,IF(AA198=1,VLOOKUP(Q198,BF204:BI207,4,0),IF(AA198=2,VLOOKUP(Q198,CO204:CR207,4,0),IF(AA198=3,VLOOKUP(Q198,DX204:EA207,4,0)))))))</f>
        <v>0</v>
      </c>
      <c r="AG198" s="168" t="n">
        <f aca="false">_xlfn.RANK.EQ(X198,X198:X201,)</f>
        <v>2</v>
      </c>
      <c r="AH198" s="168" t="n">
        <f aca="false">_xlfn.RANK.EQ(V198,V198:V201,0)</f>
        <v>1</v>
      </c>
      <c r="AI198" s="168" t="n">
        <f aca="false">_xlfn.RANK.EQ(S198,S198:S201,0)</f>
        <v>2</v>
      </c>
      <c r="AJ198" s="167" t="n">
        <f aca="false">(COUNTIF(Q198:Q201,"&lt;"&amp;Q198)+1)</f>
        <v>1</v>
      </c>
      <c r="AK198" s="168"/>
      <c r="AM198" s="167" t="n">
        <f aca="false">IF(AA198=AM197,Q198)</f>
        <v>0</v>
      </c>
      <c r="AO198" s="168" t="n">
        <f aca="false">COUNTIF(AM198:AM201,K198)</f>
        <v>0</v>
      </c>
      <c r="AP198" s="168" t="n">
        <f aca="false">COUNTIF(AM198:AM201,L198)</f>
        <v>0</v>
      </c>
      <c r="AQ198" s="168" t="n">
        <f aca="false">COUNTIF(AM198:AM201,M198)</f>
        <v>0</v>
      </c>
      <c r="AR198" s="168" t="n">
        <f aca="false">COUNTIF(AM198:AM201,N198)</f>
        <v>0</v>
      </c>
      <c r="AS198" s="168" t="n">
        <f aca="false">SUM(AO198:AR198)</f>
        <v>0</v>
      </c>
      <c r="AU198" s="168" t="str">
        <f aca="false">IF(AS198=2,B198,"")</f>
        <v/>
      </c>
      <c r="AV198" s="168" t="str">
        <f aca="false">IF(AS198=2,D198,"")</f>
        <v/>
      </c>
      <c r="AW198" s="168" t="str">
        <f aca="false">IF(AS198=2,E198,"")</f>
        <v/>
      </c>
      <c r="AX198" s="168" t="str">
        <f aca="false">IF(AS198=2,G198,"")</f>
        <v/>
      </c>
      <c r="AZ198" s="168" t="str">
        <f aca="false">IF(AS198=2,IF(AW198&gt;AX198,AU198,IF(AX198&gt;AW198,AV198,"")),"")</f>
        <v/>
      </c>
      <c r="BA198" s="168" t="str">
        <f aca="false">IF(AS198=2,IF(AW198=AX198,AU198,""),"")</f>
        <v/>
      </c>
      <c r="BB198" s="168" t="str">
        <f aca="false">IF(AS198=2,IF(AW198=AX198,AV198,""),"")</f>
        <v/>
      </c>
      <c r="BC198" s="168" t="str">
        <f aca="false">IF(AS198=2,IF(AW198&gt;AX198,AV198,IF(AX198&gt;AW198,AU198,"")),"")</f>
        <v/>
      </c>
      <c r="BE198" s="168" t="n">
        <f aca="false">_xlfn.RANK.EQ(BT198,BT198:BT201,1)</f>
        <v>1</v>
      </c>
      <c r="BF198" s="170" t="str">
        <f aca="false">Q198</f>
        <v>Frankrike</v>
      </c>
      <c r="BG198" s="169" t="n">
        <f aca="false">COUNTIF(AZ198:BC233,BF198)</f>
        <v>0</v>
      </c>
      <c r="BH198" s="169" t="n">
        <f aca="false">COUNTIF(AZ198:AZ233,BF198)</f>
        <v>0</v>
      </c>
      <c r="BI198" s="169" t="n">
        <f aca="false">COUNTIF(BA198:BB233,BF198)</f>
        <v>0</v>
      </c>
      <c r="BJ198" s="169" t="n">
        <f aca="false">COUNTIF(BC198:BC233,BF198)</f>
        <v>0</v>
      </c>
      <c r="BK198" s="169" t="n">
        <f aca="false">SUMIFS(AW198:AW233,AU198:AU233,BF198)+SUMIFS(AX198:AX233,AV198:AV233,BF198)</f>
        <v>0</v>
      </c>
      <c r="BL198" s="169" t="n">
        <f aca="false">SUMIFS(AX198:AX233,AU198:AU233,BF198)+SUMIFS(AW198:AW233,AV198:AV233,BF198)</f>
        <v>0</v>
      </c>
      <c r="BM198" s="169" t="n">
        <f aca="false">BK198-BL198</f>
        <v>0</v>
      </c>
      <c r="BN198" s="168" t="n">
        <f aca="false">BH198*3+BI198*1</f>
        <v>0</v>
      </c>
      <c r="BO198" s="168" t="str">
        <f aca="false">IF(BG198=0,"-",_xlfn.RANK.EQ(BN198,BN198:BN201))</f>
        <v>-</v>
      </c>
      <c r="BP198" s="168" t="str">
        <f aca="false">IF(BG198=0,"-",_xlfn.RANK.EQ(BM198,BM198:BM201))</f>
        <v>-</v>
      </c>
      <c r="BQ198" s="168" t="str">
        <f aca="false">IF(BG198=0,"-",_xlfn.RANK.EQ(BK198,BK198:BK201))</f>
        <v>-</v>
      </c>
      <c r="BR198" s="168" t="str">
        <f aca="false">IF(BG198=0,"-",SUM(BO198:BQ198))</f>
        <v>-</v>
      </c>
      <c r="BS198" s="167" t="n">
        <f aca="false">(COUNTIF(BF198:BF201,"&lt;"&amp;BF198)+1)/1000</f>
        <v>0.001</v>
      </c>
      <c r="BT198" s="167" t="n">
        <f aca="false">IF(BG198=0,1000+BS198,IF(COUNTIF(BR198:BR201,BR198)&gt;1,BR198+BS198,100))</f>
        <v>1000.001</v>
      </c>
      <c r="BV198" s="167" t="str">
        <f aca="false">IF(AA198=BV197,Q198)</f>
        <v>Frankrike</v>
      </c>
      <c r="BX198" s="168" t="n">
        <f aca="false">COUNTIF(BV198:BV201,K198)</f>
        <v>0</v>
      </c>
      <c r="BY198" s="168" t="n">
        <f aca="false">COUNTIF(BV198:BV201,L198)</f>
        <v>0</v>
      </c>
      <c r="BZ198" s="168" t="n">
        <f aca="false">COUNTIF(BV198:BV201,M198)</f>
        <v>0</v>
      </c>
      <c r="CA198" s="168" t="n">
        <f aca="false">COUNTIF(BV198:BV201,N198)</f>
        <v>0</v>
      </c>
      <c r="CB198" s="168" t="n">
        <f aca="false">SUM(BX198:CA198)</f>
        <v>0</v>
      </c>
      <c r="CD198" s="168" t="str">
        <f aca="false">IF(CB198=2,B198,"")</f>
        <v/>
      </c>
      <c r="CE198" s="168" t="str">
        <f aca="false">IF(CB198=2,D198,"")</f>
        <v/>
      </c>
      <c r="CF198" s="168" t="str">
        <f aca="false">IF(CB198=2,E198,"")</f>
        <v/>
      </c>
      <c r="CG198" s="168" t="str">
        <f aca="false">IF(CB198=2,G198,"")</f>
        <v/>
      </c>
      <c r="CI198" s="168" t="str">
        <f aca="false">IF(CB198=2,IF(CF198&gt;CG198,CD198,IF(CG198&gt;CF198,CE198,"")),"")</f>
        <v/>
      </c>
      <c r="CJ198" s="168" t="str">
        <f aca="false">IF(CB198=2,IF(CF198=CG198,CD198,""),"")</f>
        <v/>
      </c>
      <c r="CK198" s="168" t="str">
        <f aca="false">IF(CB198=2,IF(CF198=CG198,CE198,""),"")</f>
        <v/>
      </c>
      <c r="CL198" s="168" t="str">
        <f aca="false">IF(CB198=2,IF(CF198&gt;CG198,CE198,IF(CG198&gt;CF198,CD198,"")),"")</f>
        <v/>
      </c>
      <c r="CN198" s="168" t="n">
        <f aca="false">_xlfn.RANK.EQ(DC198,DC198:DC201,1)</f>
        <v>1</v>
      </c>
      <c r="CO198" s="170" t="str">
        <f aca="false">Q198</f>
        <v>Frankrike</v>
      </c>
      <c r="CP198" s="169" t="n">
        <f aca="false">COUNTIF(CI198:CL233,CO198)</f>
        <v>0</v>
      </c>
      <c r="CQ198" s="169" t="n">
        <f aca="false">COUNTIF(CI198:CI233,CO198)</f>
        <v>0</v>
      </c>
      <c r="CR198" s="169" t="n">
        <f aca="false">COUNTIF(CJ198:CK233,CO198)</f>
        <v>0</v>
      </c>
      <c r="CS198" s="169" t="n">
        <f aca="false">COUNTIF(CL198:CL233,CO198)</f>
        <v>0</v>
      </c>
      <c r="CT198" s="169" t="n">
        <f aca="false">SUMIFS(CF198:CF233,CD198:CD233,CO198)+SUMIFS(CG198:CG233,CE198:CE233,CO198)</f>
        <v>0</v>
      </c>
      <c r="CU198" s="169" t="n">
        <f aca="false">SUMIFS(CG198:CG233,CD198:CD233,CO198)+SUMIFS(CF198:CF233,CE198:CE233,CO198)</f>
        <v>0</v>
      </c>
      <c r="CV198" s="169" t="n">
        <f aca="false">CT198-CU198</f>
        <v>0</v>
      </c>
      <c r="CW198" s="168" t="n">
        <f aca="false">CQ198*3+CR198*1</f>
        <v>0</v>
      </c>
      <c r="CX198" s="168" t="str">
        <f aca="false">IF(CP198=0,"-",_xlfn.RANK.EQ(CW198,CW198:CW201))</f>
        <v>-</v>
      </c>
      <c r="CY198" s="168" t="str">
        <f aca="false">IF(CP198=0,"-",_xlfn.RANK.EQ(CV198,CV198:CV201))</f>
        <v>-</v>
      </c>
      <c r="CZ198" s="168" t="str">
        <f aca="false">IF(CP198=0,"-",_xlfn.RANK.EQ(CT198,CT198:CT201))</f>
        <v>-</v>
      </c>
      <c r="DA198" s="168" t="str">
        <f aca="false">IF(CP198=0,"-",SUM(CX198:CZ198))</f>
        <v>-</v>
      </c>
      <c r="DB198" s="167" t="n">
        <f aca="false">(COUNTIF(CO198:CO201,"&lt;"&amp;CO198)+1)/1000</f>
        <v>0.001</v>
      </c>
      <c r="DC198" s="167" t="n">
        <f aca="false">IF(CP198=0,1000+DB198,IF(COUNTIF(DA198:DA201,DA198)&gt;1,DA198+DB198,100))</f>
        <v>1000.001</v>
      </c>
      <c r="DE198" s="167" t="n">
        <f aca="false">IF(AA198=DE197,Q198)</f>
        <v>0</v>
      </c>
      <c r="DG198" s="168" t="n">
        <f aca="false">COUNTIF(DE198:DE201,K198)</f>
        <v>0</v>
      </c>
      <c r="DH198" s="168" t="n">
        <f aca="false">COUNTIF(DE198:DE201,L198)</f>
        <v>0</v>
      </c>
      <c r="DI198" s="168" t="n">
        <f aca="false">COUNTIF(DE198:DE201,M198)</f>
        <v>0</v>
      </c>
      <c r="DJ198" s="168" t="n">
        <f aca="false">COUNTIF(DE198:DE201,N198)</f>
        <v>0</v>
      </c>
      <c r="DK198" s="168" t="n">
        <f aca="false">SUM(DG198:DJ198)</f>
        <v>0</v>
      </c>
      <c r="DM198" s="168" t="str">
        <f aca="false">IF(DK198=2,B198,"")</f>
        <v/>
      </c>
      <c r="DN198" s="168" t="str">
        <f aca="false">IF(DK198=2,D198,"")</f>
        <v/>
      </c>
      <c r="DO198" s="168" t="str">
        <f aca="false">IF(DK198=2,E198,"")</f>
        <v/>
      </c>
      <c r="DP198" s="168" t="str">
        <f aca="false">IF(DK198=2,G198,"")</f>
        <v/>
      </c>
      <c r="DR198" s="168" t="str">
        <f aca="false">IF(DK198=2,IF(DO198&gt;DP198,DM198,IF(DP198&gt;DO198,DN198,"")),"")</f>
        <v/>
      </c>
      <c r="DS198" s="168" t="str">
        <f aca="false">IF(DK198=2,IF(DO198=DP198,DM198,""),"")</f>
        <v/>
      </c>
      <c r="DT198" s="168" t="str">
        <f aca="false">IF(DK198=2,IF(DO198=DP198,DN198,""),"")</f>
        <v/>
      </c>
      <c r="DU198" s="168" t="str">
        <f aca="false">IF(DK198=2,IF(DO198&gt;DP198,DN198,IF(DP198&gt;DO198,DM198,"")),"")</f>
        <v/>
      </c>
      <c r="DW198" s="168" t="n">
        <f aca="false">_xlfn.RANK.EQ(EL198,EL198:EL201,1)</f>
        <v>1</v>
      </c>
      <c r="DX198" s="170" t="str">
        <f aca="false">Q198</f>
        <v>Frankrike</v>
      </c>
      <c r="DY198" s="169" t="n">
        <f aca="false">COUNTIF(DR198:DU233,DX198)</f>
        <v>0</v>
      </c>
      <c r="DZ198" s="169" t="n">
        <f aca="false">COUNTIF(DR198:DR233,DX198)</f>
        <v>0</v>
      </c>
      <c r="EA198" s="169" t="n">
        <f aca="false">COUNTIF(DS198:DT233,DX198)</f>
        <v>0</v>
      </c>
      <c r="EB198" s="169" t="n">
        <f aca="false">COUNTIF(DU198:DU233,DX198)</f>
        <v>0</v>
      </c>
      <c r="EC198" s="169" t="n">
        <f aca="false">SUMIFS(DO198:DO233,DM198:DM233,DX198)+SUMIFS(DP198:DP233,DN198:DN233,DX198)</f>
        <v>0</v>
      </c>
      <c r="ED198" s="169" t="n">
        <f aca="false">SUMIFS(DP198:DP233,DM198:DM233,DX198)+SUMIFS(DO198:DO233,DN198:DN233,DX198)</f>
        <v>0</v>
      </c>
      <c r="EE198" s="169" t="n">
        <f aca="false">EC198-ED198</f>
        <v>0</v>
      </c>
      <c r="EF198" s="168" t="n">
        <f aca="false">DZ198*3+EA198*1</f>
        <v>0</v>
      </c>
      <c r="EG198" s="168" t="str">
        <f aca="false">IF(DY198=0,"-",_xlfn.RANK.EQ(EF198,EF198:EF201))</f>
        <v>-</v>
      </c>
      <c r="EH198" s="168" t="str">
        <f aca="false">IF(DY198=0,"-",_xlfn.RANK.EQ(EE198,EE198:EE201))</f>
        <v>-</v>
      </c>
      <c r="EI198" s="168" t="str">
        <f aca="false">IF(DY198=0,"-",_xlfn.RANK.EQ(EC198,EC198:EC201))</f>
        <v>-</v>
      </c>
      <c r="EJ198" s="168" t="str">
        <f aca="false">IF(DY198=0,"-",SUM(EG198:EI198))</f>
        <v>-</v>
      </c>
      <c r="EK198" s="167" t="n">
        <f aca="false">(COUNTIF(DX198:DX201,"&lt;"&amp;DX198)+1)/1000</f>
        <v>0.001</v>
      </c>
      <c r="EL198" s="167" t="n">
        <f aca="false">IF(DY198=0,1000+EK198,IF(COUNTIF(EJ198:EJ201,EJ198)&gt;1,EJ198+EK198,100))</f>
        <v>1000.001</v>
      </c>
    </row>
    <row r="199" customFormat="false" ht="13" hidden="false" customHeight="false" outlineLevel="0" collapsed="false">
      <c r="B199" s="168" t="str">
        <f aca="false">Utfylles!$E$11</f>
        <v>Wales</v>
      </c>
      <c r="C199" s="168" t="s">
        <v>55</v>
      </c>
      <c r="D199" s="168" t="str">
        <f aca="false">Utfylles!$G$11</f>
        <v>Sveits</v>
      </c>
      <c r="E199" s="168" t="n">
        <f aca="false">Utfylles!$H$11</f>
        <v>0</v>
      </c>
      <c r="F199" s="168" t="s">
        <v>55</v>
      </c>
      <c r="G199" s="168" t="n">
        <f aca="false">Utfylles!$J$11</f>
        <v>2</v>
      </c>
      <c r="H199" s="168"/>
      <c r="I199" s="168" t="str">
        <f aca="false">Utfylles!$K$11</f>
        <v>B</v>
      </c>
      <c r="K199" s="168" t="str">
        <f aca="false">IF(I199="H",B199,IF(I199="B",D199,""))</f>
        <v>Sveits</v>
      </c>
      <c r="L199" s="168" t="str">
        <f aca="false">IF(I199="U",B199,"")</f>
        <v/>
      </c>
      <c r="M199" s="168" t="str">
        <f aca="false">IF(I199="U",D199,"")</f>
        <v/>
      </c>
      <c r="N199" s="168" t="str">
        <f aca="false">IF(I199="B",B199,IF(I199="H",D199,""))</f>
        <v>Wales</v>
      </c>
      <c r="P199" s="167" t="n">
        <f aca="false">_xlfn.RANK.EQ(AK206,AK205:AK208,1)</f>
        <v>3</v>
      </c>
      <c r="Q199" s="170" t="str">
        <f aca="false">Ark2!B31</f>
        <v>Portugal</v>
      </c>
      <c r="R199" s="169" t="n">
        <f aca="false">COUNTIF(K198:N233,Q199)</f>
        <v>3</v>
      </c>
      <c r="S199" s="169" t="n">
        <f aca="false">COUNTIF(K198:K233,Q199)</f>
        <v>1</v>
      </c>
      <c r="T199" s="169" t="n">
        <f aca="false">COUNTIF(L198:M233,Q199)</f>
        <v>1</v>
      </c>
      <c r="U199" s="169" t="n">
        <f aca="false">COUNTIF(N198:N233,Q199)</f>
        <v>1</v>
      </c>
      <c r="V199" s="169" t="n">
        <f aca="false">SUMIFS(E198:E233,B198:B233,Q199)+SUMIFS(G198:G233,D198:D233,Q199)</f>
        <v>3</v>
      </c>
      <c r="W199" s="169" t="n">
        <f aca="false">SUMIFS(G198:G233,B198:B233,Q199)+SUMIFS(E198:E233,D198:D233,Q199)</f>
        <v>2</v>
      </c>
      <c r="X199" s="169" t="n">
        <f aca="false">V199-W199</f>
        <v>1</v>
      </c>
      <c r="Y199" s="168" t="n">
        <f aca="false">S199*3+T199*1</f>
        <v>4</v>
      </c>
      <c r="Z199" s="168"/>
      <c r="AA199" s="168" t="n">
        <f aca="false">_xlfn.RANK.EQ(Y199,Y198:Y201,0)</f>
        <v>3</v>
      </c>
      <c r="AB199" s="168" t="n">
        <f aca="false">IF(COUNTIF(AA198:AA201,AA199)=1,0,IF(AA199=1,_xlfn.RANK.EQ(BN199,BN198:BN201,0),IF(AA199=2,_xlfn.RANK.EQ(CW199,CW198:CW201,0),IF(AA199=3,_xlfn.RANK.EQ(EF199,EF198:EF201,0)))))</f>
        <v>0</v>
      </c>
      <c r="AC199" s="168" t="n">
        <f aca="false">IF(COUNTIF(AA198:AA201,AA199)=1,0,IF(AA199=1,_xlfn.RANK.EQ(BM199,BM198:BM201,0),IF(AA199=2,_xlfn.RANK.EQ(CV199,CV198:CV201,0),IF(AA199=3,_xlfn.RANK.EQ(EE199,EE198:EE201,0)))))</f>
        <v>0</v>
      </c>
      <c r="AD199" s="168" t="n">
        <f aca="false">IF(COUNTIF(AA198:AA201,AA199)=1,0,IF(AA199=1,_xlfn.RANK.EQ(BK199,BK198:BK201,0),IF(AA199=2,_xlfn.RANK.EQ(CT199,CT198:CT201,0),IF(AA199=3,_xlfn.RANK.EQ(EC199,EC198:EC201,0)))))</f>
        <v>0</v>
      </c>
      <c r="AE199" s="169" t="n">
        <f aca="false">SUM(AA206:AD206)</f>
        <v>3</v>
      </c>
      <c r="AF199" s="168" t="n">
        <f aca="false">IF(COUNTIF(AE198:AE201,AE199)=3,1,IF(COUNTIF(AA198:AA201,AA199)=1,0,IF(COUNTIF(AE198:AE201,AE199)=1,0,IF(AA199=1,VLOOKUP(Q199,BF204:BI207,4,0),IF(AA199=2,VLOOKUP(Q199,CO204:CR207,4,0),IF(AA199=3,VLOOKUP(Q199,DX204:EA207,4,0)))))))</f>
        <v>0</v>
      </c>
      <c r="AG199" s="168" t="n">
        <f aca="false">_xlfn.RANK.EQ(X199,X198:X201,)</f>
        <v>3</v>
      </c>
      <c r="AH199" s="168" t="n">
        <f aca="false">_xlfn.RANK.EQ(V199,V198:V201,0)</f>
        <v>3</v>
      </c>
      <c r="AI199" s="168" t="n">
        <f aca="false">_xlfn.RANK.EQ(S199,S198:S201,0)</f>
        <v>2</v>
      </c>
      <c r="AJ199" s="167" t="n">
        <f aca="false">(COUNTIF(Q198:Q201,"&lt;"&amp;Q199)+1)</f>
        <v>2</v>
      </c>
      <c r="AK199" s="168"/>
      <c r="AM199" s="167" t="n">
        <f aca="false">IF(AA199=AM197,Q199)</f>
        <v>0</v>
      </c>
      <c r="AO199" s="168" t="n">
        <f aca="false">COUNTIF(AM198:AM201,K199)</f>
        <v>0</v>
      </c>
      <c r="AP199" s="168" t="n">
        <f aca="false">COUNTIF(AM198:AM201,L199)</f>
        <v>0</v>
      </c>
      <c r="AQ199" s="168" t="n">
        <f aca="false">COUNTIF(AM198:AM201,M199)</f>
        <v>0</v>
      </c>
      <c r="AR199" s="168" t="n">
        <f aca="false">COUNTIF(AM198:AM201,N199)</f>
        <v>0</v>
      </c>
      <c r="AS199" s="168" t="n">
        <f aca="false">SUM(AO199:AR199)</f>
        <v>0</v>
      </c>
      <c r="AU199" s="168" t="str">
        <f aca="false">IF(AS199=2,B199,"")</f>
        <v/>
      </c>
      <c r="AV199" s="168" t="str">
        <f aca="false">IF(AS199=2,D199,"")</f>
        <v/>
      </c>
      <c r="AW199" s="168" t="str">
        <f aca="false">IF(AS199=2,E199,"")</f>
        <v/>
      </c>
      <c r="AX199" s="168" t="str">
        <f aca="false">IF(AS199=2,G199,"")</f>
        <v/>
      </c>
      <c r="AZ199" s="168" t="str">
        <f aca="false">IF(AS199=2,IF(AW199&gt;AX199,AU199,IF(AX199&gt;AW199,AV199,"")),"")</f>
        <v/>
      </c>
      <c r="BA199" s="168" t="str">
        <f aca="false">IF(AS199=2,IF(AW199=AX199,AU199,""),"")</f>
        <v/>
      </c>
      <c r="BB199" s="168" t="str">
        <f aca="false">IF(AS199=2,IF(AW199=AX199,AV199,""),"")</f>
        <v/>
      </c>
      <c r="BC199" s="168" t="str">
        <f aca="false">IF(AS199=2,IF(AW199&gt;AX199,AV199,IF(AX199&gt;AW199,AU199,"")),"")</f>
        <v/>
      </c>
      <c r="BE199" s="168" t="n">
        <f aca="false">_xlfn.RANK.EQ(BT199,BT198:BT201,1)</f>
        <v>2</v>
      </c>
      <c r="BF199" s="170" t="str">
        <f aca="false">Q199</f>
        <v>Portugal</v>
      </c>
      <c r="BG199" s="169" t="n">
        <f aca="false">COUNTIF(AZ198:BC233,BF199)</f>
        <v>0</v>
      </c>
      <c r="BH199" s="169" t="n">
        <f aca="false">COUNTIF(AZ198:AZ233,BF199)</f>
        <v>0</v>
      </c>
      <c r="BI199" s="169" t="n">
        <f aca="false">COUNTIF(BA198:BB233,BF199)</f>
        <v>0</v>
      </c>
      <c r="BJ199" s="169" t="n">
        <f aca="false">COUNTIF(BC198:BC233,BF199)</f>
        <v>0</v>
      </c>
      <c r="BK199" s="169" t="n">
        <f aca="false">SUMIFS(AW198:AW233,AU198:AU233,BF199)+SUMIFS(AX198:AX233,AV198:AV233,BF199)</f>
        <v>0</v>
      </c>
      <c r="BL199" s="169" t="n">
        <f aca="false">SUMIFS(AX198:AX233,AU198:AU233,BF199)+SUMIFS(AW198:AW233,AV198:AV233,BF199)</f>
        <v>0</v>
      </c>
      <c r="BM199" s="169" t="n">
        <f aca="false">BK199-BL199</f>
        <v>0</v>
      </c>
      <c r="BN199" s="168" t="n">
        <f aca="false">BH199*3+BI199*1</f>
        <v>0</v>
      </c>
      <c r="BO199" s="168" t="str">
        <f aca="false">IF(BG199=0,"-",_xlfn.RANK.EQ(BN199,BN198:BN201))</f>
        <v>-</v>
      </c>
      <c r="BP199" s="168" t="str">
        <f aca="false">IF(BG199=0,"-",_xlfn.RANK.EQ(BM199,BM198:BM201))</f>
        <v>-</v>
      </c>
      <c r="BQ199" s="168" t="str">
        <f aca="false">IF(BG199=0,"-",_xlfn.RANK.EQ(BK199,BK198:BK201))</f>
        <v>-</v>
      </c>
      <c r="BR199" s="168" t="str">
        <f aca="false">IF(BG199=0,"-",SUM(BO199:BQ199))</f>
        <v>-</v>
      </c>
      <c r="BS199" s="167" t="n">
        <f aca="false">(COUNTIF(BF198:BF201,"&lt;"&amp;BF199)+1)/1000</f>
        <v>0.002</v>
      </c>
      <c r="BT199" s="167" t="n">
        <f aca="false">IF(BG199=0,1000+BS199,IF(COUNTIF(BR198:BR201,BR199)&gt;1,BR199+BS199,100))</f>
        <v>1000.002</v>
      </c>
      <c r="BV199" s="167" t="n">
        <f aca="false">IF(AA199=BV197,Q199)</f>
        <v>0</v>
      </c>
      <c r="BX199" s="168" t="n">
        <f aca="false">COUNTIF(BV198:BV201,K199)</f>
        <v>0</v>
      </c>
      <c r="BY199" s="168" t="n">
        <f aca="false">COUNTIF(BV198:BV201,L199)</f>
        <v>0</v>
      </c>
      <c r="BZ199" s="168" t="n">
        <f aca="false">COUNTIF(BV198:BV201,M199)</f>
        <v>0</v>
      </c>
      <c r="CA199" s="168" t="n">
        <f aca="false">COUNTIF(BV198:BV201,N199)</f>
        <v>0</v>
      </c>
      <c r="CB199" s="168" t="n">
        <f aca="false">SUM(BX199:CA199)</f>
        <v>0</v>
      </c>
      <c r="CD199" s="168" t="str">
        <f aca="false">IF(CB199=2,B199,"")</f>
        <v/>
      </c>
      <c r="CE199" s="168" t="str">
        <f aca="false">IF(CB199=2,D199,"")</f>
        <v/>
      </c>
      <c r="CF199" s="168" t="str">
        <f aca="false">IF(CB199=2,E199,"")</f>
        <v/>
      </c>
      <c r="CG199" s="168" t="str">
        <f aca="false">IF(CB199=2,G199,"")</f>
        <v/>
      </c>
      <c r="CI199" s="168" t="str">
        <f aca="false">IF(CB199=2,IF(CF199&gt;CG199,CD199,IF(CG199&gt;CF199,CE199,"")),"")</f>
        <v/>
      </c>
      <c r="CJ199" s="168" t="str">
        <f aca="false">IF(CB199=2,IF(CF199=CG199,CD199,""),"")</f>
        <v/>
      </c>
      <c r="CK199" s="168" t="str">
        <f aca="false">IF(CB199=2,IF(CF199=CG199,CE199,""),"")</f>
        <v/>
      </c>
      <c r="CL199" s="168" t="str">
        <f aca="false">IF(CB199=2,IF(CF199&gt;CG199,CE199,IF(CG199&gt;CF199,CD199,"")),"")</f>
        <v/>
      </c>
      <c r="CN199" s="168" t="n">
        <f aca="false">_xlfn.RANK.EQ(DC199,DC198:DC201,1)</f>
        <v>2</v>
      </c>
      <c r="CO199" s="170" t="str">
        <f aca="false">Q199</f>
        <v>Portugal</v>
      </c>
      <c r="CP199" s="169" t="n">
        <f aca="false">COUNTIF(CI198:CL233,CO199)</f>
        <v>0</v>
      </c>
      <c r="CQ199" s="169" t="n">
        <f aca="false">COUNTIF(CI198:CI233,CO199)</f>
        <v>0</v>
      </c>
      <c r="CR199" s="169" t="n">
        <f aca="false">COUNTIF(CJ198:CK233,CO199)</f>
        <v>0</v>
      </c>
      <c r="CS199" s="169" t="n">
        <f aca="false">COUNTIF(CL198:CL233,CO199)</f>
        <v>0</v>
      </c>
      <c r="CT199" s="169" t="n">
        <f aca="false">SUMIFS(CF198:CF233,CD198:CD233,CO199)+SUMIFS(CG198:CG233,CE198:CE233,CO199)</f>
        <v>0</v>
      </c>
      <c r="CU199" s="169" t="n">
        <f aca="false">SUMIFS(CG198:CG233,CD198:CD233,CO199)+SUMIFS(CF198:CF233,CE198:CE233,CO199)</f>
        <v>0</v>
      </c>
      <c r="CV199" s="169" t="n">
        <f aca="false">CT199-CU199</f>
        <v>0</v>
      </c>
      <c r="CW199" s="168" t="n">
        <f aca="false">CQ199*3+CR199*1</f>
        <v>0</v>
      </c>
      <c r="CX199" s="168" t="str">
        <f aca="false">IF(CP199=0,"-",_xlfn.RANK.EQ(CW199,CW198:CW201))</f>
        <v>-</v>
      </c>
      <c r="CY199" s="168" t="str">
        <f aca="false">IF(CP199=0,"-",_xlfn.RANK.EQ(CV199,CV198:CV201))</f>
        <v>-</v>
      </c>
      <c r="CZ199" s="168" t="str">
        <f aca="false">IF(CP199=0,"-",_xlfn.RANK.EQ(CT199,CT198:CT201))</f>
        <v>-</v>
      </c>
      <c r="DA199" s="168" t="str">
        <f aca="false">IF(CP199=0,"-",SUM(CX199:CZ199))</f>
        <v>-</v>
      </c>
      <c r="DB199" s="167" t="n">
        <f aca="false">(COUNTIF(CO198:CO201,"&lt;"&amp;CO199)+1)/1000</f>
        <v>0.002</v>
      </c>
      <c r="DC199" s="167" t="n">
        <f aca="false">IF(CP199=0,1000+DB199,IF(COUNTIF(DA198:DA201,DA199)&gt;1,DA199+DB199,100))</f>
        <v>1000.002</v>
      </c>
      <c r="DE199" s="167" t="str">
        <f aca="false">IF(AA199=DE197,Q199)</f>
        <v>Portugal</v>
      </c>
      <c r="DG199" s="168" t="n">
        <f aca="false">COUNTIF(DE198:DE201,K199)</f>
        <v>0</v>
      </c>
      <c r="DH199" s="168" t="n">
        <f aca="false">COUNTIF(DE198:DE201,L199)</f>
        <v>0</v>
      </c>
      <c r="DI199" s="168" t="n">
        <f aca="false">COUNTIF(DE198:DE201,M199)</f>
        <v>0</v>
      </c>
      <c r="DJ199" s="168" t="n">
        <f aca="false">COUNTIF(DE198:DE201,N199)</f>
        <v>0</v>
      </c>
      <c r="DK199" s="168" t="n">
        <f aca="false">SUM(DG199:DJ199)</f>
        <v>0</v>
      </c>
      <c r="DM199" s="168" t="str">
        <f aca="false">IF(DK199=2,B199,"")</f>
        <v/>
      </c>
      <c r="DN199" s="168" t="str">
        <f aca="false">IF(DK199=2,D199,"")</f>
        <v/>
      </c>
      <c r="DO199" s="168" t="str">
        <f aca="false">IF(DK199=2,E199,"")</f>
        <v/>
      </c>
      <c r="DP199" s="168" t="str">
        <f aca="false">IF(DK199=2,G199,"")</f>
        <v/>
      </c>
      <c r="DR199" s="168" t="str">
        <f aca="false">IF(DK199=2,IF(DO199&gt;DP199,DM199,IF(DP199&gt;DO199,DN199,"")),"")</f>
        <v/>
      </c>
      <c r="DS199" s="168" t="str">
        <f aca="false">IF(DK199=2,IF(DO199=DP199,DM199,""),"")</f>
        <v/>
      </c>
      <c r="DT199" s="168" t="str">
        <f aca="false">IF(DK199=2,IF(DO199=DP199,DN199,""),"")</f>
        <v/>
      </c>
      <c r="DU199" s="168" t="str">
        <f aca="false">IF(DK199=2,IF(DO199&gt;DP199,DN199,IF(DP199&gt;DO199,DM199,"")),"")</f>
        <v/>
      </c>
      <c r="DW199" s="168" t="n">
        <f aca="false">_xlfn.RANK.EQ(EL199,EL198:EL201,1)</f>
        <v>2</v>
      </c>
      <c r="DX199" s="170" t="str">
        <f aca="false">Q199</f>
        <v>Portugal</v>
      </c>
      <c r="DY199" s="169" t="n">
        <f aca="false">COUNTIF(DR198:DU233,DX199)</f>
        <v>0</v>
      </c>
      <c r="DZ199" s="169" t="n">
        <f aca="false">COUNTIF(DR198:DR233,DX199)</f>
        <v>0</v>
      </c>
      <c r="EA199" s="169" t="n">
        <f aca="false">COUNTIF(DS198:DT233,DX199)</f>
        <v>0</v>
      </c>
      <c r="EB199" s="169" t="n">
        <f aca="false">COUNTIF(DU198:DU233,DX199)</f>
        <v>0</v>
      </c>
      <c r="EC199" s="169" t="n">
        <f aca="false">SUMIFS(DO198:DO233,DM198:DM233,DX199)+SUMIFS(DP198:DP233,DN198:DN233,DX199)</f>
        <v>0</v>
      </c>
      <c r="ED199" s="169" t="n">
        <f aca="false">SUMIFS(DP198:DP233,DM198:DM233,DX199)+SUMIFS(DO198:DO233,DN198:DN233,DX199)</f>
        <v>0</v>
      </c>
      <c r="EE199" s="169" t="n">
        <f aca="false">EC199-ED199</f>
        <v>0</v>
      </c>
      <c r="EF199" s="168" t="n">
        <f aca="false">DZ199*3+EA199*1</f>
        <v>0</v>
      </c>
      <c r="EG199" s="168" t="str">
        <f aca="false">IF(DY199=0,"-",_xlfn.RANK.EQ(EF199,EF198:EF201))</f>
        <v>-</v>
      </c>
      <c r="EH199" s="168" t="str">
        <f aca="false">IF(DY199=0,"-",_xlfn.RANK.EQ(EE199,EE198:EE201))</f>
        <v>-</v>
      </c>
      <c r="EI199" s="168" t="str">
        <f aca="false">IF(DY199=0,"-",_xlfn.RANK.EQ(EC199,EC198:EC201))</f>
        <v>-</v>
      </c>
      <c r="EJ199" s="168" t="str">
        <f aca="false">IF(DY199=0,"-",SUM(EG199:EI199))</f>
        <v>-</v>
      </c>
      <c r="EK199" s="167" t="n">
        <f aca="false">(COUNTIF(DX198:DX201,"&lt;"&amp;DX199)+1)/1000</f>
        <v>0.002</v>
      </c>
      <c r="EL199" s="167" t="n">
        <f aca="false">IF(DY199=0,1000+EK199,IF(COUNTIF(EJ198:EJ201,EJ199)&gt;1,EJ199+EK199,100))</f>
        <v>1000.002</v>
      </c>
    </row>
    <row r="200" customFormat="false" ht="13" hidden="false" customHeight="false" outlineLevel="0" collapsed="false">
      <c r="B200" s="168" t="str">
        <f aca="false">Utfylles!$E$12</f>
        <v>Danmark</v>
      </c>
      <c r="C200" s="168" t="s">
        <v>55</v>
      </c>
      <c r="D200" s="168" t="str">
        <f aca="false">Utfylles!$G$12</f>
        <v>Finland</v>
      </c>
      <c r="E200" s="168" t="n">
        <f aca="false">Utfylles!$H$12</f>
        <v>2</v>
      </c>
      <c r="F200" s="168" t="s">
        <v>55</v>
      </c>
      <c r="G200" s="168" t="n">
        <f aca="false">Utfylles!$J$12</f>
        <v>0</v>
      </c>
      <c r="H200" s="168"/>
      <c r="I200" s="168" t="str">
        <f aca="false">Utfylles!$K$12</f>
        <v>H</v>
      </c>
      <c r="K200" s="168" t="str">
        <f aca="false">IF(I200="H",B200,IF(I200="B",D200,""))</f>
        <v>Danmark</v>
      </c>
      <c r="L200" s="168" t="str">
        <f aca="false">IF(I200="U",B200,"")</f>
        <v/>
      </c>
      <c r="M200" s="168" t="str">
        <f aca="false">IF(I200="U",D200,"")</f>
        <v/>
      </c>
      <c r="N200" s="168" t="str">
        <f aca="false">IF(I200="B",B200,IF(I200="H",D200,""))</f>
        <v>Finland</v>
      </c>
      <c r="P200" s="167" t="n">
        <f aca="false">_xlfn.RANK.EQ(AK207,AK205:AK208,1)</f>
        <v>1</v>
      </c>
      <c r="Q200" s="170" t="str">
        <f aca="false">Ark2!B32</f>
        <v>Tyskland</v>
      </c>
      <c r="R200" s="169" t="n">
        <f aca="false">COUNTIF(K198:N233,Q200)</f>
        <v>3</v>
      </c>
      <c r="S200" s="169" t="n">
        <f aca="false">COUNTIF(K198:K233,Q200)</f>
        <v>2</v>
      </c>
      <c r="T200" s="169" t="n">
        <f aca="false">COUNTIF(L198:M233,Q200)</f>
        <v>1</v>
      </c>
      <c r="U200" s="169" t="n">
        <f aca="false">COUNTIF(N198:N233,Q200)</f>
        <v>0</v>
      </c>
      <c r="V200" s="169" t="n">
        <f aca="false">SUMIFS(E198:E233,B198:B233,Q200)+SUMIFS(G198:G233,D198:D233,Q200)</f>
        <v>4</v>
      </c>
      <c r="W200" s="169" t="n">
        <f aca="false">SUMIFS(G198:G233,B198:B233,Q200)+SUMIFS(E198:E233,D198:D233,Q200)</f>
        <v>1</v>
      </c>
      <c r="X200" s="169" t="n">
        <f aca="false">V200-W200</f>
        <v>3</v>
      </c>
      <c r="Y200" s="168" t="n">
        <f aca="false">S200*3+T200*1</f>
        <v>7</v>
      </c>
      <c r="Z200" s="168"/>
      <c r="AA200" s="168" t="n">
        <f aca="false">_xlfn.RANK.EQ(Y200,Y198:Y201,0)</f>
        <v>1</v>
      </c>
      <c r="AB200" s="168" t="n">
        <f aca="false">IF(COUNTIF(AA198:AA201,AA200)=1,0,IF(AA200=1,_xlfn.RANK.EQ(BN200,BN198:BN201,0),IF(AA200=2,_xlfn.RANK.EQ(CW200,CW198:CW201,0),IF(AA200=3,_xlfn.RANK.EQ(EF200,EF198:EF201,0)))))</f>
        <v>0</v>
      </c>
      <c r="AC200" s="168" t="n">
        <f aca="false">IF(COUNTIF(AA198:AA201,AA200)=1,0,IF(AA200=1,_xlfn.RANK.EQ(BM200,BM198:BM201,0),IF(AA200=2,_xlfn.RANK.EQ(CV200,CV198:CV201,0),IF(AA200=3,_xlfn.RANK.EQ(EE200,EE198:EE201,0)))))</f>
        <v>0</v>
      </c>
      <c r="AD200" s="168" t="n">
        <f aca="false">IF(COUNTIF(AA198:AA201,AA200)=1,0,IF(AA200=1,_xlfn.RANK.EQ(BK200,BK198:BK201,0),IF(AA200=2,_xlfn.RANK.EQ(CT200,CT198:CT201,0),IF(AA200=3,_xlfn.RANK.EQ(EC200,EC198:EC201,0)))))</f>
        <v>0</v>
      </c>
      <c r="AE200" s="169" t="n">
        <f aca="false">SUM(AA207:AD207)</f>
        <v>1</v>
      </c>
      <c r="AF200" s="168" t="n">
        <f aca="false">IF(COUNTIF(AE198:AE201,AE200)=3,1,IF(COUNTIF(AA198:AA201,AA200)=1,0,IF(COUNTIF(AE198:AE201,AE200)=1,0,IF(AA200=1,VLOOKUP(Q200,BF204:BI207,4,0),IF(AA200=2,VLOOKUP(Q200,CO204:CR207,4,0),IF(AA200=3,VLOOKUP(Q200,DX204:EA207,4,0)))))))</f>
        <v>0</v>
      </c>
      <c r="AG200" s="168" t="n">
        <f aca="false">_xlfn.RANK.EQ(X200,X198:X201,)</f>
        <v>1</v>
      </c>
      <c r="AH200" s="168" t="n">
        <f aca="false">_xlfn.RANK.EQ(V200,V198:V201,0)</f>
        <v>1</v>
      </c>
      <c r="AI200" s="168" t="n">
        <f aca="false">_xlfn.RANK.EQ(S200,S198:S201,0)</f>
        <v>1</v>
      </c>
      <c r="AJ200" s="167" t="n">
        <f aca="false">(COUNTIF(Q198:Q201,"&lt;"&amp;Q200)+1)</f>
        <v>3</v>
      </c>
      <c r="AK200" s="168"/>
      <c r="AM200" s="167" t="str">
        <f aca="false">IF(AA200=AM197,Q200)</f>
        <v>Tyskland</v>
      </c>
      <c r="AO200" s="168" t="n">
        <f aca="false">COUNTIF(AM198:AM201,K200)</f>
        <v>0</v>
      </c>
      <c r="AP200" s="168" t="n">
        <f aca="false">COUNTIF(AM198:AM201,L200)</f>
        <v>0</v>
      </c>
      <c r="AQ200" s="168" t="n">
        <f aca="false">COUNTIF(AM198:AM201,M200)</f>
        <v>0</v>
      </c>
      <c r="AR200" s="168" t="n">
        <f aca="false">COUNTIF(AM198:AM201,N200)</f>
        <v>0</v>
      </c>
      <c r="AS200" s="168" t="n">
        <f aca="false">SUM(AO200:AR200)</f>
        <v>0</v>
      </c>
      <c r="AU200" s="168" t="str">
        <f aca="false">IF(AS200=2,B200,"")</f>
        <v/>
      </c>
      <c r="AV200" s="168" t="str">
        <f aca="false">IF(AS200=2,D200,"")</f>
        <v/>
      </c>
      <c r="AW200" s="168" t="str">
        <f aca="false">IF(AS200=2,E200,"")</f>
        <v/>
      </c>
      <c r="AX200" s="168" t="str">
        <f aca="false">IF(AS200=2,G200,"")</f>
        <v/>
      </c>
      <c r="AZ200" s="168" t="str">
        <f aca="false">IF(AS200=2,IF(AW200&gt;AX200,AU200,IF(AX200&gt;AW200,AV200,"")),"")</f>
        <v/>
      </c>
      <c r="BA200" s="168" t="str">
        <f aca="false">IF(AS200=2,IF(AW200=AX200,AU200,""),"")</f>
        <v/>
      </c>
      <c r="BB200" s="168" t="str">
        <f aca="false">IF(AS200=2,IF(AW200=AX200,AV200,""),"")</f>
        <v/>
      </c>
      <c r="BC200" s="168" t="str">
        <f aca="false">IF(AS200=2,IF(AW200&gt;AX200,AV200,IF(AX200&gt;AW200,AU200,"")),"")</f>
        <v/>
      </c>
      <c r="BE200" s="168" t="n">
        <f aca="false">_xlfn.RANK.EQ(BT200,BT198:BT201,1)</f>
        <v>3</v>
      </c>
      <c r="BF200" s="170" t="str">
        <f aca="false">Q200</f>
        <v>Tyskland</v>
      </c>
      <c r="BG200" s="169" t="n">
        <f aca="false">COUNTIF(AZ198:BC233,BF200)</f>
        <v>0</v>
      </c>
      <c r="BH200" s="169" t="n">
        <f aca="false">COUNTIF(AZ198:AZ233,BF200)</f>
        <v>0</v>
      </c>
      <c r="BI200" s="169" t="n">
        <f aca="false">COUNTIF(BA198:BB233,BF200)</f>
        <v>0</v>
      </c>
      <c r="BJ200" s="169" t="n">
        <f aca="false">COUNTIF(BC198:BC233,BF200)</f>
        <v>0</v>
      </c>
      <c r="BK200" s="169" t="n">
        <f aca="false">SUMIFS(AW198:AW233,AU198:AU233,BF200)+SUMIFS(AX198:AX233,AV198:AV233,BF200)</f>
        <v>0</v>
      </c>
      <c r="BL200" s="169" t="n">
        <f aca="false">SUMIFS(AX198:AX233,AU198:AU233,BF200)+SUMIFS(AW198:AW233,AV198:AV233,BF200)</f>
        <v>0</v>
      </c>
      <c r="BM200" s="169" t="n">
        <f aca="false">BK200-BL200</f>
        <v>0</v>
      </c>
      <c r="BN200" s="168" t="n">
        <f aca="false">BH200*3+BI200*1</f>
        <v>0</v>
      </c>
      <c r="BO200" s="168" t="str">
        <f aca="false">IF(BG200=0,"-",_xlfn.RANK.EQ(BN200,BN198:BN201))</f>
        <v>-</v>
      </c>
      <c r="BP200" s="168" t="str">
        <f aca="false">IF(BG200=0,"-",_xlfn.RANK.EQ(BM200,BM198:BM201))</f>
        <v>-</v>
      </c>
      <c r="BQ200" s="168" t="str">
        <f aca="false">IF(BG200=0,"-",_xlfn.RANK.EQ(BK200,BK198:BK201))</f>
        <v>-</v>
      </c>
      <c r="BR200" s="168" t="str">
        <f aca="false">IF(BG200=0,"-",SUM(BO200:BQ200))</f>
        <v>-</v>
      </c>
      <c r="BS200" s="167" t="n">
        <f aca="false">(COUNTIF(BF198:BF201,"&lt;"&amp;BF200)+1)/1000</f>
        <v>0.003</v>
      </c>
      <c r="BT200" s="167" t="n">
        <f aca="false">IF(BG200=0,1000+BS200,IF(COUNTIF(BR198:BR201,BR200)&gt;1,BR200+BS200,100))</f>
        <v>1000.003</v>
      </c>
      <c r="BV200" s="167" t="n">
        <f aca="false">IF(AA200=BV197,Q200)</f>
        <v>0</v>
      </c>
      <c r="BX200" s="168" t="n">
        <f aca="false">COUNTIF(BV198:BV201,K200)</f>
        <v>0</v>
      </c>
      <c r="BY200" s="168" t="n">
        <f aca="false">COUNTIF(BV198:BV201,L200)</f>
        <v>0</v>
      </c>
      <c r="BZ200" s="168" t="n">
        <f aca="false">COUNTIF(BV198:BV201,M200)</f>
        <v>0</v>
      </c>
      <c r="CA200" s="168" t="n">
        <f aca="false">COUNTIF(BV198:BV201,N200)</f>
        <v>0</v>
      </c>
      <c r="CB200" s="168" t="n">
        <f aca="false">SUM(BX200:CA200)</f>
        <v>0</v>
      </c>
      <c r="CD200" s="168" t="str">
        <f aca="false">IF(CB200=2,B200,"")</f>
        <v/>
      </c>
      <c r="CE200" s="168" t="str">
        <f aca="false">IF(CB200=2,D200,"")</f>
        <v/>
      </c>
      <c r="CF200" s="168" t="str">
        <f aca="false">IF(CB200=2,E200,"")</f>
        <v/>
      </c>
      <c r="CG200" s="168" t="str">
        <f aca="false">IF(CB200=2,G200,"")</f>
        <v/>
      </c>
      <c r="CI200" s="168" t="str">
        <f aca="false">IF(CB200=2,IF(CF200&gt;CG200,CD200,IF(CG200&gt;CF200,CE200,"")),"")</f>
        <v/>
      </c>
      <c r="CJ200" s="168" t="str">
        <f aca="false">IF(CB200=2,IF(CF200=CG200,CD200,""),"")</f>
        <v/>
      </c>
      <c r="CK200" s="168" t="str">
        <f aca="false">IF(CB200=2,IF(CF200=CG200,CE200,""),"")</f>
        <v/>
      </c>
      <c r="CL200" s="168" t="str">
        <f aca="false">IF(CB200=2,IF(CF200&gt;CG200,CE200,IF(CG200&gt;CF200,CD200,"")),"")</f>
        <v/>
      </c>
      <c r="CN200" s="168" t="n">
        <f aca="false">_xlfn.RANK.EQ(DC200,DC198:DC201,1)</f>
        <v>3</v>
      </c>
      <c r="CO200" s="170" t="str">
        <f aca="false">Q200</f>
        <v>Tyskland</v>
      </c>
      <c r="CP200" s="169" t="n">
        <f aca="false">COUNTIF(CI198:CL233,CO200)</f>
        <v>0</v>
      </c>
      <c r="CQ200" s="169" t="n">
        <f aca="false">COUNTIF(CI198:CI233,CO200)</f>
        <v>0</v>
      </c>
      <c r="CR200" s="169" t="n">
        <f aca="false">COUNTIF(CJ198:CK233,CO200)</f>
        <v>0</v>
      </c>
      <c r="CS200" s="169" t="n">
        <f aca="false">COUNTIF(CL198:CL233,CO200)</f>
        <v>0</v>
      </c>
      <c r="CT200" s="169" t="n">
        <f aca="false">SUMIFS(CF198:CF233,CD198:CD233,CO200)+SUMIFS(CG198:CG233,CE198:CE233,CO200)</f>
        <v>0</v>
      </c>
      <c r="CU200" s="169" t="n">
        <f aca="false">SUMIFS(CG198:CG233,CD198:CD233,CO200)+SUMIFS(CF198:CF233,CE198:CE233,CO200)</f>
        <v>0</v>
      </c>
      <c r="CV200" s="169" t="n">
        <f aca="false">CT200-CU200</f>
        <v>0</v>
      </c>
      <c r="CW200" s="168" t="n">
        <f aca="false">CQ200*3+CR200*1</f>
        <v>0</v>
      </c>
      <c r="CX200" s="168" t="str">
        <f aca="false">IF(CP200=0,"-",_xlfn.RANK.EQ(CW200,CW198:CW201))</f>
        <v>-</v>
      </c>
      <c r="CY200" s="168" t="str">
        <f aca="false">IF(CP200=0,"-",_xlfn.RANK.EQ(CV200,CV198:CV201))</f>
        <v>-</v>
      </c>
      <c r="CZ200" s="168" t="str">
        <f aca="false">IF(CP200=0,"-",_xlfn.RANK.EQ(CT200,CT198:CT201))</f>
        <v>-</v>
      </c>
      <c r="DA200" s="168" t="str">
        <f aca="false">IF(CP200=0,"-",SUM(CX200:CZ200))</f>
        <v>-</v>
      </c>
      <c r="DB200" s="167" t="n">
        <f aca="false">(COUNTIF(CO198:CO201,"&lt;"&amp;CO200)+1)/1000</f>
        <v>0.003</v>
      </c>
      <c r="DC200" s="167" t="n">
        <f aca="false">IF(CP200=0,1000+DB200,IF(COUNTIF(DA198:DA201,DA200)&gt;1,DA200+DB200,100))</f>
        <v>1000.003</v>
      </c>
      <c r="DE200" s="167" t="n">
        <f aca="false">IF(AA200=DE197,Q200)</f>
        <v>0</v>
      </c>
      <c r="DG200" s="168" t="n">
        <f aca="false">COUNTIF(DE198:DE201,K200)</f>
        <v>0</v>
      </c>
      <c r="DH200" s="168" t="n">
        <f aca="false">COUNTIF(DE198:DE201,L200)</f>
        <v>0</v>
      </c>
      <c r="DI200" s="168" t="n">
        <f aca="false">COUNTIF(DE198:DE201,M200)</f>
        <v>0</v>
      </c>
      <c r="DJ200" s="168" t="n">
        <f aca="false">COUNTIF(DE198:DE201,N200)</f>
        <v>0</v>
      </c>
      <c r="DK200" s="168" t="n">
        <f aca="false">SUM(DG200:DJ200)</f>
        <v>0</v>
      </c>
      <c r="DM200" s="168" t="str">
        <f aca="false">IF(DK200=2,B200,"")</f>
        <v/>
      </c>
      <c r="DN200" s="168" t="str">
        <f aca="false">IF(DK200=2,D200,"")</f>
        <v/>
      </c>
      <c r="DO200" s="168" t="str">
        <f aca="false">IF(DK200=2,E200,"")</f>
        <v/>
      </c>
      <c r="DP200" s="168" t="str">
        <f aca="false">IF(DK200=2,G200,"")</f>
        <v/>
      </c>
      <c r="DR200" s="168" t="str">
        <f aca="false">IF(DK200=2,IF(DO200&gt;DP200,DM200,IF(DP200&gt;DO200,DN200,"")),"")</f>
        <v/>
      </c>
      <c r="DS200" s="168" t="str">
        <f aca="false">IF(DK200=2,IF(DO200=DP200,DM200,""),"")</f>
        <v/>
      </c>
      <c r="DT200" s="168" t="str">
        <f aca="false">IF(DK200=2,IF(DO200=DP200,DN200,""),"")</f>
        <v/>
      </c>
      <c r="DU200" s="168" t="str">
        <f aca="false">IF(DK200=2,IF(DO200&gt;DP200,DN200,IF(DP200&gt;DO200,DM200,"")),"")</f>
        <v/>
      </c>
      <c r="DW200" s="168" t="n">
        <f aca="false">_xlfn.RANK.EQ(EL200,EL198:EL201,1)</f>
        <v>3</v>
      </c>
      <c r="DX200" s="170" t="str">
        <f aca="false">Q200</f>
        <v>Tyskland</v>
      </c>
      <c r="DY200" s="169" t="n">
        <f aca="false">COUNTIF(DR198:DU233,DX200)</f>
        <v>0</v>
      </c>
      <c r="DZ200" s="169" t="n">
        <f aca="false">COUNTIF(DR198:DR233,DX200)</f>
        <v>0</v>
      </c>
      <c r="EA200" s="169" t="n">
        <f aca="false">COUNTIF(DS198:DT233,DX200)</f>
        <v>0</v>
      </c>
      <c r="EB200" s="169" t="n">
        <f aca="false">COUNTIF(DU198:DU233,DX200)</f>
        <v>0</v>
      </c>
      <c r="EC200" s="169" t="n">
        <f aca="false">SUMIFS(DO198:DO233,DM198:DM233,DX200)+SUMIFS(DP198:DP233,DN198:DN233,DX200)</f>
        <v>0</v>
      </c>
      <c r="ED200" s="169" t="n">
        <f aca="false">SUMIFS(DP198:DP233,DM198:DM233,DX200)+SUMIFS(DO198:DO233,DN198:DN233,DX200)</f>
        <v>0</v>
      </c>
      <c r="EE200" s="169" t="n">
        <f aca="false">EC200-ED200</f>
        <v>0</v>
      </c>
      <c r="EF200" s="168" t="n">
        <f aca="false">DZ200*3+EA200*1</f>
        <v>0</v>
      </c>
      <c r="EG200" s="168" t="str">
        <f aca="false">IF(DY200=0,"-",_xlfn.RANK.EQ(EF200,EF198:EF201))</f>
        <v>-</v>
      </c>
      <c r="EH200" s="168" t="str">
        <f aca="false">IF(DY200=0,"-",_xlfn.RANK.EQ(EE200,EE198:EE201))</f>
        <v>-</v>
      </c>
      <c r="EI200" s="168" t="str">
        <f aca="false">IF(DY200=0,"-",_xlfn.RANK.EQ(EC200,EC198:EC201))</f>
        <v>-</v>
      </c>
      <c r="EJ200" s="168" t="str">
        <f aca="false">IF(DY200=0,"-",SUM(EG200:EI200))</f>
        <v>-</v>
      </c>
      <c r="EK200" s="167" t="n">
        <f aca="false">(COUNTIF(DX198:DX201,"&lt;"&amp;DX200)+1)/1000</f>
        <v>0.003</v>
      </c>
      <c r="EL200" s="167" t="n">
        <f aca="false">IF(DY200=0,1000+EK200,IF(COUNTIF(EJ198:EJ201,EJ200)&gt;1,EJ200+EK200,100))</f>
        <v>1000.003</v>
      </c>
    </row>
    <row r="201" customFormat="false" ht="13" hidden="false" customHeight="false" outlineLevel="0" collapsed="false">
      <c r="B201" s="168" t="str">
        <f aca="false">Utfylles!$E$13</f>
        <v>Belgia</v>
      </c>
      <c r="C201" s="168" t="s">
        <v>55</v>
      </c>
      <c r="D201" s="168" t="str">
        <f aca="false">Utfylles!$G$13</f>
        <v>Russland</v>
      </c>
      <c r="E201" s="168" t="n">
        <f aca="false">Utfylles!$H$13</f>
        <v>2</v>
      </c>
      <c r="F201" s="168" t="s">
        <v>55</v>
      </c>
      <c r="G201" s="168" t="n">
        <f aca="false">Utfylles!$J$13</f>
        <v>0</v>
      </c>
      <c r="H201" s="168"/>
      <c r="I201" s="168" t="str">
        <f aca="false">Utfylles!$K$13</f>
        <v>H</v>
      </c>
      <c r="K201" s="168" t="str">
        <f aca="false">IF(I201="H",B201,IF(I201="B",D201,""))</f>
        <v>Belgia</v>
      </c>
      <c r="L201" s="168" t="str">
        <f aca="false">IF(I201="U",B201,"")</f>
        <v/>
      </c>
      <c r="M201" s="168" t="str">
        <f aca="false">IF(I201="U",D201,"")</f>
        <v/>
      </c>
      <c r="N201" s="168" t="str">
        <f aca="false">IF(I201="B",B201,IF(I201="H",D201,""))</f>
        <v>Russland</v>
      </c>
      <c r="P201" s="167" t="n">
        <f aca="false">_xlfn.RANK.EQ(AK208,AK205:AK208,1)</f>
        <v>4</v>
      </c>
      <c r="Q201" s="170" t="str">
        <f aca="false">Ark2!B33</f>
        <v>Ungarn</v>
      </c>
      <c r="R201" s="169" t="n">
        <f aca="false">COUNTIF(K198:N233,Q201)</f>
        <v>3</v>
      </c>
      <c r="S201" s="169" t="n">
        <f aca="false">COUNTIF(K198:K233,Q201)</f>
        <v>0</v>
      </c>
      <c r="T201" s="169" t="n">
        <f aca="false">COUNTIF(L198:M233,Q201)</f>
        <v>0</v>
      </c>
      <c r="U201" s="169" t="n">
        <f aca="false">COUNTIF(N198:N233,Q201)</f>
        <v>3</v>
      </c>
      <c r="V201" s="169" t="n">
        <f aca="false">SUMIFS(E198:E233,B198:B233,Q201)+SUMIFS(G198:G233,D198:D233,Q201)</f>
        <v>0</v>
      </c>
      <c r="W201" s="169" t="n">
        <f aca="false">SUMIFS(G198:G233,B198:B233,Q201)+SUMIFS(E198:E233,D198:D233,Q201)</f>
        <v>6</v>
      </c>
      <c r="X201" s="169" t="n">
        <f aca="false">V201-W201</f>
        <v>-6</v>
      </c>
      <c r="Y201" s="168" t="n">
        <f aca="false">S201*3+T201*1</f>
        <v>0</v>
      </c>
      <c r="Z201" s="168"/>
      <c r="AA201" s="168" t="n">
        <f aca="false">_xlfn.RANK.EQ(Y201,Y198:Y201,0)</f>
        <v>4</v>
      </c>
      <c r="AB201" s="168" t="n">
        <f aca="false">IF(COUNTIF(AA198:AA201,AA201)=1,0,IF(AA201=1,_xlfn.RANK.EQ(BN201,BN198:BN201,0),IF(AA201=2,_xlfn.RANK.EQ(CW201,CW198:CW201,0),IF(AA201=3,_xlfn.RANK.EQ(EF201,EF198:EF201,0)))))</f>
        <v>0</v>
      </c>
      <c r="AC201" s="168" t="n">
        <f aca="false">IF(COUNTIF(AA198:AA201,AA201)=1,0,IF(AA201=1,_xlfn.RANK.EQ(BM201,BM198:BM201,0),IF(AA201=2,_xlfn.RANK.EQ(CV201,CV198:CV201,0),IF(AA201=3,_xlfn.RANK.EQ(EE201,EE198:EE201,0)))))</f>
        <v>0</v>
      </c>
      <c r="AD201" s="168" t="n">
        <f aca="false">IF(COUNTIF(AA198:AA201,AA201)=1,0,IF(AA201=1,_xlfn.RANK.EQ(BK201,BK198:BK201,0),IF(AA201=2,_xlfn.RANK.EQ(CT201,CT198:CT201,0),IF(AA201=3,_xlfn.RANK.EQ(EC201,EC198:EC201,0)))))</f>
        <v>0</v>
      </c>
      <c r="AE201" s="169" t="n">
        <f aca="false">SUM(AA208:AD208)</f>
        <v>4</v>
      </c>
      <c r="AF201" s="168" t="n">
        <f aca="false">IF(COUNTIF(AE198:AE201,AE201)=3,1,IF(COUNTIF(AA198:AA201,AA201)=1,0,IF(COUNTIF(AE198:AE201,AE201)=1,0,IF(AA201=1,VLOOKUP(Q201,BF204:BI207,4,0),IF(AA201=2,VLOOKUP(Q201,CO204:CR207,4,0),IF(AA201=3,VLOOKUP(Q201,DX204:EA207,4,0)))))))</f>
        <v>0</v>
      </c>
      <c r="AG201" s="168" t="n">
        <f aca="false">_xlfn.RANK.EQ(X201,X198:X201,)</f>
        <v>4</v>
      </c>
      <c r="AH201" s="168" t="n">
        <f aca="false">_xlfn.RANK.EQ(V201,V198:V201,0)</f>
        <v>4</v>
      </c>
      <c r="AI201" s="168" t="n">
        <f aca="false">_xlfn.RANK.EQ(S201,S198:S201,0)</f>
        <v>4</v>
      </c>
      <c r="AJ201" s="167" t="n">
        <f aca="false">(COUNTIF(Q198:Q201,"&lt;"&amp;Q201)+1)</f>
        <v>4</v>
      </c>
      <c r="AK201" s="168"/>
      <c r="AM201" s="167" t="n">
        <f aca="false">IF(AA201=AM197,Q201)</f>
        <v>0</v>
      </c>
      <c r="AO201" s="168" t="n">
        <f aca="false">COUNTIF(AM198:AM201,K201)</f>
        <v>0</v>
      </c>
      <c r="AP201" s="168" t="n">
        <f aca="false">COUNTIF(AM198:AM201,L201)</f>
        <v>0</v>
      </c>
      <c r="AQ201" s="168" t="n">
        <f aca="false">COUNTIF(AM198:AM201,M201)</f>
        <v>0</v>
      </c>
      <c r="AR201" s="168" t="n">
        <f aca="false">COUNTIF(AM198:AM201,N201)</f>
        <v>0</v>
      </c>
      <c r="AS201" s="168" t="n">
        <f aca="false">SUM(AO201:AR201)</f>
        <v>0</v>
      </c>
      <c r="AU201" s="168" t="str">
        <f aca="false">IF(AS201=2,B201,"")</f>
        <v/>
      </c>
      <c r="AV201" s="168" t="str">
        <f aca="false">IF(AS201=2,D201,"")</f>
        <v/>
      </c>
      <c r="AW201" s="168" t="str">
        <f aca="false">IF(AS201=2,E201,"")</f>
        <v/>
      </c>
      <c r="AX201" s="168" t="str">
        <f aca="false">IF(AS201=2,G201,"")</f>
        <v/>
      </c>
      <c r="AZ201" s="168" t="str">
        <f aca="false">IF(AS201=2,IF(AW201&gt;AX201,AU201,IF(AX201&gt;AW201,AV201,"")),"")</f>
        <v/>
      </c>
      <c r="BA201" s="168" t="str">
        <f aca="false">IF(AS201=2,IF(AW201=AX201,AU201,""),"")</f>
        <v/>
      </c>
      <c r="BB201" s="168" t="str">
        <f aca="false">IF(AS201=2,IF(AW201=AX201,AV201,""),"")</f>
        <v/>
      </c>
      <c r="BC201" s="168" t="str">
        <f aca="false">IF(AS201=2,IF(AW201&gt;AX201,AV201,IF(AX201&gt;AW201,AU201,"")),"")</f>
        <v/>
      </c>
      <c r="BE201" s="168" t="n">
        <f aca="false">_xlfn.RANK.EQ(BT201,BT198:BT201,1)</f>
        <v>4</v>
      </c>
      <c r="BF201" s="170" t="str">
        <f aca="false">Q201</f>
        <v>Ungarn</v>
      </c>
      <c r="BG201" s="169" t="n">
        <f aca="false">COUNTIF(AZ198:BC233,BF201)</f>
        <v>0</v>
      </c>
      <c r="BH201" s="169" t="n">
        <f aca="false">COUNTIF(AZ198:AZ233,BF201)</f>
        <v>0</v>
      </c>
      <c r="BI201" s="169" t="n">
        <f aca="false">COUNTIF(BA198:BB233,BF201)</f>
        <v>0</v>
      </c>
      <c r="BJ201" s="169" t="n">
        <f aca="false">COUNTIF(BC198:BC233,BF201)</f>
        <v>0</v>
      </c>
      <c r="BK201" s="169" t="n">
        <f aca="false">SUMIFS(AW198:AW233,AU198:AU233,BF201)+SUMIFS(AX198:AX233,AV198:AV233,BF201)</f>
        <v>0</v>
      </c>
      <c r="BL201" s="169" t="n">
        <f aca="false">SUMIFS(AX198:AX233,AU198:AU233,BF201)+SUMIFS(AW198:AW233,AV198:AV233,BF201)</f>
        <v>0</v>
      </c>
      <c r="BM201" s="169" t="n">
        <f aca="false">BK201-BL201</f>
        <v>0</v>
      </c>
      <c r="BN201" s="168" t="n">
        <f aca="false">BH201*3+BI201*1</f>
        <v>0</v>
      </c>
      <c r="BO201" s="168" t="str">
        <f aca="false">IF(BG201=0,"-",_xlfn.RANK.EQ(BN201,BN198:BN201))</f>
        <v>-</v>
      </c>
      <c r="BP201" s="168" t="str">
        <f aca="false">IF(BG201=0,"-",_xlfn.RANK.EQ(BM201,BM198:BM201))</f>
        <v>-</v>
      </c>
      <c r="BQ201" s="168" t="str">
        <f aca="false">IF(BG201=0,"-",_xlfn.RANK.EQ(BK201,BK198:BK201))</f>
        <v>-</v>
      </c>
      <c r="BR201" s="168" t="str">
        <f aca="false">IF(BG201=0,"-",SUM(BO201:BQ201))</f>
        <v>-</v>
      </c>
      <c r="BS201" s="167" t="n">
        <f aca="false">(COUNTIF(BF198:BF201,"&lt;"&amp;BF201)+1)/1000</f>
        <v>0.004</v>
      </c>
      <c r="BT201" s="167" t="n">
        <f aca="false">IF(BG201=0,1000+BS201,IF(COUNTIF(BR198:BR201,BR201)&gt;1,BR201+BS201,100))</f>
        <v>1000.004</v>
      </c>
      <c r="BV201" s="167" t="n">
        <f aca="false">IF(AA201=BV197,Q201)</f>
        <v>0</v>
      </c>
      <c r="BX201" s="168" t="n">
        <f aca="false">COUNTIF(BV198:BV201,K201)</f>
        <v>0</v>
      </c>
      <c r="BY201" s="168" t="n">
        <f aca="false">COUNTIF(BV198:BV201,L201)</f>
        <v>0</v>
      </c>
      <c r="BZ201" s="168" t="n">
        <f aca="false">COUNTIF(BV198:BV201,M201)</f>
        <v>0</v>
      </c>
      <c r="CA201" s="168" t="n">
        <f aca="false">COUNTIF(BV198:BV201,N201)</f>
        <v>0</v>
      </c>
      <c r="CB201" s="168" t="n">
        <f aca="false">SUM(BX201:CA201)</f>
        <v>0</v>
      </c>
      <c r="CD201" s="168" t="str">
        <f aca="false">IF(CB201=2,B201,"")</f>
        <v/>
      </c>
      <c r="CE201" s="168" t="str">
        <f aca="false">IF(CB201=2,D201,"")</f>
        <v/>
      </c>
      <c r="CF201" s="168" t="str">
        <f aca="false">IF(CB201=2,E201,"")</f>
        <v/>
      </c>
      <c r="CG201" s="168" t="str">
        <f aca="false">IF(CB201=2,G201,"")</f>
        <v/>
      </c>
      <c r="CI201" s="168" t="str">
        <f aca="false">IF(CB201=2,IF(CF201&gt;CG201,CD201,IF(CG201&gt;CF201,CE201,"")),"")</f>
        <v/>
      </c>
      <c r="CJ201" s="168" t="str">
        <f aca="false">IF(CB201=2,IF(CF201=CG201,CD201,""),"")</f>
        <v/>
      </c>
      <c r="CK201" s="168" t="str">
        <f aca="false">IF(CB201=2,IF(CF201=CG201,CE201,""),"")</f>
        <v/>
      </c>
      <c r="CL201" s="168" t="str">
        <f aca="false">IF(CB201=2,IF(CF201&gt;CG201,CE201,IF(CG201&gt;CF201,CD201,"")),"")</f>
        <v/>
      </c>
      <c r="CN201" s="168" t="n">
        <f aca="false">_xlfn.RANK.EQ(DC201,DC198:DC201,1)</f>
        <v>4</v>
      </c>
      <c r="CO201" s="170" t="str">
        <f aca="false">Q201</f>
        <v>Ungarn</v>
      </c>
      <c r="CP201" s="169" t="n">
        <f aca="false">COUNTIF(CI198:CL233,CO201)</f>
        <v>0</v>
      </c>
      <c r="CQ201" s="169" t="n">
        <f aca="false">COUNTIF(CI198:CI233,CO201)</f>
        <v>0</v>
      </c>
      <c r="CR201" s="169" t="n">
        <f aca="false">COUNTIF(CJ198:CK233,CO201)</f>
        <v>0</v>
      </c>
      <c r="CS201" s="169" t="n">
        <f aca="false">COUNTIF(CL198:CL233,CO201)</f>
        <v>0</v>
      </c>
      <c r="CT201" s="169" t="n">
        <f aca="false">SUMIFS(CF198:CF233,CD198:CD233,CO201)+SUMIFS(CG198:CG233,CE198:CE233,CO201)</f>
        <v>0</v>
      </c>
      <c r="CU201" s="169" t="n">
        <f aca="false">SUMIFS(CG198:CG233,CD198:CD233,CO201)+SUMIFS(CF198:CF233,CE198:CE233,CO201)</f>
        <v>0</v>
      </c>
      <c r="CV201" s="169" t="n">
        <f aca="false">CT201-CU201</f>
        <v>0</v>
      </c>
      <c r="CW201" s="168" t="n">
        <f aca="false">CQ201*3+CR201*1</f>
        <v>0</v>
      </c>
      <c r="CX201" s="168" t="str">
        <f aca="false">IF(CP201=0,"-",_xlfn.RANK.EQ(CW201,CW198:CW201))</f>
        <v>-</v>
      </c>
      <c r="CY201" s="168" t="str">
        <f aca="false">IF(CP201=0,"-",_xlfn.RANK.EQ(CV201,CV198:CV201))</f>
        <v>-</v>
      </c>
      <c r="CZ201" s="168" t="str">
        <f aca="false">IF(CP201=0,"-",_xlfn.RANK.EQ(CT201,CT198:CT201))</f>
        <v>-</v>
      </c>
      <c r="DA201" s="168" t="str">
        <f aca="false">IF(CP201=0,"-",SUM(CX201:CZ201))</f>
        <v>-</v>
      </c>
      <c r="DB201" s="167" t="n">
        <f aca="false">(COUNTIF(CO198:CO201,"&lt;"&amp;CO201)+1)/1000</f>
        <v>0.004</v>
      </c>
      <c r="DC201" s="167" t="n">
        <f aca="false">IF(CP201=0,1000+DB201,IF(COUNTIF(DA198:DA201,DA201)&gt;1,DA201+DB201,100))</f>
        <v>1000.004</v>
      </c>
      <c r="DE201" s="167" t="n">
        <f aca="false">IF(AA201=DE197,Q201)</f>
        <v>0</v>
      </c>
      <c r="DG201" s="168" t="n">
        <f aca="false">COUNTIF(DE198:DE201,K201)</f>
        <v>0</v>
      </c>
      <c r="DH201" s="168" t="n">
        <f aca="false">COUNTIF(DE198:DE201,L201)</f>
        <v>0</v>
      </c>
      <c r="DI201" s="168" t="n">
        <f aca="false">COUNTIF(DE198:DE201,M201)</f>
        <v>0</v>
      </c>
      <c r="DJ201" s="168" t="n">
        <f aca="false">COUNTIF(DE198:DE201,N201)</f>
        <v>0</v>
      </c>
      <c r="DK201" s="168" t="n">
        <f aca="false">SUM(DG201:DJ201)</f>
        <v>0</v>
      </c>
      <c r="DM201" s="168" t="str">
        <f aca="false">IF(DK201=2,B201,"")</f>
        <v/>
      </c>
      <c r="DN201" s="168" t="str">
        <f aca="false">IF(DK201=2,D201,"")</f>
        <v/>
      </c>
      <c r="DO201" s="168" t="str">
        <f aca="false">IF(DK201=2,E201,"")</f>
        <v/>
      </c>
      <c r="DP201" s="168" t="str">
        <f aca="false">IF(DK201=2,G201,"")</f>
        <v/>
      </c>
      <c r="DR201" s="168" t="str">
        <f aca="false">IF(DK201=2,IF(DO201&gt;DP201,DM201,IF(DP201&gt;DO201,DN201,"")),"")</f>
        <v/>
      </c>
      <c r="DS201" s="168" t="str">
        <f aca="false">IF(DK201=2,IF(DO201=DP201,DM201,""),"")</f>
        <v/>
      </c>
      <c r="DT201" s="168" t="str">
        <f aca="false">IF(DK201=2,IF(DO201=DP201,DN201,""),"")</f>
        <v/>
      </c>
      <c r="DU201" s="168" t="str">
        <f aca="false">IF(DK201=2,IF(DO201&gt;DP201,DN201,IF(DP201&gt;DO201,DM201,"")),"")</f>
        <v/>
      </c>
      <c r="DW201" s="168" t="n">
        <f aca="false">_xlfn.RANK.EQ(EL201,EL198:EL201,1)</f>
        <v>4</v>
      </c>
      <c r="DX201" s="170" t="str">
        <f aca="false">Q201</f>
        <v>Ungarn</v>
      </c>
      <c r="DY201" s="169" t="n">
        <f aca="false">COUNTIF(DR198:DU233,DX201)</f>
        <v>0</v>
      </c>
      <c r="DZ201" s="169" t="n">
        <f aca="false">COUNTIF(DR198:DR233,DX201)</f>
        <v>0</v>
      </c>
      <c r="EA201" s="169" t="n">
        <f aca="false">COUNTIF(DS198:DT233,DX201)</f>
        <v>0</v>
      </c>
      <c r="EB201" s="169" t="n">
        <f aca="false">COUNTIF(DU198:DU233,DX201)</f>
        <v>0</v>
      </c>
      <c r="EC201" s="169" t="n">
        <f aca="false">SUMIFS(DO198:DO233,DM198:DM233,DX201)+SUMIFS(DP198:DP233,DN198:DN233,DX201)</f>
        <v>0</v>
      </c>
      <c r="ED201" s="169" t="n">
        <f aca="false">SUMIFS(DP198:DP233,DM198:DM233,DX201)+SUMIFS(DO198:DO233,DN198:DN233,DX201)</f>
        <v>0</v>
      </c>
      <c r="EE201" s="169" t="n">
        <f aca="false">EC201-ED201</f>
        <v>0</v>
      </c>
      <c r="EF201" s="168" t="n">
        <f aca="false">DZ201*3+EA201*1</f>
        <v>0</v>
      </c>
      <c r="EG201" s="168" t="str">
        <f aca="false">IF(DY201=0,"-",_xlfn.RANK.EQ(EF201,EF198:EF201))</f>
        <v>-</v>
      </c>
      <c r="EH201" s="168" t="str">
        <f aca="false">IF(DY201=0,"-",_xlfn.RANK.EQ(EE201,EE198:EE201))</f>
        <v>-</v>
      </c>
      <c r="EI201" s="168" t="str">
        <f aca="false">IF(DY201=0,"-",_xlfn.RANK.EQ(EC201,EC198:EC201))</f>
        <v>-</v>
      </c>
      <c r="EJ201" s="168" t="str">
        <f aca="false">IF(DY201=0,"-",SUM(EG201:EI201))</f>
        <v>-</v>
      </c>
      <c r="EK201" s="167" t="n">
        <f aca="false">(COUNTIF(DX198:DX201,"&lt;"&amp;DX201)+1)/1000</f>
        <v>0.004</v>
      </c>
      <c r="EL201" s="167" t="n">
        <f aca="false">IF(DY201=0,1000+EK201,IF(COUNTIF(EJ198:EJ201,EJ201)&gt;1,EJ201+EK201,100))</f>
        <v>1000.004</v>
      </c>
    </row>
    <row r="202" customFormat="false" ht="13" hidden="false" customHeight="false" outlineLevel="0" collapsed="false">
      <c r="B202" s="168" t="str">
        <f aca="false">Utfylles!$E$14</f>
        <v>England</v>
      </c>
      <c r="C202" s="168" t="s">
        <v>55</v>
      </c>
      <c r="D202" s="168" t="str">
        <f aca="false">Utfylles!$G$14</f>
        <v>Kroatia</v>
      </c>
      <c r="E202" s="168" t="n">
        <f aca="false">Utfylles!$H$14</f>
        <v>1</v>
      </c>
      <c r="F202" s="168" t="s">
        <v>55</v>
      </c>
      <c r="G202" s="168" t="n">
        <f aca="false">Utfylles!$J$14</f>
        <v>0</v>
      </c>
      <c r="H202" s="168"/>
      <c r="I202" s="168" t="str">
        <f aca="false">Utfylles!$K$14</f>
        <v>H</v>
      </c>
      <c r="K202" s="168" t="str">
        <f aca="false">IF(I202="H",B202,IF(I202="B",D202,""))</f>
        <v>England</v>
      </c>
      <c r="L202" s="168" t="str">
        <f aca="false">IF(I202="U",B202,"")</f>
        <v/>
      </c>
      <c r="M202" s="168" t="str">
        <f aca="false">IF(I202="U",D202,"")</f>
        <v/>
      </c>
      <c r="N202" s="168" t="str">
        <f aca="false">IF(I202="B",B202,IF(I202="H",D202,""))</f>
        <v>Kroatia</v>
      </c>
      <c r="AO202" s="168" t="n">
        <f aca="false">COUNTIF(AM198:AM201,K202)</f>
        <v>0</v>
      </c>
      <c r="AP202" s="168" t="n">
        <f aca="false">COUNTIF(AM198:AM201,L202)</f>
        <v>0</v>
      </c>
      <c r="AQ202" s="168" t="n">
        <f aca="false">COUNTIF(AM198:AM201,M202)</f>
        <v>0</v>
      </c>
      <c r="AR202" s="168" t="n">
        <f aca="false">COUNTIF(AM198:AM201,N202)</f>
        <v>0</v>
      </c>
      <c r="AS202" s="168" t="n">
        <f aca="false">SUM(AO202:AR202)</f>
        <v>0</v>
      </c>
      <c r="AU202" s="168" t="str">
        <f aca="false">IF(AS202=2,B202,"")</f>
        <v/>
      </c>
      <c r="AV202" s="168" t="str">
        <f aca="false">IF(AS202=2,D202,"")</f>
        <v/>
      </c>
      <c r="AW202" s="168" t="str">
        <f aca="false">IF(AS202=2,E202,"")</f>
        <v/>
      </c>
      <c r="AX202" s="168" t="str">
        <f aca="false">IF(AS202=2,G202,"")</f>
        <v/>
      </c>
      <c r="AZ202" s="168" t="str">
        <f aca="false">IF(AS202=2,IF(AW202&gt;AX202,AU202,IF(AX202&gt;AW202,AV202,"")),"")</f>
        <v/>
      </c>
      <c r="BA202" s="168" t="str">
        <f aca="false">IF(AS202=2,IF(AW202=AX202,AU202,""),"")</f>
        <v/>
      </c>
      <c r="BB202" s="168" t="str">
        <f aca="false">IF(AS202=2,IF(AW202=AX202,AV202,""),"")</f>
        <v/>
      </c>
      <c r="BC202" s="168" t="str">
        <f aca="false">IF(AS202=2,IF(AW202&gt;AX202,AV202,IF(AX202&gt;AW202,AU202,"")),"")</f>
        <v/>
      </c>
      <c r="BE202" s="168"/>
      <c r="BX202" s="168" t="n">
        <f aca="false">COUNTIF(BV198:BV201,K202)</f>
        <v>0</v>
      </c>
      <c r="BY202" s="168" t="n">
        <f aca="false">COUNTIF(BV198:BV201,L202)</f>
        <v>0</v>
      </c>
      <c r="BZ202" s="168" t="n">
        <f aca="false">COUNTIF(BV198:BV201,M202)</f>
        <v>0</v>
      </c>
      <c r="CA202" s="168" t="n">
        <f aca="false">COUNTIF(BV198:BV201,N202)</f>
        <v>0</v>
      </c>
      <c r="CB202" s="168" t="n">
        <f aca="false">SUM(BX202:CA202)</f>
        <v>0</v>
      </c>
      <c r="CD202" s="168" t="str">
        <f aca="false">IF(CB202=2,B202,"")</f>
        <v/>
      </c>
      <c r="CE202" s="168" t="str">
        <f aca="false">IF(CB202=2,D202,"")</f>
        <v/>
      </c>
      <c r="CF202" s="168" t="str">
        <f aca="false">IF(CB202=2,E202,"")</f>
        <v/>
      </c>
      <c r="CG202" s="168" t="str">
        <f aca="false">IF(CB202=2,G202,"")</f>
        <v/>
      </c>
      <c r="CI202" s="168" t="str">
        <f aca="false">IF(CB202=2,IF(CF202&gt;CG202,CD202,IF(CG202&gt;CF202,CE202,"")),"")</f>
        <v/>
      </c>
      <c r="CJ202" s="168" t="str">
        <f aca="false">IF(CB202=2,IF(CF202=CG202,CD202,""),"")</f>
        <v/>
      </c>
      <c r="CK202" s="168" t="str">
        <f aca="false">IF(CB202=2,IF(CF202=CG202,CE202,""),"")</f>
        <v/>
      </c>
      <c r="CL202" s="168" t="str">
        <f aca="false">IF(CB202=2,IF(CF202&gt;CG202,CE202,IF(CG202&gt;CF202,CD202,"")),"")</f>
        <v/>
      </c>
      <c r="CN202" s="168"/>
      <c r="DG202" s="168" t="n">
        <f aca="false">COUNTIF(DE198:DE201,K202)</f>
        <v>0</v>
      </c>
      <c r="DH202" s="168" t="n">
        <f aca="false">COUNTIF(DE198:DE201,L202)</f>
        <v>0</v>
      </c>
      <c r="DI202" s="168" t="n">
        <f aca="false">COUNTIF(DE198:DE201,M202)</f>
        <v>0</v>
      </c>
      <c r="DJ202" s="168" t="n">
        <f aca="false">COUNTIF(DE198:DE201,N202)</f>
        <v>0</v>
      </c>
      <c r="DK202" s="168" t="n">
        <f aca="false">SUM(DG202:DJ202)</f>
        <v>0</v>
      </c>
      <c r="DM202" s="168" t="str">
        <f aca="false">IF(DK202=2,B202,"")</f>
        <v/>
      </c>
      <c r="DN202" s="168" t="str">
        <f aca="false">IF(DK202=2,D202,"")</f>
        <v/>
      </c>
      <c r="DO202" s="168" t="str">
        <f aca="false">IF(DK202=2,E202,"")</f>
        <v/>
      </c>
      <c r="DP202" s="168" t="str">
        <f aca="false">IF(DK202=2,G202,"")</f>
        <v/>
      </c>
      <c r="DR202" s="168" t="str">
        <f aca="false">IF(DK202=2,IF(DO202&gt;DP202,DM202,IF(DP202&gt;DO202,DN202,"")),"")</f>
        <v/>
      </c>
      <c r="DS202" s="168" t="str">
        <f aca="false">IF(DK202=2,IF(DO202=DP202,DM202,""),"")</f>
        <v/>
      </c>
      <c r="DT202" s="168" t="str">
        <f aca="false">IF(DK202=2,IF(DO202=DP202,DN202,""),"")</f>
        <v/>
      </c>
      <c r="DU202" s="168" t="str">
        <f aca="false">IF(DK202=2,IF(DO202&gt;DP202,DN202,IF(DP202&gt;DO202,DM202,"")),"")</f>
        <v/>
      </c>
      <c r="DW202" s="168"/>
    </row>
    <row r="203" customFormat="false" ht="13" hidden="false" customHeight="false" outlineLevel="0" collapsed="false">
      <c r="B203" s="168" t="str">
        <f aca="false">Utfylles!$E$15</f>
        <v>Østerrike</v>
      </c>
      <c r="C203" s="168" t="s">
        <v>55</v>
      </c>
      <c r="D203" s="168" t="str">
        <f aca="false">Utfylles!$G$15</f>
        <v>Nord-Makedonia</v>
      </c>
      <c r="E203" s="168" t="n">
        <f aca="false">Utfylles!$H$15</f>
        <v>1</v>
      </c>
      <c r="F203" s="168" t="s">
        <v>55</v>
      </c>
      <c r="G203" s="168" t="n">
        <f aca="false">Utfylles!$J$15</f>
        <v>0</v>
      </c>
      <c r="H203" s="168"/>
      <c r="I203" s="168" t="str">
        <f aca="false">Utfylles!$K$15</f>
        <v>H</v>
      </c>
      <c r="K203" s="168" t="str">
        <f aca="false">IF(I203="H",B203,IF(I203="B",D203,""))</f>
        <v>Østerrike</v>
      </c>
      <c r="L203" s="168" t="str">
        <f aca="false">IF(I203="U",B203,"")</f>
        <v/>
      </c>
      <c r="M203" s="168" t="str">
        <f aca="false">IF(I203="U",D203,"")</f>
        <v/>
      </c>
      <c r="N203" s="168" t="str">
        <f aca="false">IF(I203="B",B203,IF(I203="H",D203,""))</f>
        <v>Nord-Makedonia</v>
      </c>
      <c r="AA203" s="167" t="n">
        <v>1</v>
      </c>
      <c r="AB203" s="171" t="n">
        <v>10</v>
      </c>
      <c r="AC203" s="171" t="n">
        <f aca="false">AB203*10</f>
        <v>100</v>
      </c>
      <c r="AD203" s="171" t="n">
        <f aca="false">AC203*10</f>
        <v>1000</v>
      </c>
      <c r="AE203" s="171"/>
      <c r="AF203" s="171" t="n">
        <f aca="false">AD203*10</f>
        <v>10000</v>
      </c>
      <c r="AG203" s="171" t="n">
        <f aca="false">AF203*10</f>
        <v>100000</v>
      </c>
      <c r="AH203" s="171" t="n">
        <f aca="false">AG203*10</f>
        <v>1000000</v>
      </c>
      <c r="AI203" s="171" t="n">
        <f aca="false">AH203*10</f>
        <v>10000000</v>
      </c>
      <c r="AJ203" s="171" t="n">
        <f aca="false">AI203*10</f>
        <v>100000000</v>
      </c>
      <c r="AK203" s="171"/>
      <c r="AO203" s="168" t="n">
        <f aca="false">COUNTIF(AM198:AM201,K203)</f>
        <v>0</v>
      </c>
      <c r="AP203" s="168" t="n">
        <f aca="false">COUNTIF(AM198:AM201,L203)</f>
        <v>0</v>
      </c>
      <c r="AQ203" s="168" t="n">
        <f aca="false">COUNTIF(AM198:AM201,M203)</f>
        <v>0</v>
      </c>
      <c r="AR203" s="168" t="n">
        <f aca="false">COUNTIF(AM198:AM201,N203)</f>
        <v>0</v>
      </c>
      <c r="AS203" s="168" t="n">
        <f aca="false">SUM(AO203:AR203)</f>
        <v>0</v>
      </c>
      <c r="AU203" s="168" t="str">
        <f aca="false">IF(AS203=2,B203,"")</f>
        <v/>
      </c>
      <c r="AV203" s="168" t="str">
        <f aca="false">IF(AS203=2,D203,"")</f>
        <v/>
      </c>
      <c r="AW203" s="168" t="str">
        <f aca="false">IF(AS203=2,E203,"")</f>
        <v/>
      </c>
      <c r="AX203" s="168" t="str">
        <f aca="false">IF(AS203=2,G203,"")</f>
        <v/>
      </c>
      <c r="AZ203" s="168" t="str">
        <f aca="false">IF(AS203=2,IF(AW203&gt;AX203,AU203,IF(AX203&gt;AW203,AV203,"")),"")</f>
        <v/>
      </c>
      <c r="BA203" s="168" t="str">
        <f aca="false">IF(AS203=2,IF(AW203=AX203,AU203,""),"")</f>
        <v/>
      </c>
      <c r="BB203" s="168" t="str">
        <f aca="false">IF(AS203=2,IF(AW203=AX203,AV203,""),"")</f>
        <v/>
      </c>
      <c r="BC203" s="168" t="str">
        <f aca="false">IF(AS203=2,IF(AW203&gt;AX203,AV203,IF(AX203&gt;AW203,AU203,"")),"")</f>
        <v/>
      </c>
      <c r="BE203" s="168"/>
      <c r="BH203" s="168" t="s">
        <v>44</v>
      </c>
      <c r="BI203" s="168" t="s">
        <v>118</v>
      </c>
      <c r="BX203" s="168" t="n">
        <f aca="false">COUNTIF(BV198:BV201,K203)</f>
        <v>0</v>
      </c>
      <c r="BY203" s="168" t="n">
        <f aca="false">COUNTIF(BV198:BV201,L203)</f>
        <v>0</v>
      </c>
      <c r="BZ203" s="168" t="n">
        <f aca="false">COUNTIF(BV198:BV201,M203)</f>
        <v>0</v>
      </c>
      <c r="CA203" s="168" t="n">
        <f aca="false">COUNTIF(BV198:BV201,N203)</f>
        <v>0</v>
      </c>
      <c r="CB203" s="168" t="n">
        <f aca="false">SUM(BX203:CA203)</f>
        <v>0</v>
      </c>
      <c r="CD203" s="168" t="str">
        <f aca="false">IF(CB203=2,B203,"")</f>
        <v/>
      </c>
      <c r="CE203" s="168" t="str">
        <f aca="false">IF(CB203=2,D203,"")</f>
        <v/>
      </c>
      <c r="CF203" s="168" t="str">
        <f aca="false">IF(CB203=2,E203,"")</f>
        <v/>
      </c>
      <c r="CG203" s="168" t="str">
        <f aca="false">IF(CB203=2,G203,"")</f>
        <v/>
      </c>
      <c r="CI203" s="168" t="str">
        <f aca="false">IF(CB203=2,IF(CF203&gt;CG203,CD203,IF(CG203&gt;CF203,CE203,"")),"")</f>
        <v/>
      </c>
      <c r="CJ203" s="168" t="str">
        <f aca="false">IF(CB203=2,IF(CF203=CG203,CD203,""),"")</f>
        <v/>
      </c>
      <c r="CK203" s="168" t="str">
        <f aca="false">IF(CB203=2,IF(CF203=CG203,CE203,""),"")</f>
        <v/>
      </c>
      <c r="CL203" s="168" t="str">
        <f aca="false">IF(CB203=2,IF(CF203&gt;CG203,CE203,IF(CG203&gt;CF203,CD203,"")),"")</f>
        <v/>
      </c>
      <c r="CN203" s="168"/>
      <c r="CQ203" s="168" t="s">
        <v>44</v>
      </c>
      <c r="CR203" s="168" t="s">
        <v>118</v>
      </c>
      <c r="DG203" s="168" t="n">
        <f aca="false">COUNTIF(DE198:DE201,K203)</f>
        <v>0</v>
      </c>
      <c r="DH203" s="168" t="n">
        <f aca="false">COUNTIF(DE198:DE201,L203)</f>
        <v>0</v>
      </c>
      <c r="DI203" s="168" t="n">
        <f aca="false">COUNTIF(DE198:DE201,M203)</f>
        <v>0</v>
      </c>
      <c r="DJ203" s="168" t="n">
        <f aca="false">COUNTIF(DE198:DE201,N203)</f>
        <v>0</v>
      </c>
      <c r="DK203" s="168" t="n">
        <f aca="false">SUM(DG203:DJ203)</f>
        <v>0</v>
      </c>
      <c r="DM203" s="168" t="str">
        <f aca="false">IF(DK203=2,B203,"")</f>
        <v/>
      </c>
      <c r="DN203" s="168" t="str">
        <f aca="false">IF(DK203=2,D203,"")</f>
        <v/>
      </c>
      <c r="DO203" s="168" t="str">
        <f aca="false">IF(DK203=2,E203,"")</f>
        <v/>
      </c>
      <c r="DP203" s="168" t="str">
        <f aca="false">IF(DK203=2,G203,"")</f>
        <v/>
      </c>
      <c r="DR203" s="168" t="str">
        <f aca="false">IF(DK203=2,IF(DO203&gt;DP203,DM203,IF(DP203&gt;DO203,DN203,"")),"")</f>
        <v/>
      </c>
      <c r="DS203" s="168" t="str">
        <f aca="false">IF(DK203=2,IF(DO203=DP203,DM203,""),"")</f>
        <v/>
      </c>
      <c r="DT203" s="168" t="str">
        <f aca="false">IF(DK203=2,IF(DO203=DP203,DN203,""),"")</f>
        <v/>
      </c>
      <c r="DU203" s="168" t="str">
        <f aca="false">IF(DK203=2,IF(DO203&gt;DP203,DN203,IF(DP203&gt;DO203,DM203,"")),"")</f>
        <v/>
      </c>
      <c r="DW203" s="168"/>
      <c r="DZ203" s="168" t="s">
        <v>44</v>
      </c>
      <c r="EA203" s="168" t="s">
        <v>118</v>
      </c>
    </row>
    <row r="204" customFormat="false" ht="13" hidden="false" customHeight="false" outlineLevel="0" collapsed="false">
      <c r="B204" s="168" t="str">
        <f aca="false">Utfylles!$E$16</f>
        <v>Nederland</v>
      </c>
      <c r="C204" s="168" t="s">
        <v>55</v>
      </c>
      <c r="D204" s="168" t="str">
        <f aca="false">Utfylles!$G$16</f>
        <v>Ukraina</v>
      </c>
      <c r="E204" s="168" t="n">
        <f aca="false">Utfylles!$H$16</f>
        <v>1</v>
      </c>
      <c r="F204" s="168" t="s">
        <v>55</v>
      </c>
      <c r="G204" s="168" t="n">
        <f aca="false">Utfylles!$J$16</f>
        <v>0</v>
      </c>
      <c r="H204" s="168"/>
      <c r="I204" s="168" t="str">
        <f aca="false">Utfylles!$K$16</f>
        <v>H</v>
      </c>
      <c r="K204" s="168" t="str">
        <f aca="false">IF(I204="H",B204,IF(I204="B",D204,""))</f>
        <v>Nederland</v>
      </c>
      <c r="L204" s="168" t="str">
        <f aca="false">IF(I204="U",B204,"")</f>
        <v/>
      </c>
      <c r="M204" s="168" t="str">
        <f aca="false">IF(I204="U",D204,"")</f>
        <v/>
      </c>
      <c r="N204" s="168" t="str">
        <f aca="false">IF(I204="B",B204,IF(I204="H",D204,""))</f>
        <v>Ukraina</v>
      </c>
      <c r="Q204" s="167" t="n">
        <v>2</v>
      </c>
      <c r="R204" s="167" t="n">
        <v>3</v>
      </c>
      <c r="S204" s="167" t="n">
        <v>4</v>
      </c>
      <c r="T204" s="167" t="n">
        <v>5</v>
      </c>
      <c r="U204" s="167" t="n">
        <v>6</v>
      </c>
      <c r="V204" s="167" t="n">
        <v>7</v>
      </c>
      <c r="W204" s="167" t="n">
        <v>8</v>
      </c>
      <c r="X204" s="167" t="n">
        <v>9</v>
      </c>
      <c r="Y204" s="167" t="n">
        <v>10</v>
      </c>
      <c r="AO204" s="168" t="n">
        <f aca="false">COUNTIF(AM198:AM201,K204)</f>
        <v>0</v>
      </c>
      <c r="AP204" s="168" t="n">
        <f aca="false">COUNTIF(AM198:AM201,L204)</f>
        <v>0</v>
      </c>
      <c r="AQ204" s="168" t="n">
        <f aca="false">COUNTIF(AM198:AM201,M204)</f>
        <v>0</v>
      </c>
      <c r="AR204" s="168" t="n">
        <f aca="false">COUNTIF(AM198:AM201,N204)</f>
        <v>0</v>
      </c>
      <c r="AS204" s="168" t="n">
        <f aca="false">SUM(AO204:AR204)</f>
        <v>0</v>
      </c>
      <c r="AU204" s="168" t="str">
        <f aca="false">IF(AS204=2,B204,"")</f>
        <v/>
      </c>
      <c r="AV204" s="168" t="str">
        <f aca="false">IF(AS204=2,D204,"")</f>
        <v/>
      </c>
      <c r="AW204" s="168" t="str">
        <f aca="false">IF(AS204=2,E204,"")</f>
        <v/>
      </c>
      <c r="AX204" s="168" t="str">
        <f aca="false">IF(AS204=2,G204,"")</f>
        <v/>
      </c>
      <c r="AZ204" s="168" t="str">
        <f aca="false">IF(AS204=2,IF(AW204&gt;AX204,AU204,IF(AX204&gt;AW204,AV204,"")),"")</f>
        <v/>
      </c>
      <c r="BA204" s="168" t="str">
        <f aca="false">IF(AS204=2,IF(AW204=AX204,AU204,""),"")</f>
        <v/>
      </c>
      <c r="BB204" s="168" t="str">
        <f aca="false">IF(AS204=2,IF(AW204=AX204,AV204,""),"")</f>
        <v/>
      </c>
      <c r="BC204" s="168" t="str">
        <f aca="false">IF(AS204=2,IF(AW204&gt;AX204,AV204,IF(AX204&gt;AW204,AU204,"")),"")</f>
        <v/>
      </c>
      <c r="BE204" s="168" t="n">
        <v>1</v>
      </c>
      <c r="BF204" s="167" t="str">
        <f aca="false">VLOOKUP(BE204,BE198:BF201,2,0)</f>
        <v>Frankrike</v>
      </c>
      <c r="BH204" s="168" t="n">
        <f aca="false">COUNTIFS(AZ198:AZ233,BF204,BC198:BC233,BF205)</f>
        <v>0</v>
      </c>
      <c r="BI204" s="167" t="n">
        <f aca="false">_xlfn.RANK.EQ(BH204,BH204:BH207,0)</f>
        <v>1</v>
      </c>
      <c r="BX204" s="168" t="n">
        <f aca="false">COUNTIF(BV198:BV201,K204)</f>
        <v>0</v>
      </c>
      <c r="BY204" s="168" t="n">
        <f aca="false">COUNTIF(BV198:BV201,L204)</f>
        <v>0</v>
      </c>
      <c r="BZ204" s="168" t="n">
        <f aca="false">COUNTIF(BV198:BV201,M204)</f>
        <v>0</v>
      </c>
      <c r="CA204" s="168" t="n">
        <f aca="false">COUNTIF(BV198:BV201,N204)</f>
        <v>0</v>
      </c>
      <c r="CB204" s="168" t="n">
        <f aca="false">SUM(BX204:CA204)</f>
        <v>0</v>
      </c>
      <c r="CD204" s="168" t="str">
        <f aca="false">IF(CB204=2,B204,"")</f>
        <v/>
      </c>
      <c r="CE204" s="168" t="str">
        <f aca="false">IF(CB204=2,D204,"")</f>
        <v/>
      </c>
      <c r="CF204" s="168" t="str">
        <f aca="false">IF(CB204=2,E204,"")</f>
        <v/>
      </c>
      <c r="CG204" s="168" t="str">
        <f aca="false">IF(CB204=2,G204,"")</f>
        <v/>
      </c>
      <c r="CI204" s="168" t="str">
        <f aca="false">IF(CB204=2,IF(CF204&gt;CG204,CD204,IF(CG204&gt;CF204,CE204,"")),"")</f>
        <v/>
      </c>
      <c r="CJ204" s="168" t="str">
        <f aca="false">IF(CB204=2,IF(CF204=CG204,CD204,""),"")</f>
        <v/>
      </c>
      <c r="CK204" s="168" t="str">
        <f aca="false">IF(CB204=2,IF(CF204=CG204,CE204,""),"")</f>
        <v/>
      </c>
      <c r="CL204" s="168" t="str">
        <f aca="false">IF(CB204=2,IF(CF204&gt;CG204,CE204,IF(CG204&gt;CF204,CD204,"")),"")</f>
        <v/>
      </c>
      <c r="CN204" s="168" t="n">
        <v>1</v>
      </c>
      <c r="CO204" s="167" t="str">
        <f aca="false">VLOOKUP(CN204,CN198:CO201,2,0)</f>
        <v>Frankrike</v>
      </c>
      <c r="CQ204" s="168" t="n">
        <f aca="false">COUNTIFS(CI198:CI233,CO204,CL198:CL233,CO205)</f>
        <v>0</v>
      </c>
      <c r="CR204" s="167" t="n">
        <f aca="false">_xlfn.RANK.EQ(CQ204,CQ204:CQ207,0)</f>
        <v>1</v>
      </c>
      <c r="DG204" s="168" t="n">
        <f aca="false">COUNTIF(DE198:DE201,K204)</f>
        <v>0</v>
      </c>
      <c r="DH204" s="168" t="n">
        <f aca="false">COUNTIF(DE198:DE201,L204)</f>
        <v>0</v>
      </c>
      <c r="DI204" s="168" t="n">
        <f aca="false">COUNTIF(DE198:DE201,M204)</f>
        <v>0</v>
      </c>
      <c r="DJ204" s="168" t="n">
        <f aca="false">COUNTIF(DE198:DE201,N204)</f>
        <v>0</v>
      </c>
      <c r="DK204" s="168" t="n">
        <f aca="false">SUM(DG204:DJ204)</f>
        <v>0</v>
      </c>
      <c r="DM204" s="168" t="str">
        <f aca="false">IF(DK204=2,B204,"")</f>
        <v/>
      </c>
      <c r="DN204" s="168" t="str">
        <f aca="false">IF(DK204=2,D204,"")</f>
        <v/>
      </c>
      <c r="DO204" s="168" t="str">
        <f aca="false">IF(DK204=2,E204,"")</f>
        <v/>
      </c>
      <c r="DP204" s="168" t="str">
        <f aca="false">IF(DK204=2,G204,"")</f>
        <v/>
      </c>
      <c r="DR204" s="168" t="str">
        <f aca="false">IF(DK204=2,IF(DO204&gt;DP204,DM204,IF(DP204&gt;DO204,DN204,"")),"")</f>
        <v/>
      </c>
      <c r="DS204" s="168" t="str">
        <f aca="false">IF(DK204=2,IF(DO204=DP204,DM204,""),"")</f>
        <v/>
      </c>
      <c r="DT204" s="168" t="str">
        <f aca="false">IF(DK204=2,IF(DO204=DP204,DN204,""),"")</f>
        <v/>
      </c>
      <c r="DU204" s="168" t="str">
        <f aca="false">IF(DK204=2,IF(DO204&gt;DP204,DN204,IF(DP204&gt;DO204,DM204,"")),"")</f>
        <v/>
      </c>
      <c r="DW204" s="168" t="n">
        <v>1</v>
      </c>
      <c r="DX204" s="167" t="str">
        <f aca="false">VLOOKUP(DW204,DW198:DX201,2,0)</f>
        <v>Frankrike</v>
      </c>
      <c r="DZ204" s="168" t="n">
        <f aca="false">COUNTIFS(DR198:DR233,DX204,DU198:DU233,DX205)</f>
        <v>0</v>
      </c>
      <c r="EA204" s="167" t="n">
        <f aca="false">_xlfn.RANK.EQ(DZ204,DZ204:DZ207,0)</f>
        <v>1</v>
      </c>
    </row>
    <row r="205" customFormat="false" ht="13" hidden="false" customHeight="false" outlineLevel="0" collapsed="false">
      <c r="B205" s="168" t="str">
        <f aca="false">Utfylles!$E$17</f>
        <v>Skottland</v>
      </c>
      <c r="C205" s="168" t="s">
        <v>55</v>
      </c>
      <c r="D205" s="168" t="str">
        <f aca="false">Utfylles!$G$17</f>
        <v>Tsjekkia</v>
      </c>
      <c r="E205" s="168" t="n">
        <f aca="false">Utfylles!$H$17</f>
        <v>1</v>
      </c>
      <c r="F205" s="168" t="s">
        <v>55</v>
      </c>
      <c r="G205" s="168" t="n">
        <f aca="false">Utfylles!$J$17</f>
        <v>1</v>
      </c>
      <c r="H205" s="168"/>
      <c r="I205" s="168" t="str">
        <f aca="false">Utfylles!$K$17</f>
        <v>U</v>
      </c>
      <c r="K205" s="168" t="str">
        <f aca="false">IF(I205="H",B205,IF(I205="B",D205,""))</f>
        <v/>
      </c>
      <c r="L205" s="168" t="str">
        <f aca="false">IF(I205="U",B205,"")</f>
        <v>Skottland</v>
      </c>
      <c r="M205" s="168" t="str">
        <f aca="false">IF(I205="U",D205,"")</f>
        <v>Tsjekkia</v>
      </c>
      <c r="N205" s="168" t="str">
        <f aca="false">IF(I205="B",B205,IF(I205="H",D205,""))</f>
        <v/>
      </c>
      <c r="AA205" s="168" t="n">
        <f aca="false">AA198/AA203</f>
        <v>2</v>
      </c>
      <c r="AB205" s="168" t="n">
        <f aca="false">AB198/AB203</f>
        <v>0</v>
      </c>
      <c r="AC205" s="168" t="n">
        <f aca="false">AC198/AC203</f>
        <v>0</v>
      </c>
      <c r="AD205" s="168" t="n">
        <f aca="false">AD198/AD203</f>
        <v>0</v>
      </c>
      <c r="AE205" s="168"/>
      <c r="AF205" s="168" t="n">
        <f aca="false">AF198/AF203</f>
        <v>0</v>
      </c>
      <c r="AG205" s="168" t="n">
        <f aca="false">AG198/AG203</f>
        <v>2E-005</v>
      </c>
      <c r="AH205" s="168" t="n">
        <f aca="false">AH198/AH203</f>
        <v>1E-006</v>
      </c>
      <c r="AI205" s="168" t="n">
        <f aca="false">AI198/AI203</f>
        <v>2E-007</v>
      </c>
      <c r="AJ205" s="168" t="n">
        <f aca="false">AJ198/AJ203</f>
        <v>1E-008</v>
      </c>
      <c r="AK205" s="167" t="n">
        <f aca="false">SUM(AA205:AJ205)</f>
        <v>2.00002121</v>
      </c>
      <c r="AO205" s="168" t="n">
        <f aca="false">COUNTIF(AM198:AM201,K205)</f>
        <v>0</v>
      </c>
      <c r="AP205" s="168" t="n">
        <f aca="false">COUNTIF(AM198:AM201,L205)</f>
        <v>0</v>
      </c>
      <c r="AQ205" s="168" t="n">
        <f aca="false">COUNTIF(AM198:AM201,M205)</f>
        <v>0</v>
      </c>
      <c r="AR205" s="168" t="n">
        <f aca="false">COUNTIF(AM198:AM201,N205)</f>
        <v>0</v>
      </c>
      <c r="AS205" s="168" t="n">
        <f aca="false">SUM(AO205:AR205)</f>
        <v>0</v>
      </c>
      <c r="AU205" s="168" t="str">
        <f aca="false">IF(AS205=2,B205,"")</f>
        <v/>
      </c>
      <c r="AV205" s="168" t="str">
        <f aca="false">IF(AS205=2,D205,"")</f>
        <v/>
      </c>
      <c r="AW205" s="168" t="str">
        <f aca="false">IF(AS205=2,E205,"")</f>
        <v/>
      </c>
      <c r="AX205" s="168" t="str">
        <f aca="false">IF(AS205=2,G205,"")</f>
        <v/>
      </c>
      <c r="AZ205" s="168" t="str">
        <f aca="false">IF(AS205=2,IF(AW205&gt;AX205,AU205,IF(AX205&gt;AW205,AV205,"")),"")</f>
        <v/>
      </c>
      <c r="BA205" s="168" t="str">
        <f aca="false">IF(AS205=2,IF(AW205=AX205,AU205,""),"")</f>
        <v/>
      </c>
      <c r="BB205" s="168" t="str">
        <f aca="false">IF(AS205=2,IF(AW205=AX205,AV205,""),"")</f>
        <v/>
      </c>
      <c r="BC205" s="168" t="str">
        <f aca="false">IF(AS205=2,IF(AW205&gt;AX205,AV205,IF(AX205&gt;AW205,AU205,"")),"")</f>
        <v/>
      </c>
      <c r="BE205" s="168" t="n">
        <v>2</v>
      </c>
      <c r="BF205" s="167" t="str">
        <f aca="false">VLOOKUP(BE205,BE198:BF201,2,0)</f>
        <v>Portugal</v>
      </c>
      <c r="BH205" s="168" t="n">
        <f aca="false">COUNTIFS(AZ198:AZ233,BF205,BC198:BC233,BF204)</f>
        <v>0</v>
      </c>
      <c r="BI205" s="167" t="n">
        <f aca="false">_xlfn.RANK.EQ(BH205,BH204:BH207,0)</f>
        <v>1</v>
      </c>
      <c r="BX205" s="168" t="n">
        <f aca="false">COUNTIF(BV198:BV201,K205)</f>
        <v>0</v>
      </c>
      <c r="BY205" s="168" t="n">
        <f aca="false">COUNTIF(BV198:BV201,L205)</f>
        <v>0</v>
      </c>
      <c r="BZ205" s="168" t="n">
        <f aca="false">COUNTIF(BV198:BV201,M205)</f>
        <v>0</v>
      </c>
      <c r="CA205" s="168" t="n">
        <f aca="false">COUNTIF(BV198:BV201,N205)</f>
        <v>0</v>
      </c>
      <c r="CB205" s="168" t="n">
        <f aca="false">SUM(BX205:CA205)</f>
        <v>0</v>
      </c>
      <c r="CD205" s="168" t="str">
        <f aca="false">IF(CB205=2,B205,"")</f>
        <v/>
      </c>
      <c r="CE205" s="168" t="str">
        <f aca="false">IF(CB205=2,D205,"")</f>
        <v/>
      </c>
      <c r="CF205" s="168" t="str">
        <f aca="false">IF(CB205=2,E205,"")</f>
        <v/>
      </c>
      <c r="CG205" s="168" t="str">
        <f aca="false">IF(CB205=2,G205,"")</f>
        <v/>
      </c>
      <c r="CI205" s="168" t="str">
        <f aca="false">IF(CB205=2,IF(CF205&gt;CG205,CD205,IF(CG205&gt;CF205,CE205,"")),"")</f>
        <v/>
      </c>
      <c r="CJ205" s="168" t="str">
        <f aca="false">IF(CB205=2,IF(CF205=CG205,CD205,""),"")</f>
        <v/>
      </c>
      <c r="CK205" s="168" t="str">
        <f aca="false">IF(CB205=2,IF(CF205=CG205,CE205,""),"")</f>
        <v/>
      </c>
      <c r="CL205" s="168" t="str">
        <f aca="false">IF(CB205=2,IF(CF205&gt;CG205,CE205,IF(CG205&gt;CF205,CD205,"")),"")</f>
        <v/>
      </c>
      <c r="CN205" s="168" t="n">
        <v>2</v>
      </c>
      <c r="CO205" s="167" t="str">
        <f aca="false">VLOOKUP(CN205,CN198:CO201,2,0)</f>
        <v>Portugal</v>
      </c>
      <c r="CQ205" s="168" t="n">
        <f aca="false">COUNTIFS(CI198:CI233,CO205,CL198:CL233,CO204)</f>
        <v>0</v>
      </c>
      <c r="CR205" s="167" t="n">
        <f aca="false">_xlfn.RANK.EQ(CQ205,CQ204:CQ207,0)</f>
        <v>1</v>
      </c>
      <c r="DG205" s="168" t="n">
        <f aca="false">COUNTIF(DE198:DE201,K205)</f>
        <v>0</v>
      </c>
      <c r="DH205" s="168" t="n">
        <f aca="false">COUNTIF(DE198:DE201,L205)</f>
        <v>0</v>
      </c>
      <c r="DI205" s="168" t="n">
        <f aca="false">COUNTIF(DE198:DE201,M205)</f>
        <v>0</v>
      </c>
      <c r="DJ205" s="168" t="n">
        <f aca="false">COUNTIF(DE198:DE201,N205)</f>
        <v>0</v>
      </c>
      <c r="DK205" s="168" t="n">
        <f aca="false">SUM(DG205:DJ205)</f>
        <v>0</v>
      </c>
      <c r="DM205" s="168" t="str">
        <f aca="false">IF(DK205=2,B205,"")</f>
        <v/>
      </c>
      <c r="DN205" s="168" t="str">
        <f aca="false">IF(DK205=2,D205,"")</f>
        <v/>
      </c>
      <c r="DO205" s="168" t="str">
        <f aca="false">IF(DK205=2,E205,"")</f>
        <v/>
      </c>
      <c r="DP205" s="168" t="str">
        <f aca="false">IF(DK205=2,G205,"")</f>
        <v/>
      </c>
      <c r="DR205" s="168" t="str">
        <f aca="false">IF(DK205=2,IF(DO205&gt;DP205,DM205,IF(DP205&gt;DO205,DN205,"")),"")</f>
        <v/>
      </c>
      <c r="DS205" s="168" t="str">
        <f aca="false">IF(DK205=2,IF(DO205=DP205,DM205,""),"")</f>
        <v/>
      </c>
      <c r="DT205" s="168" t="str">
        <f aca="false">IF(DK205=2,IF(DO205=DP205,DN205,""),"")</f>
        <v/>
      </c>
      <c r="DU205" s="168" t="str">
        <f aca="false">IF(DK205=2,IF(DO205&gt;DP205,DN205,IF(DP205&gt;DO205,DM205,"")),"")</f>
        <v/>
      </c>
      <c r="DW205" s="168" t="n">
        <v>2</v>
      </c>
      <c r="DX205" s="167" t="str">
        <f aca="false">VLOOKUP(DW205,DW198:DX201,2,0)</f>
        <v>Portugal</v>
      </c>
      <c r="DZ205" s="168" t="n">
        <f aca="false">COUNTIFS(DR198:DR233,DX205,DU198:DU233,DX204)</f>
        <v>0</v>
      </c>
      <c r="EA205" s="167" t="n">
        <f aca="false">_xlfn.RANK.EQ(DZ205,DZ204:DZ207,0)</f>
        <v>1</v>
      </c>
    </row>
    <row r="206" customFormat="false" ht="13" hidden="false" customHeight="false" outlineLevel="0" collapsed="false">
      <c r="B206" s="168" t="str">
        <f aca="false">Utfylles!$E$18</f>
        <v>Polen</v>
      </c>
      <c r="C206" s="168" t="s">
        <v>55</v>
      </c>
      <c r="D206" s="168" t="str">
        <f aca="false">Utfylles!$G$18</f>
        <v>Slovakia</v>
      </c>
      <c r="E206" s="168" t="n">
        <f aca="false">Utfylles!$H$18</f>
        <v>1</v>
      </c>
      <c r="F206" s="168" t="s">
        <v>55</v>
      </c>
      <c r="G206" s="168" t="n">
        <f aca="false">Utfylles!$J$18</f>
        <v>0</v>
      </c>
      <c r="H206" s="168"/>
      <c r="I206" s="168" t="str">
        <f aca="false">Utfylles!$K$18</f>
        <v>H</v>
      </c>
      <c r="K206" s="168" t="str">
        <f aca="false">IF(I206="H",B206,IF(I206="B",D206,""))</f>
        <v>Polen</v>
      </c>
      <c r="L206" s="168" t="str">
        <f aca="false">IF(I206="U",B206,"")</f>
        <v/>
      </c>
      <c r="M206" s="168" t="str">
        <f aca="false">IF(I206="U",D206,"")</f>
        <v/>
      </c>
      <c r="N206" s="168" t="str">
        <f aca="false">IF(I206="B",B206,IF(I206="H",D206,""))</f>
        <v>Slovakia</v>
      </c>
      <c r="P206" s="167" t="n">
        <v>1</v>
      </c>
      <c r="Q206" s="170" t="str">
        <f aca="false">VLOOKUP(P206,P198:Y201,Q204,0)</f>
        <v>Tyskland</v>
      </c>
      <c r="R206" s="169" t="n">
        <f aca="false">VLOOKUP(P206,P198:Y201,R204,0)</f>
        <v>3</v>
      </c>
      <c r="S206" s="169" t="n">
        <f aca="false">VLOOKUP(P206,P198:Y201,S204,0)</f>
        <v>2</v>
      </c>
      <c r="T206" s="169" t="n">
        <f aca="false">VLOOKUP(P206,P198:Y201,T204,0)</f>
        <v>1</v>
      </c>
      <c r="U206" s="169" t="n">
        <f aca="false">VLOOKUP(P206,P198:Y201,U204,0)</f>
        <v>0</v>
      </c>
      <c r="V206" s="169" t="n">
        <f aca="false">VLOOKUP(P206,P198:Y201,V204,0)</f>
        <v>4</v>
      </c>
      <c r="W206" s="169" t="n">
        <f aca="false">VLOOKUP(P206,P198:Y201,W204,0)</f>
        <v>1</v>
      </c>
      <c r="X206" s="169" t="n">
        <f aca="false">VLOOKUP(P206,P198:Y201,X204,0)</f>
        <v>3</v>
      </c>
      <c r="Y206" s="168" t="n">
        <f aca="false">VLOOKUP(P206,P198:Y201,Y204,0)</f>
        <v>7</v>
      </c>
      <c r="AA206" s="168" t="n">
        <f aca="false">AA199/AA203</f>
        <v>3</v>
      </c>
      <c r="AB206" s="168" t="n">
        <f aca="false">AB199/AB203</f>
        <v>0</v>
      </c>
      <c r="AC206" s="168" t="n">
        <f aca="false">AC199/AC203</f>
        <v>0</v>
      </c>
      <c r="AD206" s="168" t="n">
        <f aca="false">AD199/AD203</f>
        <v>0</v>
      </c>
      <c r="AE206" s="168"/>
      <c r="AF206" s="168" t="n">
        <f aca="false">AF199/AF203</f>
        <v>0</v>
      </c>
      <c r="AG206" s="168" t="n">
        <f aca="false">AG199/AG203</f>
        <v>3E-005</v>
      </c>
      <c r="AH206" s="168" t="n">
        <f aca="false">AH199/AH203</f>
        <v>3E-006</v>
      </c>
      <c r="AI206" s="168" t="n">
        <f aca="false">AI199/AI203</f>
        <v>2E-007</v>
      </c>
      <c r="AJ206" s="168" t="n">
        <f aca="false">AJ199/AJ203</f>
        <v>2E-008</v>
      </c>
      <c r="AK206" s="167" t="n">
        <f aca="false">SUM(AA206:AJ206)</f>
        <v>3.00003322</v>
      </c>
      <c r="AO206" s="168" t="n">
        <f aca="false">COUNTIF(AM198:AM201,K206)</f>
        <v>0</v>
      </c>
      <c r="AP206" s="168" t="n">
        <f aca="false">COUNTIF(AM198:AM201,L206)</f>
        <v>0</v>
      </c>
      <c r="AQ206" s="168" t="n">
        <f aca="false">COUNTIF(AM198:AM201,M206)</f>
        <v>0</v>
      </c>
      <c r="AR206" s="168" t="n">
        <f aca="false">COUNTIF(AM198:AM201,N206)</f>
        <v>0</v>
      </c>
      <c r="AS206" s="168" t="n">
        <f aca="false">SUM(AO206:AR206)</f>
        <v>0</v>
      </c>
      <c r="AU206" s="168" t="str">
        <f aca="false">IF(AS206=2,B206,"")</f>
        <v/>
      </c>
      <c r="AV206" s="168" t="str">
        <f aca="false">IF(AS206=2,D206,"")</f>
        <v/>
      </c>
      <c r="AW206" s="168" t="str">
        <f aca="false">IF(AS206=2,E206,"")</f>
        <v/>
      </c>
      <c r="AX206" s="168" t="str">
        <f aca="false">IF(AS206=2,G206,"")</f>
        <v/>
      </c>
      <c r="AZ206" s="168" t="str">
        <f aca="false">IF(AS206=2,IF(AW206&gt;AX206,AU206,IF(AX206&gt;AW206,AV206,"")),"")</f>
        <v/>
      </c>
      <c r="BA206" s="168" t="str">
        <f aca="false">IF(AS206=2,IF(AW206=AX206,AU206,""),"")</f>
        <v/>
      </c>
      <c r="BB206" s="168" t="str">
        <f aca="false">IF(AS206=2,IF(AW206=AX206,AV206,""),"")</f>
        <v/>
      </c>
      <c r="BC206" s="168" t="str">
        <f aca="false">IF(AS206=2,IF(AW206&gt;AX206,AV206,IF(AX206&gt;AW206,AU206,"")),"")</f>
        <v/>
      </c>
      <c r="BE206" s="168" t="n">
        <v>3</v>
      </c>
      <c r="BF206" s="167" t="str">
        <f aca="false">VLOOKUP(BE206,BE198:BF201,2,0)</f>
        <v>Tyskland</v>
      </c>
      <c r="BH206" s="168" t="n">
        <f aca="false">COUNTIFS(AZ198:AZ233,BF206,BC198:BC233,BF205)</f>
        <v>0</v>
      </c>
      <c r="BI206" s="167" t="n">
        <f aca="false">_xlfn.RANK.EQ(BH206,BH204:BH207,0)</f>
        <v>1</v>
      </c>
      <c r="BX206" s="168" t="n">
        <f aca="false">COUNTIF(BV198:BV201,K206)</f>
        <v>0</v>
      </c>
      <c r="BY206" s="168" t="n">
        <f aca="false">COUNTIF(BV198:BV201,L206)</f>
        <v>0</v>
      </c>
      <c r="BZ206" s="168" t="n">
        <f aca="false">COUNTIF(BV198:BV201,M206)</f>
        <v>0</v>
      </c>
      <c r="CA206" s="168" t="n">
        <f aca="false">COUNTIF(BV198:BV201,N206)</f>
        <v>0</v>
      </c>
      <c r="CB206" s="168" t="n">
        <f aca="false">SUM(BX206:CA206)</f>
        <v>0</v>
      </c>
      <c r="CD206" s="168" t="str">
        <f aca="false">IF(CB206=2,B206,"")</f>
        <v/>
      </c>
      <c r="CE206" s="168" t="str">
        <f aca="false">IF(CB206=2,D206,"")</f>
        <v/>
      </c>
      <c r="CF206" s="168" t="str">
        <f aca="false">IF(CB206=2,E206,"")</f>
        <v/>
      </c>
      <c r="CG206" s="168" t="str">
        <f aca="false">IF(CB206=2,G206,"")</f>
        <v/>
      </c>
      <c r="CI206" s="168" t="str">
        <f aca="false">IF(CB206=2,IF(CF206&gt;CG206,CD206,IF(CG206&gt;CF206,CE206,"")),"")</f>
        <v/>
      </c>
      <c r="CJ206" s="168" t="str">
        <f aca="false">IF(CB206=2,IF(CF206=CG206,CD206,""),"")</f>
        <v/>
      </c>
      <c r="CK206" s="168" t="str">
        <f aca="false">IF(CB206=2,IF(CF206=CG206,CE206,""),"")</f>
        <v/>
      </c>
      <c r="CL206" s="168" t="str">
        <f aca="false">IF(CB206=2,IF(CF206&gt;CG206,CE206,IF(CG206&gt;CF206,CD206,"")),"")</f>
        <v/>
      </c>
      <c r="CN206" s="168" t="n">
        <v>3</v>
      </c>
      <c r="CO206" s="167" t="str">
        <f aca="false">VLOOKUP(CN206,CN198:CO201,2,0)</f>
        <v>Tyskland</v>
      </c>
      <c r="CQ206" s="168" t="n">
        <f aca="false">COUNTIFS(CI198:CI233,CO206,CL198:CL233,CO205)</f>
        <v>0</v>
      </c>
      <c r="CR206" s="167" t="n">
        <f aca="false">_xlfn.RANK.EQ(CQ206,CQ204:CQ207,0)</f>
        <v>1</v>
      </c>
      <c r="DG206" s="168" t="n">
        <f aca="false">COUNTIF(DE198:DE201,K206)</f>
        <v>0</v>
      </c>
      <c r="DH206" s="168" t="n">
        <f aca="false">COUNTIF(DE198:DE201,L206)</f>
        <v>0</v>
      </c>
      <c r="DI206" s="168" t="n">
        <f aca="false">COUNTIF(DE198:DE201,M206)</f>
        <v>0</v>
      </c>
      <c r="DJ206" s="168" t="n">
        <f aca="false">COUNTIF(DE198:DE201,N206)</f>
        <v>0</v>
      </c>
      <c r="DK206" s="168" t="n">
        <f aca="false">SUM(DG206:DJ206)</f>
        <v>0</v>
      </c>
      <c r="DM206" s="168" t="str">
        <f aca="false">IF(DK206=2,B206,"")</f>
        <v/>
      </c>
      <c r="DN206" s="168" t="str">
        <f aca="false">IF(DK206=2,D206,"")</f>
        <v/>
      </c>
      <c r="DO206" s="168" t="str">
        <f aca="false">IF(DK206=2,E206,"")</f>
        <v/>
      </c>
      <c r="DP206" s="168" t="str">
        <f aca="false">IF(DK206=2,G206,"")</f>
        <v/>
      </c>
      <c r="DR206" s="168" t="str">
        <f aca="false">IF(DK206=2,IF(DO206&gt;DP206,DM206,IF(DP206&gt;DO206,DN206,"")),"")</f>
        <v/>
      </c>
      <c r="DS206" s="168" t="str">
        <f aca="false">IF(DK206=2,IF(DO206=DP206,DM206,""),"")</f>
        <v/>
      </c>
      <c r="DT206" s="168" t="str">
        <f aca="false">IF(DK206=2,IF(DO206=DP206,DN206,""),"")</f>
        <v/>
      </c>
      <c r="DU206" s="168" t="str">
        <f aca="false">IF(DK206=2,IF(DO206&gt;DP206,DN206,IF(DP206&gt;DO206,DM206,"")),"")</f>
        <v/>
      </c>
      <c r="DW206" s="168" t="n">
        <v>3</v>
      </c>
      <c r="DX206" s="167" t="str">
        <f aca="false">VLOOKUP(DW206,DW198:DX201,2,0)</f>
        <v>Tyskland</v>
      </c>
      <c r="DZ206" s="168" t="n">
        <f aca="false">COUNTIFS(DR198:DR233,DX206,DU198:DU233,DX205)</f>
        <v>0</v>
      </c>
      <c r="EA206" s="167" t="n">
        <f aca="false">_xlfn.RANK.EQ(DZ206,DZ204:DZ207,0)</f>
        <v>1</v>
      </c>
    </row>
    <row r="207" customFormat="false" ht="13" hidden="false" customHeight="false" outlineLevel="0" collapsed="false">
      <c r="B207" s="168" t="str">
        <f aca="false">Utfylles!$E$19</f>
        <v>Spania</v>
      </c>
      <c r="C207" s="168" t="s">
        <v>55</v>
      </c>
      <c r="D207" s="168" t="str">
        <f aca="false">Utfylles!$G$19</f>
        <v>Sverige</v>
      </c>
      <c r="E207" s="168" t="n">
        <f aca="false">Utfylles!$H$19</f>
        <v>2</v>
      </c>
      <c r="F207" s="168" t="s">
        <v>55</v>
      </c>
      <c r="G207" s="168" t="n">
        <f aca="false">Utfylles!$J$19</f>
        <v>0</v>
      </c>
      <c r="H207" s="168"/>
      <c r="I207" s="168" t="str">
        <f aca="false">Utfylles!$K$19</f>
        <v>H</v>
      </c>
      <c r="K207" s="168" t="str">
        <f aca="false">IF(I207="H",B207,IF(I207="B",D207,""))</f>
        <v>Spania</v>
      </c>
      <c r="L207" s="168" t="str">
        <f aca="false">IF(I207="U",B207,"")</f>
        <v/>
      </c>
      <c r="M207" s="168" t="str">
        <f aca="false">IF(I207="U",D207,"")</f>
        <v/>
      </c>
      <c r="N207" s="168" t="str">
        <f aca="false">IF(I207="B",B207,IF(I207="H",D207,""))</f>
        <v>Sverige</v>
      </c>
      <c r="P207" s="167" t="n">
        <v>2</v>
      </c>
      <c r="Q207" s="170" t="str">
        <f aca="false">VLOOKUP(P207,P198:Y201,Q204,0)</f>
        <v>Frankrike</v>
      </c>
      <c r="R207" s="169" t="n">
        <f aca="false">VLOOKUP(P207,P198:Y201,R204,0)</f>
        <v>3</v>
      </c>
      <c r="S207" s="169" t="n">
        <f aca="false">VLOOKUP(P207,P198:Y201,S204,0)</f>
        <v>1</v>
      </c>
      <c r="T207" s="169" t="n">
        <f aca="false">VLOOKUP(P207,P198:Y201,T204,0)</f>
        <v>2</v>
      </c>
      <c r="U207" s="169" t="n">
        <f aca="false">VLOOKUP(P207,P198:Y201,U204,0)</f>
        <v>0</v>
      </c>
      <c r="V207" s="169" t="n">
        <f aca="false">VLOOKUP(P207,P198:Y201,V204,0)</f>
        <v>4</v>
      </c>
      <c r="W207" s="169" t="n">
        <f aca="false">VLOOKUP(P207,P198:Y201,W204,0)</f>
        <v>2</v>
      </c>
      <c r="X207" s="169" t="n">
        <f aca="false">VLOOKUP(P207,P198:Y201,X204,0)</f>
        <v>2</v>
      </c>
      <c r="Y207" s="168" t="n">
        <f aca="false">VLOOKUP(P207,P198:Y201,Y204,0)</f>
        <v>5</v>
      </c>
      <c r="AA207" s="168" t="n">
        <f aca="false">AA200/AA203</f>
        <v>1</v>
      </c>
      <c r="AB207" s="168" t="n">
        <f aca="false">AB200/AB203</f>
        <v>0</v>
      </c>
      <c r="AC207" s="168" t="n">
        <f aca="false">AC200/AC203</f>
        <v>0</v>
      </c>
      <c r="AD207" s="168" t="n">
        <f aca="false">AD200/AD203</f>
        <v>0</v>
      </c>
      <c r="AE207" s="168"/>
      <c r="AF207" s="168" t="n">
        <f aca="false">AF200/AF203</f>
        <v>0</v>
      </c>
      <c r="AG207" s="168" t="n">
        <f aca="false">AG200/AG203</f>
        <v>1E-005</v>
      </c>
      <c r="AH207" s="168" t="n">
        <f aca="false">AH200/AH203</f>
        <v>1E-006</v>
      </c>
      <c r="AI207" s="168" t="n">
        <f aca="false">AI200/AI203</f>
        <v>1E-007</v>
      </c>
      <c r="AJ207" s="168" t="n">
        <f aca="false">AJ200/AJ203</f>
        <v>3E-008</v>
      </c>
      <c r="AK207" s="167" t="n">
        <f aca="false">SUM(AA207:AJ207)</f>
        <v>1.00001113</v>
      </c>
      <c r="AO207" s="168" t="n">
        <f aca="false">COUNTIF(AM198:AM201,K207)</f>
        <v>0</v>
      </c>
      <c r="AP207" s="168" t="n">
        <f aca="false">COUNTIF(AM198:AM201,L207)</f>
        <v>0</v>
      </c>
      <c r="AQ207" s="168" t="n">
        <f aca="false">COUNTIF(AM198:AM201,M207)</f>
        <v>0</v>
      </c>
      <c r="AR207" s="168" t="n">
        <f aca="false">COUNTIF(AM198:AM201,N207)</f>
        <v>0</v>
      </c>
      <c r="AS207" s="168" t="n">
        <f aca="false">SUM(AO207:AR207)</f>
        <v>0</v>
      </c>
      <c r="AU207" s="168" t="str">
        <f aca="false">IF(AS207=2,B207,"")</f>
        <v/>
      </c>
      <c r="AV207" s="168" t="str">
        <f aca="false">IF(AS207=2,D207,"")</f>
        <v/>
      </c>
      <c r="AW207" s="168" t="str">
        <f aca="false">IF(AS207=2,E207,"")</f>
        <v/>
      </c>
      <c r="AX207" s="168" t="str">
        <f aca="false">IF(AS207=2,G207,"")</f>
        <v/>
      </c>
      <c r="AZ207" s="168" t="str">
        <f aca="false">IF(AS207=2,IF(AW207&gt;AX207,AU207,IF(AX207&gt;AW207,AV207,"")),"")</f>
        <v/>
      </c>
      <c r="BA207" s="168" t="str">
        <f aca="false">IF(AS207=2,IF(AW207=AX207,AU207,""),"")</f>
        <v/>
      </c>
      <c r="BB207" s="168" t="str">
        <f aca="false">IF(AS207=2,IF(AW207=AX207,AV207,""),"")</f>
        <v/>
      </c>
      <c r="BC207" s="168" t="str">
        <f aca="false">IF(AS207=2,IF(AW207&gt;AX207,AV207,IF(AX207&gt;AW207,AU207,"")),"")</f>
        <v/>
      </c>
      <c r="BE207" s="168" t="n">
        <v>4</v>
      </c>
      <c r="BF207" s="167" t="str">
        <f aca="false">VLOOKUP(BE207,BE198:BF201,2,0)</f>
        <v>Ungarn</v>
      </c>
      <c r="BH207" s="168" t="n">
        <f aca="false">COUNTIFS(AZ198:AZ233,BF207,BC198:BC233,BF206)</f>
        <v>0</v>
      </c>
      <c r="BI207" s="167" t="n">
        <f aca="false">_xlfn.RANK.EQ(BH207,BH204:BH207,0)</f>
        <v>1</v>
      </c>
      <c r="BX207" s="168" t="n">
        <f aca="false">COUNTIF(BV198:BV201,K207)</f>
        <v>0</v>
      </c>
      <c r="BY207" s="168" t="n">
        <f aca="false">COUNTIF(BV198:BV201,L207)</f>
        <v>0</v>
      </c>
      <c r="BZ207" s="168" t="n">
        <f aca="false">COUNTIF(BV198:BV201,M207)</f>
        <v>0</v>
      </c>
      <c r="CA207" s="168" t="n">
        <f aca="false">COUNTIF(BV198:BV201,N207)</f>
        <v>0</v>
      </c>
      <c r="CB207" s="168" t="n">
        <f aca="false">SUM(BX207:CA207)</f>
        <v>0</v>
      </c>
      <c r="CD207" s="168" t="str">
        <f aca="false">IF(CB207=2,B207,"")</f>
        <v/>
      </c>
      <c r="CE207" s="168" t="str">
        <f aca="false">IF(CB207=2,D207,"")</f>
        <v/>
      </c>
      <c r="CF207" s="168" t="str">
        <f aca="false">IF(CB207=2,E207,"")</f>
        <v/>
      </c>
      <c r="CG207" s="168" t="str">
        <f aca="false">IF(CB207=2,G207,"")</f>
        <v/>
      </c>
      <c r="CI207" s="168" t="str">
        <f aca="false">IF(CB207=2,IF(CF207&gt;CG207,CD207,IF(CG207&gt;CF207,CE207,"")),"")</f>
        <v/>
      </c>
      <c r="CJ207" s="168" t="str">
        <f aca="false">IF(CB207=2,IF(CF207=CG207,CD207,""),"")</f>
        <v/>
      </c>
      <c r="CK207" s="168" t="str">
        <f aca="false">IF(CB207=2,IF(CF207=CG207,CE207,""),"")</f>
        <v/>
      </c>
      <c r="CL207" s="168" t="str">
        <f aca="false">IF(CB207=2,IF(CF207&gt;CG207,CE207,IF(CG207&gt;CF207,CD207,"")),"")</f>
        <v/>
      </c>
      <c r="CN207" s="168" t="n">
        <v>4</v>
      </c>
      <c r="CO207" s="167" t="str">
        <f aca="false">VLOOKUP(CN207,CN198:CO201,2,0)</f>
        <v>Ungarn</v>
      </c>
      <c r="CQ207" s="168" t="n">
        <f aca="false">COUNTIFS(CI198:CI233,CO207,CL198:CL233,CO206)</f>
        <v>0</v>
      </c>
      <c r="CR207" s="167" t="n">
        <f aca="false">_xlfn.RANK.EQ(CQ207,CQ204:CQ207,0)</f>
        <v>1</v>
      </c>
      <c r="DG207" s="168" t="n">
        <f aca="false">COUNTIF(DE198:DE201,K207)</f>
        <v>0</v>
      </c>
      <c r="DH207" s="168" t="n">
        <f aca="false">COUNTIF(DE198:DE201,L207)</f>
        <v>0</v>
      </c>
      <c r="DI207" s="168" t="n">
        <f aca="false">COUNTIF(DE198:DE201,M207)</f>
        <v>0</v>
      </c>
      <c r="DJ207" s="168" t="n">
        <f aca="false">COUNTIF(DE198:DE201,N207)</f>
        <v>0</v>
      </c>
      <c r="DK207" s="168" t="n">
        <f aca="false">SUM(DG207:DJ207)</f>
        <v>0</v>
      </c>
      <c r="DM207" s="168" t="str">
        <f aca="false">IF(DK207=2,B207,"")</f>
        <v/>
      </c>
      <c r="DN207" s="168" t="str">
        <f aca="false">IF(DK207=2,D207,"")</f>
        <v/>
      </c>
      <c r="DO207" s="168" t="str">
        <f aca="false">IF(DK207=2,E207,"")</f>
        <v/>
      </c>
      <c r="DP207" s="168" t="str">
        <f aca="false">IF(DK207=2,G207,"")</f>
        <v/>
      </c>
      <c r="DR207" s="168" t="str">
        <f aca="false">IF(DK207=2,IF(DO207&gt;DP207,DM207,IF(DP207&gt;DO207,DN207,"")),"")</f>
        <v/>
      </c>
      <c r="DS207" s="168" t="str">
        <f aca="false">IF(DK207=2,IF(DO207=DP207,DM207,""),"")</f>
        <v/>
      </c>
      <c r="DT207" s="168" t="str">
        <f aca="false">IF(DK207=2,IF(DO207=DP207,DN207,""),"")</f>
        <v/>
      </c>
      <c r="DU207" s="168" t="str">
        <f aca="false">IF(DK207=2,IF(DO207&gt;DP207,DN207,IF(DP207&gt;DO207,DM207,"")),"")</f>
        <v/>
      </c>
      <c r="DW207" s="168" t="n">
        <v>4</v>
      </c>
      <c r="DX207" s="167" t="str">
        <f aca="false">VLOOKUP(DW207,DW198:DX201,2,0)</f>
        <v>Ungarn</v>
      </c>
      <c r="DZ207" s="168" t="n">
        <f aca="false">COUNTIFS(DR198:DR233,DX207,DU198:DU233,DX206)</f>
        <v>0</v>
      </c>
      <c r="EA207" s="167" t="n">
        <f aca="false">_xlfn.RANK.EQ(DZ207,DZ204:DZ207,0)</f>
        <v>1</v>
      </c>
    </row>
    <row r="208" customFormat="false" ht="13" hidden="false" customHeight="false" outlineLevel="0" collapsed="false">
      <c r="B208" s="168" t="str">
        <f aca="false">Utfylles!$E$20</f>
        <v>Ungarn</v>
      </c>
      <c r="C208" s="168" t="s">
        <v>55</v>
      </c>
      <c r="D208" s="168" t="str">
        <f aca="false">Utfylles!$G$20</f>
        <v>Portugal</v>
      </c>
      <c r="E208" s="168" t="n">
        <f aca="false">Utfylles!$H$20</f>
        <v>0</v>
      </c>
      <c r="F208" s="168" t="s">
        <v>55</v>
      </c>
      <c r="G208" s="168" t="n">
        <f aca="false">Utfylles!$J$20</f>
        <v>2</v>
      </c>
      <c r="H208" s="168"/>
      <c r="I208" s="168" t="str">
        <f aca="false">Utfylles!$K$20</f>
        <v>B</v>
      </c>
      <c r="K208" s="168" t="str">
        <f aca="false">IF(I208="H",B208,IF(I208="B",D208,""))</f>
        <v>Portugal</v>
      </c>
      <c r="L208" s="168" t="str">
        <f aca="false">IF(I208="U",B208,"")</f>
        <v/>
      </c>
      <c r="M208" s="168" t="str">
        <f aca="false">IF(I208="U",D208,"")</f>
        <v/>
      </c>
      <c r="N208" s="168" t="str">
        <f aca="false">IF(I208="B",B208,IF(I208="H",D208,""))</f>
        <v>Ungarn</v>
      </c>
      <c r="P208" s="167" t="n">
        <v>3</v>
      </c>
      <c r="Q208" s="170" t="str">
        <f aca="false">VLOOKUP(P208,P198:Y201,Q204,0)</f>
        <v>Portugal</v>
      </c>
      <c r="R208" s="169" t="n">
        <f aca="false">VLOOKUP(P208,P198:Y201,R204,0)</f>
        <v>3</v>
      </c>
      <c r="S208" s="169" t="n">
        <f aca="false">VLOOKUP(P208,P198:Y201,S204,0)</f>
        <v>1</v>
      </c>
      <c r="T208" s="169" t="n">
        <f aca="false">VLOOKUP(P208,P198:Y201,T204,0)</f>
        <v>1</v>
      </c>
      <c r="U208" s="169" t="n">
        <f aca="false">VLOOKUP(P208,P198:Y201,U204,0)</f>
        <v>1</v>
      </c>
      <c r="V208" s="169" t="n">
        <f aca="false">VLOOKUP(P208,P198:Y201,V204,0)</f>
        <v>3</v>
      </c>
      <c r="W208" s="169" t="n">
        <f aca="false">VLOOKUP(P208,P198:Y201,W204,0)</f>
        <v>2</v>
      </c>
      <c r="X208" s="169" t="n">
        <f aca="false">VLOOKUP(P208,P198:Y201,X204,0)</f>
        <v>1</v>
      </c>
      <c r="Y208" s="168" t="n">
        <f aca="false">VLOOKUP(P208,P198:Y201,Y204,0)</f>
        <v>4</v>
      </c>
      <c r="AA208" s="168" t="n">
        <f aca="false">AA201/AA203</f>
        <v>4</v>
      </c>
      <c r="AB208" s="168" t="n">
        <f aca="false">AB201/AB203</f>
        <v>0</v>
      </c>
      <c r="AC208" s="168" t="n">
        <f aca="false">AC201/AC203</f>
        <v>0</v>
      </c>
      <c r="AD208" s="168" t="n">
        <f aca="false">AD201/AD203</f>
        <v>0</v>
      </c>
      <c r="AE208" s="168"/>
      <c r="AF208" s="168" t="n">
        <f aca="false">AF201/AF203</f>
        <v>0</v>
      </c>
      <c r="AG208" s="168" t="n">
        <f aca="false">AG201/AG203</f>
        <v>4E-005</v>
      </c>
      <c r="AH208" s="168" t="n">
        <f aca="false">AH201/AH203</f>
        <v>4E-006</v>
      </c>
      <c r="AI208" s="168" t="n">
        <f aca="false">AI201/AI203</f>
        <v>4E-007</v>
      </c>
      <c r="AJ208" s="168" t="n">
        <f aca="false">AJ201/AJ203</f>
        <v>4E-008</v>
      </c>
      <c r="AK208" s="167" t="n">
        <f aca="false">SUM(AA208:AJ208)</f>
        <v>4.00004444</v>
      </c>
      <c r="AO208" s="168" t="n">
        <f aca="false">COUNTIF(AM198:AM201,K208)</f>
        <v>0</v>
      </c>
      <c r="AP208" s="168" t="n">
        <f aca="false">COUNTIF(AM198:AM201,L208)</f>
        <v>0</v>
      </c>
      <c r="AQ208" s="168" t="n">
        <f aca="false">COUNTIF(AM198:AM201,M208)</f>
        <v>0</v>
      </c>
      <c r="AR208" s="168" t="n">
        <f aca="false">COUNTIF(AM198:AM201,N208)</f>
        <v>0</v>
      </c>
      <c r="AS208" s="168" t="n">
        <f aca="false">SUM(AO208:AR208)</f>
        <v>0</v>
      </c>
      <c r="AU208" s="168" t="str">
        <f aca="false">IF(AS208=2,B208,"")</f>
        <v/>
      </c>
      <c r="AV208" s="168" t="str">
        <f aca="false">IF(AS208=2,D208,"")</f>
        <v/>
      </c>
      <c r="AW208" s="168" t="str">
        <f aca="false">IF(AS208=2,E208,"")</f>
        <v/>
      </c>
      <c r="AX208" s="168" t="str">
        <f aca="false">IF(AS208=2,G208,"")</f>
        <v/>
      </c>
      <c r="AZ208" s="168" t="str">
        <f aca="false">IF(AS208=2,IF(AW208&gt;AX208,AU208,IF(AX208&gt;AW208,AV208,"")),"")</f>
        <v/>
      </c>
      <c r="BA208" s="168" t="str">
        <f aca="false">IF(AS208=2,IF(AW208=AX208,AU208,""),"")</f>
        <v/>
      </c>
      <c r="BB208" s="168" t="str">
        <f aca="false">IF(AS208=2,IF(AW208=AX208,AV208,""),"")</f>
        <v/>
      </c>
      <c r="BC208" s="168" t="str">
        <f aca="false">IF(AS208=2,IF(AW208&gt;AX208,AV208,IF(AX208&gt;AW208,AU208,"")),"")</f>
        <v/>
      </c>
      <c r="BX208" s="168" t="n">
        <f aca="false">COUNTIF(BV198:BV201,K208)</f>
        <v>0</v>
      </c>
      <c r="BY208" s="168" t="n">
        <f aca="false">COUNTIF(BV198:BV201,L208)</f>
        <v>0</v>
      </c>
      <c r="BZ208" s="168" t="n">
        <f aca="false">COUNTIF(BV198:BV201,M208)</f>
        <v>0</v>
      </c>
      <c r="CA208" s="168" t="n">
        <f aca="false">COUNTIF(BV198:BV201,N208)</f>
        <v>0</v>
      </c>
      <c r="CB208" s="168" t="n">
        <f aca="false">SUM(BX208:CA208)</f>
        <v>0</v>
      </c>
      <c r="CD208" s="168" t="str">
        <f aca="false">IF(CB208=2,B208,"")</f>
        <v/>
      </c>
      <c r="CE208" s="168" t="str">
        <f aca="false">IF(CB208=2,D208,"")</f>
        <v/>
      </c>
      <c r="CF208" s="168" t="str">
        <f aca="false">IF(CB208=2,E208,"")</f>
        <v/>
      </c>
      <c r="CG208" s="168" t="str">
        <f aca="false">IF(CB208=2,G208,"")</f>
        <v/>
      </c>
      <c r="CI208" s="168" t="str">
        <f aca="false">IF(CB208=2,IF(CF208&gt;CG208,CD208,IF(CG208&gt;CF208,CE208,"")),"")</f>
        <v/>
      </c>
      <c r="CJ208" s="168" t="str">
        <f aca="false">IF(CB208=2,IF(CF208=CG208,CD208,""),"")</f>
        <v/>
      </c>
      <c r="CK208" s="168" t="str">
        <f aca="false">IF(CB208=2,IF(CF208=CG208,CE208,""),"")</f>
        <v/>
      </c>
      <c r="CL208" s="168" t="str">
        <f aca="false">IF(CB208=2,IF(CF208&gt;CG208,CE208,IF(CG208&gt;CF208,CD208,"")),"")</f>
        <v/>
      </c>
      <c r="DG208" s="168" t="n">
        <f aca="false">COUNTIF(DE198:DE201,K208)</f>
        <v>1</v>
      </c>
      <c r="DH208" s="168" t="n">
        <f aca="false">COUNTIF(DE198:DE201,L208)</f>
        <v>0</v>
      </c>
      <c r="DI208" s="168" t="n">
        <f aca="false">COUNTIF(DE198:DE201,M208)</f>
        <v>0</v>
      </c>
      <c r="DJ208" s="168" t="n">
        <f aca="false">COUNTIF(DE198:DE201,N208)</f>
        <v>0</v>
      </c>
      <c r="DK208" s="168" t="n">
        <f aca="false">SUM(DG208:DJ208)</f>
        <v>1</v>
      </c>
      <c r="DM208" s="168" t="str">
        <f aca="false">IF(DK208=2,B208,"")</f>
        <v/>
      </c>
      <c r="DN208" s="168" t="str">
        <f aca="false">IF(DK208=2,D208,"")</f>
        <v/>
      </c>
      <c r="DO208" s="168" t="str">
        <f aca="false">IF(DK208=2,E208,"")</f>
        <v/>
      </c>
      <c r="DP208" s="168" t="str">
        <f aca="false">IF(DK208=2,G208,"")</f>
        <v/>
      </c>
      <c r="DR208" s="168" t="str">
        <f aca="false">IF(DK208=2,IF(DO208&gt;DP208,DM208,IF(DP208&gt;DO208,DN208,"")),"")</f>
        <v/>
      </c>
      <c r="DS208" s="168" t="str">
        <f aca="false">IF(DK208=2,IF(DO208=DP208,DM208,""),"")</f>
        <v/>
      </c>
      <c r="DT208" s="168" t="str">
        <f aca="false">IF(DK208=2,IF(DO208=DP208,DN208,""),"")</f>
        <v/>
      </c>
      <c r="DU208" s="168" t="str">
        <f aca="false">IF(DK208=2,IF(DO208&gt;DP208,DN208,IF(DP208&gt;DO208,DM208,"")),"")</f>
        <v/>
      </c>
    </row>
    <row r="209" customFormat="false" ht="13" hidden="false" customHeight="false" outlineLevel="0" collapsed="false">
      <c r="B209" s="168" t="str">
        <f aca="false">Utfylles!$E$21</f>
        <v>Frankrike</v>
      </c>
      <c r="C209" s="168" t="s">
        <v>55</v>
      </c>
      <c r="D209" s="168" t="str">
        <f aca="false">Utfylles!$G$21</f>
        <v>Tyskland</v>
      </c>
      <c r="E209" s="168" t="n">
        <f aca="false">Utfylles!$H$21</f>
        <v>1</v>
      </c>
      <c r="F209" s="168" t="s">
        <v>55</v>
      </c>
      <c r="G209" s="168" t="n">
        <f aca="false">Utfylles!$J$21</f>
        <v>1</v>
      </c>
      <c r="H209" s="168"/>
      <c r="I209" s="168" t="str">
        <f aca="false">Utfylles!$K$21</f>
        <v>U</v>
      </c>
      <c r="K209" s="168" t="str">
        <f aca="false">IF(I209="H",B209,IF(I209="B",D209,""))</f>
        <v/>
      </c>
      <c r="L209" s="168" t="str">
        <f aca="false">IF(I209="U",B209,"")</f>
        <v>Frankrike</v>
      </c>
      <c r="M209" s="168" t="str">
        <f aca="false">IF(I209="U",D209,"")</f>
        <v>Tyskland</v>
      </c>
      <c r="N209" s="168" t="str">
        <f aca="false">IF(I209="B",B209,IF(I209="H",D209,""))</f>
        <v/>
      </c>
      <c r="P209" s="167" t="n">
        <v>4</v>
      </c>
      <c r="Q209" s="170" t="str">
        <f aca="false">VLOOKUP(P209,P198:Y201,Q204,0)</f>
        <v>Ungarn</v>
      </c>
      <c r="R209" s="169" t="n">
        <f aca="false">VLOOKUP(P209,P198:Y201,R204,0)</f>
        <v>3</v>
      </c>
      <c r="S209" s="169" t="n">
        <f aca="false">VLOOKUP(P209,P198:Y201,S204,0)</f>
        <v>0</v>
      </c>
      <c r="T209" s="169" t="n">
        <f aca="false">VLOOKUP(P209,P198:Y201,T204,0)</f>
        <v>0</v>
      </c>
      <c r="U209" s="169" t="n">
        <f aca="false">VLOOKUP(P209,P198:Y201,U204,0)</f>
        <v>3</v>
      </c>
      <c r="V209" s="169" t="n">
        <f aca="false">VLOOKUP(P209,P198:Y201,V204,0)</f>
        <v>0</v>
      </c>
      <c r="W209" s="169" t="n">
        <f aca="false">VLOOKUP(P209,P198:Y201,W204,0)</f>
        <v>6</v>
      </c>
      <c r="X209" s="169" t="n">
        <f aca="false">VLOOKUP(P209,P198:Y201,X204,0)</f>
        <v>-6</v>
      </c>
      <c r="Y209" s="168" t="n">
        <f aca="false">VLOOKUP(P209,P198:Y201,Y204,0)</f>
        <v>0</v>
      </c>
      <c r="AO209" s="168" t="n">
        <f aca="false">COUNTIF(AM198:AM201,K209)</f>
        <v>0</v>
      </c>
      <c r="AP209" s="168" t="n">
        <f aca="false">COUNTIF(AM198:AM201,L209)</f>
        <v>0</v>
      </c>
      <c r="AQ209" s="168" t="n">
        <f aca="false">COUNTIF(AM198:AM201,M209)</f>
        <v>1</v>
      </c>
      <c r="AR209" s="168" t="n">
        <f aca="false">COUNTIF(AM198:AM201,N209)</f>
        <v>0</v>
      </c>
      <c r="AS209" s="168" t="n">
        <f aca="false">SUM(AO209:AR209)</f>
        <v>1</v>
      </c>
      <c r="AU209" s="168" t="str">
        <f aca="false">IF(AS209=2,B209,"")</f>
        <v/>
      </c>
      <c r="AV209" s="168" t="str">
        <f aca="false">IF(AS209=2,D209,"")</f>
        <v/>
      </c>
      <c r="AW209" s="168" t="str">
        <f aca="false">IF(AS209=2,E209,"")</f>
        <v/>
      </c>
      <c r="AX209" s="168" t="str">
        <f aca="false">IF(AS209=2,G209,"")</f>
        <v/>
      </c>
      <c r="AZ209" s="168" t="str">
        <f aca="false">IF(AS209=2,IF(AW209&gt;AX209,AU209,IF(AX209&gt;AW209,AV209,"")),"")</f>
        <v/>
      </c>
      <c r="BA209" s="168" t="str">
        <f aca="false">IF(AS209=2,IF(AW209=AX209,AU209,""),"")</f>
        <v/>
      </c>
      <c r="BB209" s="168" t="str">
        <f aca="false">IF(AS209=2,IF(AW209=AX209,AV209,""),"")</f>
        <v/>
      </c>
      <c r="BC209" s="168" t="str">
        <f aca="false">IF(AS209=2,IF(AW209&gt;AX209,AV209,IF(AX209&gt;AW209,AU209,"")),"")</f>
        <v/>
      </c>
      <c r="BX209" s="168" t="n">
        <f aca="false">COUNTIF(BV198:BV201,K209)</f>
        <v>0</v>
      </c>
      <c r="BY209" s="168" t="n">
        <f aca="false">COUNTIF(BV198:BV201,L209)</f>
        <v>1</v>
      </c>
      <c r="BZ209" s="168" t="n">
        <f aca="false">COUNTIF(BV198:BV201,M209)</f>
        <v>0</v>
      </c>
      <c r="CA209" s="168" t="n">
        <f aca="false">COUNTIF(BV198:BV201,N209)</f>
        <v>0</v>
      </c>
      <c r="CB209" s="168" t="n">
        <f aca="false">SUM(BX209:CA209)</f>
        <v>1</v>
      </c>
      <c r="CD209" s="168" t="str">
        <f aca="false">IF(CB209=2,B209,"")</f>
        <v/>
      </c>
      <c r="CE209" s="168" t="str">
        <f aca="false">IF(CB209=2,D209,"")</f>
        <v/>
      </c>
      <c r="CF209" s="168" t="str">
        <f aca="false">IF(CB209=2,E209,"")</f>
        <v/>
      </c>
      <c r="CG209" s="168" t="str">
        <f aca="false">IF(CB209=2,G209,"")</f>
        <v/>
      </c>
      <c r="CI209" s="168" t="str">
        <f aca="false">IF(CB209=2,IF(CF209&gt;CG209,CD209,IF(CG209&gt;CF209,CE209,"")),"")</f>
        <v/>
      </c>
      <c r="CJ209" s="168" t="str">
        <f aca="false">IF(CB209=2,IF(CF209=CG209,CD209,""),"")</f>
        <v/>
      </c>
      <c r="CK209" s="168" t="str">
        <f aca="false">IF(CB209=2,IF(CF209=CG209,CE209,""),"")</f>
        <v/>
      </c>
      <c r="CL209" s="168" t="str">
        <f aca="false">IF(CB209=2,IF(CF209&gt;CG209,CE209,IF(CG209&gt;CF209,CD209,"")),"")</f>
        <v/>
      </c>
      <c r="DG209" s="168" t="n">
        <f aca="false">COUNTIF(DE198:DE201,K209)</f>
        <v>0</v>
      </c>
      <c r="DH209" s="168" t="n">
        <f aca="false">COUNTIF(DE198:DE201,L209)</f>
        <v>0</v>
      </c>
      <c r="DI209" s="168" t="n">
        <f aca="false">COUNTIF(DE198:DE201,M209)</f>
        <v>0</v>
      </c>
      <c r="DJ209" s="168" t="n">
        <f aca="false">COUNTIF(DE198:DE201,N209)</f>
        <v>0</v>
      </c>
      <c r="DK209" s="168" t="n">
        <f aca="false">SUM(DG209:DJ209)</f>
        <v>0</v>
      </c>
      <c r="DM209" s="168" t="str">
        <f aca="false">IF(DK209=2,B209,"")</f>
        <v/>
      </c>
      <c r="DN209" s="168" t="str">
        <f aca="false">IF(DK209=2,D209,"")</f>
        <v/>
      </c>
      <c r="DO209" s="168" t="str">
        <f aca="false">IF(DK209=2,E209,"")</f>
        <v/>
      </c>
      <c r="DP209" s="168" t="str">
        <f aca="false">IF(DK209=2,G209,"")</f>
        <v/>
      </c>
      <c r="DR209" s="168" t="str">
        <f aca="false">IF(DK209=2,IF(DO209&gt;DP209,DM209,IF(DP209&gt;DO209,DN209,"")),"")</f>
        <v/>
      </c>
      <c r="DS209" s="168" t="str">
        <f aca="false">IF(DK209=2,IF(DO209=DP209,DM209,""),"")</f>
        <v/>
      </c>
      <c r="DT209" s="168" t="str">
        <f aca="false">IF(DK209=2,IF(DO209=DP209,DN209,""),"")</f>
        <v/>
      </c>
      <c r="DU209" s="168" t="str">
        <f aca="false">IF(DK209=2,IF(DO209&gt;DP209,DN209,IF(DP209&gt;DO209,DM209,"")),"")</f>
        <v/>
      </c>
    </row>
    <row r="210" customFormat="false" ht="13" hidden="false" customHeight="false" outlineLevel="0" collapsed="false">
      <c r="B210" s="168" t="str">
        <f aca="false">Utfylles!$E$22</f>
        <v>Finland</v>
      </c>
      <c r="C210" s="168" t="s">
        <v>55</v>
      </c>
      <c r="D210" s="168" t="str">
        <f aca="false">Utfylles!$G$22</f>
        <v>Russland</v>
      </c>
      <c r="E210" s="168" t="n">
        <f aca="false">Utfylles!$H$22</f>
        <v>0</v>
      </c>
      <c r="F210" s="168" t="s">
        <v>55</v>
      </c>
      <c r="G210" s="168" t="n">
        <f aca="false">Utfylles!$J$22</f>
        <v>1</v>
      </c>
      <c r="H210" s="168"/>
      <c r="I210" s="168" t="str">
        <f aca="false">Utfylles!$K$22</f>
        <v>B</v>
      </c>
      <c r="K210" s="168" t="str">
        <f aca="false">IF(I210="H",B210,IF(I210="B",D210,""))</f>
        <v>Russland</v>
      </c>
      <c r="L210" s="168" t="str">
        <f aca="false">IF(I210="U",B210,"")</f>
        <v/>
      </c>
      <c r="M210" s="168" t="str">
        <f aca="false">IF(I210="U",D210,"")</f>
        <v/>
      </c>
      <c r="N210" s="168" t="str">
        <f aca="false">IF(I210="B",B210,IF(I210="H",D210,""))</f>
        <v>Finland</v>
      </c>
      <c r="AO210" s="168" t="n">
        <f aca="false">COUNTIF(AM198:AM201,K210)</f>
        <v>0</v>
      </c>
      <c r="AP210" s="168" t="n">
        <f aca="false">COUNTIF(AM198:AM201,L210)</f>
        <v>0</v>
      </c>
      <c r="AQ210" s="168" t="n">
        <f aca="false">COUNTIF(AM198:AM201,M210)</f>
        <v>0</v>
      </c>
      <c r="AR210" s="168" t="n">
        <f aca="false">COUNTIF(AM198:AM201,N210)</f>
        <v>0</v>
      </c>
      <c r="AS210" s="168" t="n">
        <f aca="false">SUM(AO210:AR210)</f>
        <v>0</v>
      </c>
      <c r="AU210" s="168" t="str">
        <f aca="false">IF(AS210=2,B210,"")</f>
        <v/>
      </c>
      <c r="AV210" s="168" t="str">
        <f aca="false">IF(AS210=2,D210,"")</f>
        <v/>
      </c>
      <c r="AW210" s="168" t="str">
        <f aca="false">IF(AS210=2,E210,"")</f>
        <v/>
      </c>
      <c r="AX210" s="168" t="str">
        <f aca="false">IF(AS210=2,G210,"")</f>
        <v/>
      </c>
      <c r="AZ210" s="168" t="str">
        <f aca="false">IF(AS210=2,IF(AW210&gt;AX210,AU210,IF(AX210&gt;AW210,AV210,"")),"")</f>
        <v/>
      </c>
      <c r="BA210" s="168" t="str">
        <f aca="false">IF(AS210=2,IF(AW210=AX210,AU210,""),"")</f>
        <v/>
      </c>
      <c r="BB210" s="168" t="str">
        <f aca="false">IF(AS210=2,IF(AW210=AX210,AV210,""),"")</f>
        <v/>
      </c>
      <c r="BC210" s="168" t="str">
        <f aca="false">IF(AS210=2,IF(AW210&gt;AX210,AV210,IF(AX210&gt;AW210,AU210,"")),"")</f>
        <v/>
      </c>
      <c r="BX210" s="168" t="n">
        <f aca="false">COUNTIF(BV198:BV201,K210)</f>
        <v>0</v>
      </c>
      <c r="BY210" s="168" t="n">
        <f aca="false">COUNTIF(BV198:BV201,L210)</f>
        <v>0</v>
      </c>
      <c r="BZ210" s="168" t="n">
        <f aca="false">COUNTIF(BV198:BV201,M210)</f>
        <v>0</v>
      </c>
      <c r="CA210" s="168" t="n">
        <f aca="false">COUNTIF(BV198:BV201,N210)</f>
        <v>0</v>
      </c>
      <c r="CB210" s="168" t="n">
        <f aca="false">SUM(BX210:CA210)</f>
        <v>0</v>
      </c>
      <c r="CD210" s="168" t="str">
        <f aca="false">IF(CB210=2,B210,"")</f>
        <v/>
      </c>
      <c r="CE210" s="168" t="str">
        <f aca="false">IF(CB210=2,D210,"")</f>
        <v/>
      </c>
      <c r="CF210" s="168" t="str">
        <f aca="false">IF(CB210=2,E210,"")</f>
        <v/>
      </c>
      <c r="CG210" s="168" t="str">
        <f aca="false">IF(CB210=2,G210,"")</f>
        <v/>
      </c>
      <c r="CI210" s="168" t="str">
        <f aca="false">IF(CB210=2,IF(CF210&gt;CG210,CD210,IF(CG210&gt;CF210,CE210,"")),"")</f>
        <v/>
      </c>
      <c r="CJ210" s="168" t="str">
        <f aca="false">IF(CB210=2,IF(CF210=CG210,CD210,""),"")</f>
        <v/>
      </c>
      <c r="CK210" s="168" t="str">
        <f aca="false">IF(CB210=2,IF(CF210=CG210,CE210,""),"")</f>
        <v/>
      </c>
      <c r="CL210" s="168" t="str">
        <f aca="false">IF(CB210=2,IF(CF210&gt;CG210,CE210,IF(CG210&gt;CF210,CD210,"")),"")</f>
        <v/>
      </c>
      <c r="DG210" s="168" t="n">
        <f aca="false">COUNTIF(DE198:DE201,K210)</f>
        <v>0</v>
      </c>
      <c r="DH210" s="168" t="n">
        <f aca="false">COUNTIF(DE198:DE201,L210)</f>
        <v>0</v>
      </c>
      <c r="DI210" s="168" t="n">
        <f aca="false">COUNTIF(DE198:DE201,M210)</f>
        <v>0</v>
      </c>
      <c r="DJ210" s="168" t="n">
        <f aca="false">COUNTIF(DE198:DE201,N210)</f>
        <v>0</v>
      </c>
      <c r="DK210" s="168" t="n">
        <f aca="false">SUM(DG210:DJ210)</f>
        <v>0</v>
      </c>
      <c r="DM210" s="168" t="str">
        <f aca="false">IF(DK210=2,B210,"")</f>
        <v/>
      </c>
      <c r="DN210" s="168" t="str">
        <f aca="false">IF(DK210=2,D210,"")</f>
        <v/>
      </c>
      <c r="DO210" s="168" t="str">
        <f aca="false">IF(DK210=2,E210,"")</f>
        <v/>
      </c>
      <c r="DP210" s="168" t="str">
        <f aca="false">IF(DK210=2,G210,"")</f>
        <v/>
      </c>
      <c r="DR210" s="168" t="str">
        <f aca="false">IF(DK210=2,IF(DO210&gt;DP210,DM210,IF(DP210&gt;DO210,DN210,"")),"")</f>
        <v/>
      </c>
      <c r="DS210" s="168" t="str">
        <f aca="false">IF(DK210=2,IF(DO210=DP210,DM210,""),"")</f>
        <v/>
      </c>
      <c r="DT210" s="168" t="str">
        <f aca="false">IF(DK210=2,IF(DO210=DP210,DN210,""),"")</f>
        <v/>
      </c>
      <c r="DU210" s="168" t="str">
        <f aca="false">IF(DK210=2,IF(DO210&gt;DP210,DN210,IF(DP210&gt;DO210,DM210,"")),"")</f>
        <v/>
      </c>
    </row>
    <row r="211" customFormat="false" ht="13" hidden="false" customHeight="false" outlineLevel="0" collapsed="false">
      <c r="B211" s="168" t="str">
        <f aca="false">Utfylles!$E$23</f>
        <v>Tyrkia</v>
      </c>
      <c r="C211" s="168" t="s">
        <v>55</v>
      </c>
      <c r="D211" s="168" t="str">
        <f aca="false">Utfylles!$G$23</f>
        <v>Wales</v>
      </c>
      <c r="E211" s="168" t="n">
        <f aca="false">Utfylles!$H$23</f>
        <v>1</v>
      </c>
      <c r="F211" s="168" t="s">
        <v>55</v>
      </c>
      <c r="G211" s="168" t="n">
        <f aca="false">Utfylles!$J$23</f>
        <v>1</v>
      </c>
      <c r="H211" s="168"/>
      <c r="I211" s="168" t="str">
        <f aca="false">Utfylles!$K$23</f>
        <v>U</v>
      </c>
      <c r="K211" s="168" t="str">
        <f aca="false">IF(I211="H",B211,IF(I211="B",D211,""))</f>
        <v/>
      </c>
      <c r="L211" s="168" t="str">
        <f aca="false">IF(I211="U",B211,"")</f>
        <v>Tyrkia</v>
      </c>
      <c r="M211" s="168" t="str">
        <f aca="false">IF(I211="U",D211,"")</f>
        <v>Wales</v>
      </c>
      <c r="N211" s="168" t="str">
        <f aca="false">IF(I211="B",B211,IF(I211="H",D211,""))</f>
        <v/>
      </c>
      <c r="AO211" s="168" t="n">
        <f aca="false">COUNTIF(AM198:AM201,K211)</f>
        <v>0</v>
      </c>
      <c r="AP211" s="168" t="n">
        <f aca="false">COUNTIF(AM198:AM201,L211)</f>
        <v>0</v>
      </c>
      <c r="AQ211" s="168" t="n">
        <f aca="false">COUNTIF(AM198:AM201,M211)</f>
        <v>0</v>
      </c>
      <c r="AR211" s="168" t="n">
        <f aca="false">COUNTIF(AM198:AM201,N211)</f>
        <v>0</v>
      </c>
      <c r="AS211" s="168" t="n">
        <f aca="false">SUM(AO211:AR211)</f>
        <v>0</v>
      </c>
      <c r="AU211" s="168" t="str">
        <f aca="false">IF(AS211=2,B211,"")</f>
        <v/>
      </c>
      <c r="AV211" s="168" t="str">
        <f aca="false">IF(AS211=2,D211,"")</f>
        <v/>
      </c>
      <c r="AW211" s="168" t="str">
        <f aca="false">IF(AS211=2,E211,"")</f>
        <v/>
      </c>
      <c r="AX211" s="168" t="str">
        <f aca="false">IF(AS211=2,G211,"")</f>
        <v/>
      </c>
      <c r="AZ211" s="168" t="str">
        <f aca="false">IF(AS211=2,IF(AW211&gt;AX211,AU211,IF(AX211&gt;AW211,AV211,"")),"")</f>
        <v/>
      </c>
      <c r="BA211" s="168" t="str">
        <f aca="false">IF(AS211=2,IF(AW211=AX211,AU211,""),"")</f>
        <v/>
      </c>
      <c r="BB211" s="168" t="str">
        <f aca="false">IF(AS211=2,IF(AW211=AX211,AV211,""),"")</f>
        <v/>
      </c>
      <c r="BC211" s="168" t="str">
        <f aca="false">IF(AS211=2,IF(AW211&gt;AX211,AV211,IF(AX211&gt;AW211,AU211,"")),"")</f>
        <v/>
      </c>
      <c r="BX211" s="168" t="n">
        <f aca="false">COUNTIF(BV198:BV201,K211)</f>
        <v>0</v>
      </c>
      <c r="BY211" s="168" t="n">
        <f aca="false">COUNTIF(BV198:BV201,L211)</f>
        <v>0</v>
      </c>
      <c r="BZ211" s="168" t="n">
        <f aca="false">COUNTIF(BV198:BV201,M211)</f>
        <v>0</v>
      </c>
      <c r="CA211" s="168" t="n">
        <f aca="false">COUNTIF(BV198:BV201,N211)</f>
        <v>0</v>
      </c>
      <c r="CB211" s="168" t="n">
        <f aca="false">SUM(BX211:CA211)</f>
        <v>0</v>
      </c>
      <c r="CD211" s="168" t="str">
        <f aca="false">IF(CB211=2,B211,"")</f>
        <v/>
      </c>
      <c r="CE211" s="168" t="str">
        <f aca="false">IF(CB211=2,D211,"")</f>
        <v/>
      </c>
      <c r="CF211" s="168" t="str">
        <f aca="false">IF(CB211=2,E211,"")</f>
        <v/>
      </c>
      <c r="CG211" s="168" t="str">
        <f aca="false">IF(CB211=2,G211,"")</f>
        <v/>
      </c>
      <c r="CI211" s="168" t="str">
        <f aca="false">IF(CB211=2,IF(CF211&gt;CG211,CD211,IF(CG211&gt;CF211,CE211,"")),"")</f>
        <v/>
      </c>
      <c r="CJ211" s="168" t="str">
        <f aca="false">IF(CB211=2,IF(CF211=CG211,CD211,""),"")</f>
        <v/>
      </c>
      <c r="CK211" s="168" t="str">
        <f aca="false">IF(CB211=2,IF(CF211=CG211,CE211,""),"")</f>
        <v/>
      </c>
      <c r="CL211" s="168" t="str">
        <f aca="false">IF(CB211=2,IF(CF211&gt;CG211,CE211,IF(CG211&gt;CF211,CD211,"")),"")</f>
        <v/>
      </c>
      <c r="DG211" s="168" t="n">
        <f aca="false">COUNTIF(DE198:DE201,K211)</f>
        <v>0</v>
      </c>
      <c r="DH211" s="168" t="n">
        <f aca="false">COUNTIF(DE198:DE201,L211)</f>
        <v>0</v>
      </c>
      <c r="DI211" s="168" t="n">
        <f aca="false">COUNTIF(DE198:DE201,M211)</f>
        <v>0</v>
      </c>
      <c r="DJ211" s="168" t="n">
        <f aca="false">COUNTIF(DE198:DE201,N211)</f>
        <v>0</v>
      </c>
      <c r="DK211" s="168" t="n">
        <f aca="false">SUM(DG211:DJ211)</f>
        <v>0</v>
      </c>
      <c r="DM211" s="168" t="str">
        <f aca="false">IF(DK211=2,B211,"")</f>
        <v/>
      </c>
      <c r="DN211" s="168" t="str">
        <f aca="false">IF(DK211=2,D211,"")</f>
        <v/>
      </c>
      <c r="DO211" s="168" t="str">
        <f aca="false">IF(DK211=2,E211,"")</f>
        <v/>
      </c>
      <c r="DP211" s="168" t="str">
        <f aca="false">IF(DK211=2,G211,"")</f>
        <v/>
      </c>
      <c r="DR211" s="168" t="str">
        <f aca="false">IF(DK211=2,IF(DO211&gt;DP211,DM211,IF(DP211&gt;DO211,DN211,"")),"")</f>
        <v/>
      </c>
      <c r="DS211" s="168" t="str">
        <f aca="false">IF(DK211=2,IF(DO211=DP211,DM211,""),"")</f>
        <v/>
      </c>
      <c r="DT211" s="168" t="str">
        <f aca="false">IF(DK211=2,IF(DO211=DP211,DN211,""),"")</f>
        <v/>
      </c>
      <c r="DU211" s="168" t="str">
        <f aca="false">IF(DK211=2,IF(DO211&gt;DP211,DN211,IF(DP211&gt;DO211,DM211,"")),"")</f>
        <v/>
      </c>
    </row>
    <row r="212" customFormat="false" ht="13" hidden="false" customHeight="false" outlineLevel="0" collapsed="false">
      <c r="B212" s="168" t="str">
        <f aca="false">Utfylles!$E$24</f>
        <v>Italia</v>
      </c>
      <c r="C212" s="168" t="s">
        <v>55</v>
      </c>
      <c r="D212" s="168" t="str">
        <f aca="false">Utfylles!$G$24</f>
        <v>Sveits</v>
      </c>
      <c r="E212" s="168" t="n">
        <f aca="false">Utfylles!$H$24</f>
        <v>1</v>
      </c>
      <c r="F212" s="168" t="s">
        <v>55</v>
      </c>
      <c r="G212" s="168" t="n">
        <f aca="false">Utfylles!$J$24</f>
        <v>0</v>
      </c>
      <c r="H212" s="168"/>
      <c r="I212" s="168" t="str">
        <f aca="false">Utfylles!$K$24</f>
        <v>H</v>
      </c>
      <c r="K212" s="168" t="str">
        <f aca="false">IF(I212="H",B212,IF(I212="B",D212,""))</f>
        <v>Italia</v>
      </c>
      <c r="L212" s="168" t="str">
        <f aca="false">IF(I212="U",B212,"")</f>
        <v/>
      </c>
      <c r="M212" s="168" t="str">
        <f aca="false">IF(I212="U",D212,"")</f>
        <v/>
      </c>
      <c r="N212" s="168" t="str">
        <f aca="false">IF(I212="B",B212,IF(I212="H",D212,""))</f>
        <v>Sveits</v>
      </c>
      <c r="AO212" s="168" t="n">
        <f aca="false">COUNTIF(AM198:AM201,K212)</f>
        <v>0</v>
      </c>
      <c r="AP212" s="168" t="n">
        <f aca="false">COUNTIF(AM198:AM201,L212)</f>
        <v>0</v>
      </c>
      <c r="AQ212" s="168" t="n">
        <f aca="false">COUNTIF(AM198:AM201,M212)</f>
        <v>0</v>
      </c>
      <c r="AR212" s="168" t="n">
        <f aca="false">COUNTIF(AM198:AM201,N212)</f>
        <v>0</v>
      </c>
      <c r="AS212" s="168" t="n">
        <f aca="false">SUM(AO212:AR212)</f>
        <v>0</v>
      </c>
      <c r="AU212" s="168" t="str">
        <f aca="false">IF(AS212=2,B212,"")</f>
        <v/>
      </c>
      <c r="AV212" s="168" t="str">
        <f aca="false">IF(AS212=2,D212,"")</f>
        <v/>
      </c>
      <c r="AW212" s="168" t="str">
        <f aca="false">IF(AS212=2,E212,"")</f>
        <v/>
      </c>
      <c r="AX212" s="168" t="str">
        <f aca="false">IF(AS212=2,G212,"")</f>
        <v/>
      </c>
      <c r="AZ212" s="168" t="str">
        <f aca="false">IF(AS212=2,IF(AW212&gt;AX212,AU212,IF(AX212&gt;AW212,AV212,"")),"")</f>
        <v/>
      </c>
      <c r="BA212" s="168" t="str">
        <f aca="false">IF(AS212=2,IF(AW212=AX212,AU212,""),"")</f>
        <v/>
      </c>
      <c r="BB212" s="168" t="str">
        <f aca="false">IF(AS212=2,IF(AW212=AX212,AV212,""),"")</f>
        <v/>
      </c>
      <c r="BC212" s="168" t="str">
        <f aca="false">IF(AS212=2,IF(AW212&gt;AX212,AV212,IF(AX212&gt;AW212,AU212,"")),"")</f>
        <v/>
      </c>
      <c r="BX212" s="168" t="n">
        <f aca="false">COUNTIF(BV198:BV201,K212)</f>
        <v>0</v>
      </c>
      <c r="BY212" s="168" t="n">
        <f aca="false">COUNTIF(BV198:BV201,L212)</f>
        <v>0</v>
      </c>
      <c r="BZ212" s="168" t="n">
        <f aca="false">COUNTIF(BV198:BV201,M212)</f>
        <v>0</v>
      </c>
      <c r="CA212" s="168" t="n">
        <f aca="false">COUNTIF(BV198:BV201,N212)</f>
        <v>0</v>
      </c>
      <c r="CB212" s="168" t="n">
        <f aca="false">SUM(BX212:CA212)</f>
        <v>0</v>
      </c>
      <c r="CD212" s="168" t="str">
        <f aca="false">IF(CB212=2,B212,"")</f>
        <v/>
      </c>
      <c r="CE212" s="168" t="str">
        <f aca="false">IF(CB212=2,D212,"")</f>
        <v/>
      </c>
      <c r="CF212" s="168" t="str">
        <f aca="false">IF(CB212=2,E212,"")</f>
        <v/>
      </c>
      <c r="CG212" s="168" t="str">
        <f aca="false">IF(CB212=2,G212,"")</f>
        <v/>
      </c>
      <c r="CI212" s="168" t="str">
        <f aca="false">IF(CB212=2,IF(CF212&gt;CG212,CD212,IF(CG212&gt;CF212,CE212,"")),"")</f>
        <v/>
      </c>
      <c r="CJ212" s="168" t="str">
        <f aca="false">IF(CB212=2,IF(CF212=CG212,CD212,""),"")</f>
        <v/>
      </c>
      <c r="CK212" s="168" t="str">
        <f aca="false">IF(CB212=2,IF(CF212=CG212,CE212,""),"")</f>
        <v/>
      </c>
      <c r="CL212" s="168" t="str">
        <f aca="false">IF(CB212=2,IF(CF212&gt;CG212,CE212,IF(CG212&gt;CF212,CD212,"")),"")</f>
        <v/>
      </c>
      <c r="DG212" s="168" t="n">
        <f aca="false">COUNTIF(DE198:DE201,K212)</f>
        <v>0</v>
      </c>
      <c r="DH212" s="168" t="n">
        <f aca="false">COUNTIF(DE198:DE201,L212)</f>
        <v>0</v>
      </c>
      <c r="DI212" s="168" t="n">
        <f aca="false">COUNTIF(DE198:DE201,M212)</f>
        <v>0</v>
      </c>
      <c r="DJ212" s="168" t="n">
        <f aca="false">COUNTIF(DE198:DE201,N212)</f>
        <v>0</v>
      </c>
      <c r="DK212" s="168" t="n">
        <f aca="false">SUM(DG212:DJ212)</f>
        <v>0</v>
      </c>
      <c r="DM212" s="168" t="str">
        <f aca="false">IF(DK212=2,B212,"")</f>
        <v/>
      </c>
      <c r="DN212" s="168" t="str">
        <f aca="false">IF(DK212=2,D212,"")</f>
        <v/>
      </c>
      <c r="DO212" s="168" t="str">
        <f aca="false">IF(DK212=2,E212,"")</f>
        <v/>
      </c>
      <c r="DP212" s="168" t="str">
        <f aca="false">IF(DK212=2,G212,"")</f>
        <v/>
      </c>
      <c r="DR212" s="168" t="str">
        <f aca="false">IF(DK212=2,IF(DO212&gt;DP212,DM212,IF(DP212&gt;DO212,DN212,"")),"")</f>
        <v/>
      </c>
      <c r="DS212" s="168" t="str">
        <f aca="false">IF(DK212=2,IF(DO212=DP212,DM212,""),"")</f>
        <v/>
      </c>
      <c r="DT212" s="168" t="str">
        <f aca="false">IF(DK212=2,IF(DO212=DP212,DN212,""),"")</f>
        <v/>
      </c>
      <c r="DU212" s="168" t="str">
        <f aca="false">IF(DK212=2,IF(DO212&gt;DP212,DN212,IF(DP212&gt;DO212,DM212,"")),"")</f>
        <v/>
      </c>
    </row>
    <row r="213" customFormat="false" ht="13" hidden="false" customHeight="false" outlineLevel="0" collapsed="false">
      <c r="B213" s="168" t="str">
        <f aca="false">Utfylles!$E$25</f>
        <v>Ukraina</v>
      </c>
      <c r="C213" s="168" t="s">
        <v>55</v>
      </c>
      <c r="D213" s="168" t="str">
        <f aca="false">Utfylles!$G$25</f>
        <v>Nord-Makedonia</v>
      </c>
      <c r="E213" s="168" t="n">
        <f aca="false">Utfylles!$H$25</f>
        <v>1</v>
      </c>
      <c r="F213" s="168" t="s">
        <v>55</v>
      </c>
      <c r="G213" s="168" t="n">
        <f aca="false">Utfylles!$J$25</f>
        <v>0</v>
      </c>
      <c r="H213" s="168"/>
      <c r="I213" s="168" t="str">
        <f aca="false">Utfylles!$K$25</f>
        <v>H</v>
      </c>
      <c r="K213" s="168" t="str">
        <f aca="false">IF(I213="H",B213,IF(I213="B",D213,""))</f>
        <v>Ukraina</v>
      </c>
      <c r="L213" s="168" t="str">
        <f aca="false">IF(I213="U",B213,"")</f>
        <v/>
      </c>
      <c r="M213" s="168" t="str">
        <f aca="false">IF(I213="U",D213,"")</f>
        <v/>
      </c>
      <c r="N213" s="168" t="str">
        <f aca="false">IF(I213="B",B213,IF(I213="H",D213,""))</f>
        <v>Nord-Makedonia</v>
      </c>
      <c r="AO213" s="168" t="n">
        <f aca="false">COUNTIF(AM198:AM201,K213)</f>
        <v>0</v>
      </c>
      <c r="AP213" s="168" t="n">
        <f aca="false">COUNTIF(AM198:AM201,L213)</f>
        <v>0</v>
      </c>
      <c r="AQ213" s="168" t="n">
        <f aca="false">COUNTIF(AM198:AM201,M213)</f>
        <v>0</v>
      </c>
      <c r="AR213" s="168" t="n">
        <f aca="false">COUNTIF(AM198:AM201,N213)</f>
        <v>0</v>
      </c>
      <c r="AS213" s="168" t="n">
        <f aca="false">SUM(AO213:AR213)</f>
        <v>0</v>
      </c>
      <c r="AU213" s="168" t="str">
        <f aca="false">IF(AS213=2,B213,"")</f>
        <v/>
      </c>
      <c r="AV213" s="168" t="str">
        <f aca="false">IF(AS213=2,D213,"")</f>
        <v/>
      </c>
      <c r="AW213" s="168" t="str">
        <f aca="false">IF(AS213=2,E213,"")</f>
        <v/>
      </c>
      <c r="AX213" s="168" t="str">
        <f aca="false">IF(AS213=2,G213,"")</f>
        <v/>
      </c>
      <c r="AZ213" s="168" t="str">
        <f aca="false">IF(AS213=2,IF(AW213&gt;AX213,AU213,IF(AX213&gt;AW213,AV213,"")),"")</f>
        <v/>
      </c>
      <c r="BA213" s="168" t="str">
        <f aca="false">IF(AS213=2,IF(AW213=AX213,AU213,""),"")</f>
        <v/>
      </c>
      <c r="BB213" s="168" t="str">
        <f aca="false">IF(AS213=2,IF(AW213=AX213,AV213,""),"")</f>
        <v/>
      </c>
      <c r="BC213" s="168" t="str">
        <f aca="false">IF(AS213=2,IF(AW213&gt;AX213,AV213,IF(AX213&gt;AW213,AU213,"")),"")</f>
        <v/>
      </c>
      <c r="BX213" s="168" t="n">
        <f aca="false">COUNTIF(BV198:BV201,K213)</f>
        <v>0</v>
      </c>
      <c r="BY213" s="168" t="n">
        <f aca="false">COUNTIF(BV198:BV201,L213)</f>
        <v>0</v>
      </c>
      <c r="BZ213" s="168" t="n">
        <f aca="false">COUNTIF(BV198:BV201,M213)</f>
        <v>0</v>
      </c>
      <c r="CA213" s="168" t="n">
        <f aca="false">COUNTIF(BV198:BV201,N213)</f>
        <v>0</v>
      </c>
      <c r="CB213" s="168" t="n">
        <f aca="false">SUM(BX213:CA213)</f>
        <v>0</v>
      </c>
      <c r="CD213" s="168" t="str">
        <f aca="false">IF(CB213=2,B213,"")</f>
        <v/>
      </c>
      <c r="CE213" s="168" t="str">
        <f aca="false">IF(CB213=2,D213,"")</f>
        <v/>
      </c>
      <c r="CF213" s="168" t="str">
        <f aca="false">IF(CB213=2,E213,"")</f>
        <v/>
      </c>
      <c r="CG213" s="168" t="str">
        <f aca="false">IF(CB213=2,G213,"")</f>
        <v/>
      </c>
      <c r="CI213" s="168" t="str">
        <f aca="false">IF(CB213=2,IF(CF213&gt;CG213,CD213,IF(CG213&gt;CF213,CE213,"")),"")</f>
        <v/>
      </c>
      <c r="CJ213" s="168" t="str">
        <f aca="false">IF(CB213=2,IF(CF213=CG213,CD213,""),"")</f>
        <v/>
      </c>
      <c r="CK213" s="168" t="str">
        <f aca="false">IF(CB213=2,IF(CF213=CG213,CE213,""),"")</f>
        <v/>
      </c>
      <c r="CL213" s="168" t="str">
        <f aca="false">IF(CB213=2,IF(CF213&gt;CG213,CE213,IF(CG213&gt;CF213,CD213,"")),"")</f>
        <v/>
      </c>
      <c r="DG213" s="168" t="n">
        <f aca="false">COUNTIF(DE198:DE201,K213)</f>
        <v>0</v>
      </c>
      <c r="DH213" s="168" t="n">
        <f aca="false">COUNTIF(DE198:DE201,L213)</f>
        <v>0</v>
      </c>
      <c r="DI213" s="168" t="n">
        <f aca="false">COUNTIF(DE198:DE201,M213)</f>
        <v>0</v>
      </c>
      <c r="DJ213" s="168" t="n">
        <f aca="false">COUNTIF(DE198:DE201,N213)</f>
        <v>0</v>
      </c>
      <c r="DK213" s="168" t="n">
        <f aca="false">SUM(DG213:DJ213)</f>
        <v>0</v>
      </c>
      <c r="DM213" s="168" t="str">
        <f aca="false">IF(DK213=2,B213,"")</f>
        <v/>
      </c>
      <c r="DN213" s="168" t="str">
        <f aca="false">IF(DK213=2,D213,"")</f>
        <v/>
      </c>
      <c r="DO213" s="168" t="str">
        <f aca="false">IF(DK213=2,E213,"")</f>
        <v/>
      </c>
      <c r="DP213" s="168" t="str">
        <f aca="false">IF(DK213=2,G213,"")</f>
        <v/>
      </c>
      <c r="DR213" s="168" t="str">
        <f aca="false">IF(DK213=2,IF(DO213&gt;DP213,DM213,IF(DP213&gt;DO213,DN213,"")),"")</f>
        <v/>
      </c>
      <c r="DS213" s="168" t="str">
        <f aca="false">IF(DK213=2,IF(DO213=DP213,DM213,""),"")</f>
        <v/>
      </c>
      <c r="DT213" s="168" t="str">
        <f aca="false">IF(DK213=2,IF(DO213=DP213,DN213,""),"")</f>
        <v/>
      </c>
      <c r="DU213" s="168" t="str">
        <f aca="false">IF(DK213=2,IF(DO213&gt;DP213,DN213,IF(DP213&gt;DO213,DM213,"")),"")</f>
        <v/>
      </c>
    </row>
    <row r="214" customFormat="false" ht="13" hidden="false" customHeight="false" outlineLevel="0" collapsed="false">
      <c r="B214" s="168" t="str">
        <f aca="false">Utfylles!$E$26</f>
        <v>Danmark</v>
      </c>
      <c r="C214" s="168" t="s">
        <v>55</v>
      </c>
      <c r="D214" s="168" t="str">
        <f aca="false">Utfylles!$G$26</f>
        <v>Belgia</v>
      </c>
      <c r="E214" s="168" t="n">
        <f aca="false">Utfylles!$H$26</f>
        <v>0</v>
      </c>
      <c r="F214" s="168" t="s">
        <v>55</v>
      </c>
      <c r="G214" s="168" t="n">
        <f aca="false">Utfylles!$J$26</f>
        <v>1</v>
      </c>
      <c r="H214" s="168"/>
      <c r="I214" s="168" t="str">
        <f aca="false">Utfylles!$K$26</f>
        <v>B</v>
      </c>
      <c r="K214" s="168" t="str">
        <f aca="false">IF(I214="H",B214,IF(I214="B",D214,""))</f>
        <v>Belgia</v>
      </c>
      <c r="L214" s="168" t="str">
        <f aca="false">IF(I214="U",B214,"")</f>
        <v/>
      </c>
      <c r="M214" s="168" t="str">
        <f aca="false">IF(I214="U",D214,"")</f>
        <v/>
      </c>
      <c r="N214" s="168" t="str">
        <f aca="false">IF(I214="B",B214,IF(I214="H",D214,""))</f>
        <v>Danmark</v>
      </c>
      <c r="AO214" s="168" t="n">
        <f aca="false">COUNTIF(AM198:AM201,K214)</f>
        <v>0</v>
      </c>
      <c r="AP214" s="168" t="n">
        <f aca="false">COUNTIF(AM198:AM201,L214)</f>
        <v>0</v>
      </c>
      <c r="AQ214" s="168" t="n">
        <f aca="false">COUNTIF(AM198:AM201,M214)</f>
        <v>0</v>
      </c>
      <c r="AR214" s="168" t="n">
        <f aca="false">COUNTIF(AM198:AM201,N214)</f>
        <v>0</v>
      </c>
      <c r="AS214" s="168" t="n">
        <f aca="false">SUM(AO214:AR214)</f>
        <v>0</v>
      </c>
      <c r="AU214" s="168" t="str">
        <f aca="false">IF(AS214=2,B214,"")</f>
        <v/>
      </c>
      <c r="AV214" s="168" t="str">
        <f aca="false">IF(AS214=2,D214,"")</f>
        <v/>
      </c>
      <c r="AW214" s="168" t="str">
        <f aca="false">IF(AS214=2,E214,"")</f>
        <v/>
      </c>
      <c r="AX214" s="168" t="str">
        <f aca="false">IF(AS214=2,G214,"")</f>
        <v/>
      </c>
      <c r="AZ214" s="168" t="str">
        <f aca="false">IF(AS214=2,IF(AW214&gt;AX214,AU214,IF(AX214&gt;AW214,AV214,"")),"")</f>
        <v/>
      </c>
      <c r="BA214" s="168" t="str">
        <f aca="false">IF(AS214=2,IF(AW214=AX214,AU214,""),"")</f>
        <v/>
      </c>
      <c r="BB214" s="168" t="str">
        <f aca="false">IF(AS214=2,IF(AW214=AX214,AV214,""),"")</f>
        <v/>
      </c>
      <c r="BC214" s="168" t="str">
        <f aca="false">IF(AS214=2,IF(AW214&gt;AX214,AV214,IF(AX214&gt;AW214,AU214,"")),"")</f>
        <v/>
      </c>
      <c r="BX214" s="168" t="n">
        <f aca="false">COUNTIF(BV198:BV201,K214)</f>
        <v>0</v>
      </c>
      <c r="BY214" s="168" t="n">
        <f aca="false">COUNTIF(BV198:BV201,L214)</f>
        <v>0</v>
      </c>
      <c r="BZ214" s="168" t="n">
        <f aca="false">COUNTIF(BV198:BV201,M214)</f>
        <v>0</v>
      </c>
      <c r="CA214" s="168" t="n">
        <f aca="false">COUNTIF(BV198:BV201,N214)</f>
        <v>0</v>
      </c>
      <c r="CB214" s="168" t="n">
        <f aca="false">SUM(BX214:CA214)</f>
        <v>0</v>
      </c>
      <c r="CD214" s="168" t="str">
        <f aca="false">IF(CB214=2,B214,"")</f>
        <v/>
      </c>
      <c r="CE214" s="168" t="str">
        <f aca="false">IF(CB214=2,D214,"")</f>
        <v/>
      </c>
      <c r="CF214" s="168" t="str">
        <f aca="false">IF(CB214=2,E214,"")</f>
        <v/>
      </c>
      <c r="CG214" s="168" t="str">
        <f aca="false">IF(CB214=2,G214,"")</f>
        <v/>
      </c>
      <c r="CI214" s="168" t="str">
        <f aca="false">IF(CB214=2,IF(CF214&gt;CG214,CD214,IF(CG214&gt;CF214,CE214,"")),"")</f>
        <v/>
      </c>
      <c r="CJ214" s="168" t="str">
        <f aca="false">IF(CB214=2,IF(CF214=CG214,CD214,""),"")</f>
        <v/>
      </c>
      <c r="CK214" s="168" t="str">
        <f aca="false">IF(CB214=2,IF(CF214=CG214,CE214,""),"")</f>
        <v/>
      </c>
      <c r="CL214" s="168" t="str">
        <f aca="false">IF(CB214=2,IF(CF214&gt;CG214,CE214,IF(CG214&gt;CF214,CD214,"")),"")</f>
        <v/>
      </c>
      <c r="DG214" s="168" t="n">
        <f aca="false">COUNTIF(DE198:DE201,K214)</f>
        <v>0</v>
      </c>
      <c r="DH214" s="168" t="n">
        <f aca="false">COUNTIF(DE198:DE201,L214)</f>
        <v>0</v>
      </c>
      <c r="DI214" s="168" t="n">
        <f aca="false">COUNTIF(DE198:DE201,M214)</f>
        <v>0</v>
      </c>
      <c r="DJ214" s="168" t="n">
        <f aca="false">COUNTIF(DE198:DE201,N214)</f>
        <v>0</v>
      </c>
      <c r="DK214" s="168" t="n">
        <f aca="false">SUM(DG214:DJ214)</f>
        <v>0</v>
      </c>
      <c r="DM214" s="168" t="str">
        <f aca="false">IF(DK214=2,B214,"")</f>
        <v/>
      </c>
      <c r="DN214" s="168" t="str">
        <f aca="false">IF(DK214=2,D214,"")</f>
        <v/>
      </c>
      <c r="DO214" s="168" t="str">
        <f aca="false">IF(DK214=2,E214,"")</f>
        <v/>
      </c>
      <c r="DP214" s="168" t="str">
        <f aca="false">IF(DK214=2,G214,"")</f>
        <v/>
      </c>
      <c r="DR214" s="168" t="str">
        <f aca="false">IF(DK214=2,IF(DO214&gt;DP214,DM214,IF(DP214&gt;DO214,DN214,"")),"")</f>
        <v/>
      </c>
      <c r="DS214" s="168" t="str">
        <f aca="false">IF(DK214=2,IF(DO214=DP214,DM214,""),"")</f>
        <v/>
      </c>
      <c r="DT214" s="168" t="str">
        <f aca="false">IF(DK214=2,IF(DO214=DP214,DN214,""),"")</f>
        <v/>
      </c>
      <c r="DU214" s="168" t="str">
        <f aca="false">IF(DK214=2,IF(DO214&gt;DP214,DN214,IF(DP214&gt;DO214,DM214,"")),"")</f>
        <v/>
      </c>
    </row>
    <row r="215" customFormat="false" ht="13" hidden="false" customHeight="false" outlineLevel="0" collapsed="false">
      <c r="B215" s="168" t="str">
        <f aca="false">Utfylles!$E$27</f>
        <v>Nederland</v>
      </c>
      <c r="C215" s="168" t="s">
        <v>55</v>
      </c>
      <c r="D215" s="168" t="str">
        <f aca="false">Utfylles!$G$27</f>
        <v>Østerrike</v>
      </c>
      <c r="E215" s="168" t="n">
        <f aca="false">Utfylles!$H$27</f>
        <v>2</v>
      </c>
      <c r="F215" s="168" t="s">
        <v>55</v>
      </c>
      <c r="G215" s="168" t="n">
        <f aca="false">Utfylles!$J$27</f>
        <v>0</v>
      </c>
      <c r="H215" s="168"/>
      <c r="I215" s="168" t="str">
        <f aca="false">Utfylles!$K$27</f>
        <v>H</v>
      </c>
      <c r="K215" s="168" t="str">
        <f aca="false">IF(I215="H",B215,IF(I215="B",D215,""))</f>
        <v>Nederland</v>
      </c>
      <c r="L215" s="168" t="str">
        <f aca="false">IF(I215="U",B215,"")</f>
        <v/>
      </c>
      <c r="M215" s="168" t="str">
        <f aca="false">IF(I215="U",D215,"")</f>
        <v/>
      </c>
      <c r="N215" s="168" t="str">
        <f aca="false">IF(I215="B",B215,IF(I215="H",D215,""))</f>
        <v>Østerrike</v>
      </c>
      <c r="AO215" s="168" t="n">
        <f aca="false">COUNTIF(AM198:AM201,K215)</f>
        <v>0</v>
      </c>
      <c r="AP215" s="168" t="n">
        <f aca="false">COUNTIF(AM198:AM201,L215)</f>
        <v>0</v>
      </c>
      <c r="AQ215" s="168" t="n">
        <f aca="false">COUNTIF(AM198:AM201,M215)</f>
        <v>0</v>
      </c>
      <c r="AR215" s="168" t="n">
        <f aca="false">COUNTIF(AM198:AM201,N215)</f>
        <v>0</v>
      </c>
      <c r="AS215" s="168" t="n">
        <f aca="false">SUM(AO215:AR215)</f>
        <v>0</v>
      </c>
      <c r="AU215" s="168" t="str">
        <f aca="false">IF(AS215=2,B215,"")</f>
        <v/>
      </c>
      <c r="AV215" s="168" t="str">
        <f aca="false">IF(AS215=2,D215,"")</f>
        <v/>
      </c>
      <c r="AW215" s="168" t="str">
        <f aca="false">IF(AS215=2,E215,"")</f>
        <v/>
      </c>
      <c r="AX215" s="168" t="str">
        <f aca="false">IF(AS215=2,G215,"")</f>
        <v/>
      </c>
      <c r="AZ215" s="168" t="str">
        <f aca="false">IF(AS215=2,IF(AW215&gt;AX215,AU215,IF(AX215&gt;AW215,AV215,"")),"")</f>
        <v/>
      </c>
      <c r="BA215" s="168" t="str">
        <f aca="false">IF(AS215=2,IF(AW215=AX215,AU215,""),"")</f>
        <v/>
      </c>
      <c r="BB215" s="168" t="str">
        <f aca="false">IF(AS215=2,IF(AW215=AX215,AV215,""),"")</f>
        <v/>
      </c>
      <c r="BC215" s="168" t="str">
        <f aca="false">IF(AS215=2,IF(AW215&gt;AX215,AV215,IF(AX215&gt;AW215,AU215,"")),"")</f>
        <v/>
      </c>
      <c r="BX215" s="168" t="n">
        <f aca="false">COUNTIF(BV198:BV201,K215)</f>
        <v>0</v>
      </c>
      <c r="BY215" s="168" t="n">
        <f aca="false">COUNTIF(BV198:BV201,L215)</f>
        <v>0</v>
      </c>
      <c r="BZ215" s="168" t="n">
        <f aca="false">COUNTIF(BV198:BV201,M215)</f>
        <v>0</v>
      </c>
      <c r="CA215" s="168" t="n">
        <f aca="false">COUNTIF(BV198:BV201,N215)</f>
        <v>0</v>
      </c>
      <c r="CB215" s="168" t="n">
        <f aca="false">SUM(BX215:CA215)</f>
        <v>0</v>
      </c>
      <c r="CD215" s="168" t="str">
        <f aca="false">IF(CB215=2,B215,"")</f>
        <v/>
      </c>
      <c r="CE215" s="168" t="str">
        <f aca="false">IF(CB215=2,D215,"")</f>
        <v/>
      </c>
      <c r="CF215" s="168" t="str">
        <f aca="false">IF(CB215=2,E215,"")</f>
        <v/>
      </c>
      <c r="CG215" s="168" t="str">
        <f aca="false">IF(CB215=2,G215,"")</f>
        <v/>
      </c>
      <c r="CI215" s="168" t="str">
        <f aca="false">IF(CB215=2,IF(CF215&gt;CG215,CD215,IF(CG215&gt;CF215,CE215,"")),"")</f>
        <v/>
      </c>
      <c r="CJ215" s="168" t="str">
        <f aca="false">IF(CB215=2,IF(CF215=CG215,CD215,""),"")</f>
        <v/>
      </c>
      <c r="CK215" s="168" t="str">
        <f aca="false">IF(CB215=2,IF(CF215=CG215,CE215,""),"")</f>
        <v/>
      </c>
      <c r="CL215" s="168" t="str">
        <f aca="false">IF(CB215=2,IF(CF215&gt;CG215,CE215,IF(CG215&gt;CF215,CD215,"")),"")</f>
        <v/>
      </c>
      <c r="DG215" s="168" t="n">
        <f aca="false">COUNTIF(DE198:DE201,K215)</f>
        <v>0</v>
      </c>
      <c r="DH215" s="168" t="n">
        <f aca="false">COUNTIF(DE198:DE201,L215)</f>
        <v>0</v>
      </c>
      <c r="DI215" s="168" t="n">
        <f aca="false">COUNTIF(DE198:DE201,M215)</f>
        <v>0</v>
      </c>
      <c r="DJ215" s="168" t="n">
        <f aca="false">COUNTIF(DE198:DE201,N215)</f>
        <v>0</v>
      </c>
      <c r="DK215" s="168" t="n">
        <f aca="false">SUM(DG215:DJ215)</f>
        <v>0</v>
      </c>
      <c r="DM215" s="168" t="str">
        <f aca="false">IF(DK215=2,B215,"")</f>
        <v/>
      </c>
      <c r="DN215" s="168" t="str">
        <f aca="false">IF(DK215=2,D215,"")</f>
        <v/>
      </c>
      <c r="DO215" s="168" t="str">
        <f aca="false">IF(DK215=2,E215,"")</f>
        <v/>
      </c>
      <c r="DP215" s="168" t="str">
        <f aca="false">IF(DK215=2,G215,"")</f>
        <v/>
      </c>
      <c r="DR215" s="168" t="str">
        <f aca="false">IF(DK215=2,IF(DO215&gt;DP215,DM215,IF(DP215&gt;DO215,DN215,"")),"")</f>
        <v/>
      </c>
      <c r="DS215" s="168" t="str">
        <f aca="false">IF(DK215=2,IF(DO215=DP215,DM215,""),"")</f>
        <v/>
      </c>
      <c r="DT215" s="168" t="str">
        <f aca="false">IF(DK215=2,IF(DO215=DP215,DN215,""),"")</f>
        <v/>
      </c>
      <c r="DU215" s="168" t="str">
        <f aca="false">IF(DK215=2,IF(DO215&gt;DP215,DN215,IF(DP215&gt;DO215,DM215,"")),"")</f>
        <v/>
      </c>
    </row>
    <row r="216" customFormat="false" ht="13" hidden="false" customHeight="false" outlineLevel="0" collapsed="false">
      <c r="B216" s="168" t="str">
        <f aca="false">Utfylles!$E$28</f>
        <v>Sverige</v>
      </c>
      <c r="C216" s="168" t="s">
        <v>55</v>
      </c>
      <c r="D216" s="168" t="str">
        <f aca="false">Utfylles!$G$28</f>
        <v>Slovakia</v>
      </c>
      <c r="E216" s="168" t="n">
        <f aca="false">Utfylles!$H$28</f>
        <v>1</v>
      </c>
      <c r="F216" s="168" t="s">
        <v>55</v>
      </c>
      <c r="G216" s="168" t="n">
        <f aca="false">Utfylles!$J$28</f>
        <v>0</v>
      </c>
      <c r="H216" s="168"/>
      <c r="I216" s="168" t="str">
        <f aca="false">Utfylles!$K$28</f>
        <v>H</v>
      </c>
      <c r="K216" s="168" t="str">
        <f aca="false">IF(I216="H",B216,IF(I216="B",D216,""))</f>
        <v>Sverige</v>
      </c>
      <c r="L216" s="168" t="str">
        <f aca="false">IF(I216="U",B216,"")</f>
        <v/>
      </c>
      <c r="M216" s="168" t="str">
        <f aca="false">IF(I216="U",D216,"")</f>
        <v/>
      </c>
      <c r="N216" s="168" t="str">
        <f aca="false">IF(I216="B",B216,IF(I216="H",D216,""))</f>
        <v>Slovakia</v>
      </c>
      <c r="AO216" s="168" t="n">
        <f aca="false">COUNTIF(AM198:AM201,K216)</f>
        <v>0</v>
      </c>
      <c r="AP216" s="168" t="n">
        <f aca="false">COUNTIF(AM198:AM201,L216)</f>
        <v>0</v>
      </c>
      <c r="AQ216" s="168" t="n">
        <f aca="false">COUNTIF(AM198:AM201,M216)</f>
        <v>0</v>
      </c>
      <c r="AR216" s="168" t="n">
        <f aca="false">COUNTIF(AM198:AM201,N216)</f>
        <v>0</v>
      </c>
      <c r="AS216" s="168" t="n">
        <f aca="false">SUM(AO216:AR216)</f>
        <v>0</v>
      </c>
      <c r="AU216" s="168" t="str">
        <f aca="false">IF(AS216=2,B216,"")</f>
        <v/>
      </c>
      <c r="AV216" s="168" t="str">
        <f aca="false">IF(AS216=2,D216,"")</f>
        <v/>
      </c>
      <c r="AW216" s="168" t="str">
        <f aca="false">IF(AS216=2,E216,"")</f>
        <v/>
      </c>
      <c r="AX216" s="168" t="str">
        <f aca="false">IF(AS216=2,G216,"")</f>
        <v/>
      </c>
      <c r="AZ216" s="168" t="str">
        <f aca="false">IF(AS216=2,IF(AW216&gt;AX216,AU216,IF(AX216&gt;AW216,AV216,"")),"")</f>
        <v/>
      </c>
      <c r="BA216" s="168" t="str">
        <f aca="false">IF(AS216=2,IF(AW216=AX216,AU216,""),"")</f>
        <v/>
      </c>
      <c r="BB216" s="168" t="str">
        <f aca="false">IF(AS216=2,IF(AW216=AX216,AV216,""),"")</f>
        <v/>
      </c>
      <c r="BC216" s="168" t="str">
        <f aca="false">IF(AS216=2,IF(AW216&gt;AX216,AV216,IF(AX216&gt;AW216,AU216,"")),"")</f>
        <v/>
      </c>
      <c r="BX216" s="168" t="n">
        <f aca="false">COUNTIF(BV198:BV201,K216)</f>
        <v>0</v>
      </c>
      <c r="BY216" s="168" t="n">
        <f aca="false">COUNTIF(BV198:BV201,L216)</f>
        <v>0</v>
      </c>
      <c r="BZ216" s="168" t="n">
        <f aca="false">COUNTIF(BV198:BV201,M216)</f>
        <v>0</v>
      </c>
      <c r="CA216" s="168" t="n">
        <f aca="false">COUNTIF(BV198:BV201,N216)</f>
        <v>0</v>
      </c>
      <c r="CB216" s="168" t="n">
        <f aca="false">SUM(BX216:CA216)</f>
        <v>0</v>
      </c>
      <c r="CD216" s="168" t="str">
        <f aca="false">IF(CB216=2,B216,"")</f>
        <v/>
      </c>
      <c r="CE216" s="168" t="str">
        <f aca="false">IF(CB216=2,D216,"")</f>
        <v/>
      </c>
      <c r="CF216" s="168" t="str">
        <f aca="false">IF(CB216=2,E216,"")</f>
        <v/>
      </c>
      <c r="CG216" s="168" t="str">
        <f aca="false">IF(CB216=2,G216,"")</f>
        <v/>
      </c>
      <c r="CI216" s="168" t="str">
        <f aca="false">IF(CB216=2,IF(CF216&gt;CG216,CD216,IF(CG216&gt;CF216,CE216,"")),"")</f>
        <v/>
      </c>
      <c r="CJ216" s="168" t="str">
        <f aca="false">IF(CB216=2,IF(CF216=CG216,CD216,""),"")</f>
        <v/>
      </c>
      <c r="CK216" s="168" t="str">
        <f aca="false">IF(CB216=2,IF(CF216=CG216,CE216,""),"")</f>
        <v/>
      </c>
      <c r="CL216" s="168" t="str">
        <f aca="false">IF(CB216=2,IF(CF216&gt;CG216,CE216,IF(CG216&gt;CF216,CD216,"")),"")</f>
        <v/>
      </c>
      <c r="DG216" s="168" t="n">
        <f aca="false">COUNTIF(DE198:DE201,K216)</f>
        <v>0</v>
      </c>
      <c r="DH216" s="168" t="n">
        <f aca="false">COUNTIF(DE198:DE201,L216)</f>
        <v>0</v>
      </c>
      <c r="DI216" s="168" t="n">
        <f aca="false">COUNTIF(DE198:DE201,M216)</f>
        <v>0</v>
      </c>
      <c r="DJ216" s="168" t="n">
        <f aca="false">COUNTIF(DE198:DE201,N216)</f>
        <v>0</v>
      </c>
      <c r="DK216" s="168" t="n">
        <f aca="false">SUM(DG216:DJ216)</f>
        <v>0</v>
      </c>
      <c r="DM216" s="168" t="str">
        <f aca="false">IF(DK216=2,B216,"")</f>
        <v/>
      </c>
      <c r="DN216" s="168" t="str">
        <f aca="false">IF(DK216=2,D216,"")</f>
        <v/>
      </c>
      <c r="DO216" s="168" t="str">
        <f aca="false">IF(DK216=2,E216,"")</f>
        <v/>
      </c>
      <c r="DP216" s="168" t="str">
        <f aca="false">IF(DK216=2,G216,"")</f>
        <v/>
      </c>
      <c r="DR216" s="168" t="str">
        <f aca="false">IF(DK216=2,IF(DO216&gt;DP216,DM216,IF(DP216&gt;DO216,DN216,"")),"")</f>
        <v/>
      </c>
      <c r="DS216" s="168" t="str">
        <f aca="false">IF(DK216=2,IF(DO216=DP216,DM216,""),"")</f>
        <v/>
      </c>
      <c r="DT216" s="168" t="str">
        <f aca="false">IF(DK216=2,IF(DO216=DP216,DN216,""),"")</f>
        <v/>
      </c>
      <c r="DU216" s="168" t="str">
        <f aca="false">IF(DK216=2,IF(DO216&gt;DP216,DN216,IF(DP216&gt;DO216,DM216,"")),"")</f>
        <v/>
      </c>
    </row>
    <row r="217" customFormat="false" ht="13" hidden="false" customHeight="false" outlineLevel="0" collapsed="false">
      <c r="B217" s="168" t="str">
        <f aca="false">Utfylles!$E$29</f>
        <v>Kroatia</v>
      </c>
      <c r="C217" s="168" t="s">
        <v>55</v>
      </c>
      <c r="D217" s="168" t="str">
        <f aca="false">Utfylles!$G$29</f>
        <v>Tsjekkia</v>
      </c>
      <c r="E217" s="168" t="n">
        <f aca="false">Utfylles!$H$29</f>
        <v>1</v>
      </c>
      <c r="F217" s="168" t="s">
        <v>55</v>
      </c>
      <c r="G217" s="168" t="n">
        <f aca="false">Utfylles!$J$29</f>
        <v>1</v>
      </c>
      <c r="H217" s="168"/>
      <c r="I217" s="168" t="str">
        <f aca="false">Utfylles!$K$29</f>
        <v>U</v>
      </c>
      <c r="K217" s="168" t="str">
        <f aca="false">IF(I217="H",B217,IF(I217="B",D217,""))</f>
        <v/>
      </c>
      <c r="L217" s="168" t="str">
        <f aca="false">IF(I217="U",B217,"")</f>
        <v>Kroatia</v>
      </c>
      <c r="M217" s="168" t="str">
        <f aca="false">IF(I217="U",D217,"")</f>
        <v>Tsjekkia</v>
      </c>
      <c r="N217" s="168" t="str">
        <f aca="false">IF(I217="B",B217,IF(I217="H",D217,""))</f>
        <v/>
      </c>
      <c r="AO217" s="168" t="n">
        <f aca="false">COUNTIF(AM198:AM201,K217)</f>
        <v>0</v>
      </c>
      <c r="AP217" s="168" t="n">
        <f aca="false">COUNTIF(AM198:AM201,L217)</f>
        <v>0</v>
      </c>
      <c r="AQ217" s="168" t="n">
        <f aca="false">COUNTIF(AM198:AM201,M217)</f>
        <v>0</v>
      </c>
      <c r="AR217" s="168" t="n">
        <f aca="false">COUNTIF(AM198:AM201,N217)</f>
        <v>0</v>
      </c>
      <c r="AS217" s="168" t="n">
        <f aca="false">SUM(AO217:AR217)</f>
        <v>0</v>
      </c>
      <c r="AU217" s="168" t="str">
        <f aca="false">IF(AS217=2,B217,"")</f>
        <v/>
      </c>
      <c r="AV217" s="168" t="str">
        <f aca="false">IF(AS217=2,D217,"")</f>
        <v/>
      </c>
      <c r="AW217" s="168" t="str">
        <f aca="false">IF(AS217=2,E217,"")</f>
        <v/>
      </c>
      <c r="AX217" s="168" t="str">
        <f aca="false">IF(AS217=2,G217,"")</f>
        <v/>
      </c>
      <c r="AZ217" s="168" t="str">
        <f aca="false">IF(AS217=2,IF(AW217&gt;AX217,AU217,IF(AX217&gt;AW217,AV217,"")),"")</f>
        <v/>
      </c>
      <c r="BA217" s="168" t="str">
        <f aca="false">IF(AS217=2,IF(AW217=AX217,AU217,""),"")</f>
        <v/>
      </c>
      <c r="BB217" s="168" t="str">
        <f aca="false">IF(AS217=2,IF(AW217=AX217,AV217,""),"")</f>
        <v/>
      </c>
      <c r="BC217" s="168" t="str">
        <f aca="false">IF(AS217=2,IF(AW217&gt;AX217,AV217,IF(AX217&gt;AW217,AU217,"")),"")</f>
        <v/>
      </c>
      <c r="BX217" s="168" t="n">
        <f aca="false">COUNTIF(BV198:BV201,K217)</f>
        <v>0</v>
      </c>
      <c r="BY217" s="168" t="n">
        <f aca="false">COUNTIF(BV198:BV201,L217)</f>
        <v>0</v>
      </c>
      <c r="BZ217" s="168" t="n">
        <f aca="false">COUNTIF(BV198:BV201,M217)</f>
        <v>0</v>
      </c>
      <c r="CA217" s="168" t="n">
        <f aca="false">COUNTIF(BV198:BV201,N217)</f>
        <v>0</v>
      </c>
      <c r="CB217" s="168" t="n">
        <f aca="false">SUM(BX217:CA217)</f>
        <v>0</v>
      </c>
      <c r="CD217" s="168" t="str">
        <f aca="false">IF(CB217=2,B217,"")</f>
        <v/>
      </c>
      <c r="CE217" s="168" t="str">
        <f aca="false">IF(CB217=2,D217,"")</f>
        <v/>
      </c>
      <c r="CF217" s="168" t="str">
        <f aca="false">IF(CB217=2,E217,"")</f>
        <v/>
      </c>
      <c r="CG217" s="168" t="str">
        <f aca="false">IF(CB217=2,G217,"")</f>
        <v/>
      </c>
      <c r="CI217" s="168" t="str">
        <f aca="false">IF(CB217=2,IF(CF217&gt;CG217,CD217,IF(CG217&gt;CF217,CE217,"")),"")</f>
        <v/>
      </c>
      <c r="CJ217" s="168" t="str">
        <f aca="false">IF(CB217=2,IF(CF217=CG217,CD217,""),"")</f>
        <v/>
      </c>
      <c r="CK217" s="168" t="str">
        <f aca="false">IF(CB217=2,IF(CF217=CG217,CE217,""),"")</f>
        <v/>
      </c>
      <c r="CL217" s="168" t="str">
        <f aca="false">IF(CB217=2,IF(CF217&gt;CG217,CE217,IF(CG217&gt;CF217,CD217,"")),"")</f>
        <v/>
      </c>
      <c r="DG217" s="168" t="n">
        <f aca="false">COUNTIF(DE198:DE201,K217)</f>
        <v>0</v>
      </c>
      <c r="DH217" s="168" t="n">
        <f aca="false">COUNTIF(DE198:DE201,L217)</f>
        <v>0</v>
      </c>
      <c r="DI217" s="168" t="n">
        <f aca="false">COUNTIF(DE198:DE201,M217)</f>
        <v>0</v>
      </c>
      <c r="DJ217" s="168" t="n">
        <f aca="false">COUNTIF(DE198:DE201,N217)</f>
        <v>0</v>
      </c>
      <c r="DK217" s="168" t="n">
        <f aca="false">SUM(DG217:DJ217)</f>
        <v>0</v>
      </c>
      <c r="DM217" s="168" t="str">
        <f aca="false">IF(DK217=2,B217,"")</f>
        <v/>
      </c>
      <c r="DN217" s="168" t="str">
        <f aca="false">IF(DK217=2,D217,"")</f>
        <v/>
      </c>
      <c r="DO217" s="168" t="str">
        <f aca="false">IF(DK217=2,E217,"")</f>
        <v/>
      </c>
      <c r="DP217" s="168" t="str">
        <f aca="false">IF(DK217=2,G217,"")</f>
        <v/>
      </c>
      <c r="DR217" s="168" t="str">
        <f aca="false">IF(DK217=2,IF(DO217&gt;DP217,DM217,IF(DP217&gt;DO217,DN217,"")),"")</f>
        <v/>
      </c>
      <c r="DS217" s="168" t="str">
        <f aca="false">IF(DK217=2,IF(DO217=DP217,DM217,""),"")</f>
        <v/>
      </c>
      <c r="DT217" s="168" t="str">
        <f aca="false">IF(DK217=2,IF(DO217=DP217,DN217,""),"")</f>
        <v/>
      </c>
      <c r="DU217" s="168" t="str">
        <f aca="false">IF(DK217=2,IF(DO217&gt;DP217,DN217,IF(DP217&gt;DO217,DM217,"")),"")</f>
        <v/>
      </c>
    </row>
    <row r="218" customFormat="false" ht="13" hidden="false" customHeight="false" outlineLevel="0" collapsed="false">
      <c r="B218" s="168" t="str">
        <f aca="false">Utfylles!$E$30</f>
        <v>England</v>
      </c>
      <c r="C218" s="168" t="s">
        <v>55</v>
      </c>
      <c r="D218" s="168" t="str">
        <f aca="false">Utfylles!$G$30</f>
        <v>Skottland</v>
      </c>
      <c r="E218" s="168" t="n">
        <f aca="false">Utfylles!$H$30</f>
        <v>2</v>
      </c>
      <c r="F218" s="168" t="s">
        <v>55</v>
      </c>
      <c r="G218" s="168" t="n">
        <f aca="false">Utfylles!$J$30</f>
        <v>0</v>
      </c>
      <c r="H218" s="168"/>
      <c r="I218" s="168" t="str">
        <f aca="false">Utfylles!$K$30</f>
        <v>H</v>
      </c>
      <c r="K218" s="168" t="str">
        <f aca="false">IF(I218="H",B218,IF(I218="B",D218,""))</f>
        <v>England</v>
      </c>
      <c r="L218" s="168" t="str">
        <f aca="false">IF(I218="U",B218,"")</f>
        <v/>
      </c>
      <c r="M218" s="168" t="str">
        <f aca="false">IF(I218="U",D218,"")</f>
        <v/>
      </c>
      <c r="N218" s="168" t="str">
        <f aca="false">IF(I218="B",B218,IF(I218="H",D218,""))</f>
        <v>Skottland</v>
      </c>
      <c r="AO218" s="168" t="n">
        <f aca="false">COUNTIF(AM198:AM201,K218)</f>
        <v>0</v>
      </c>
      <c r="AP218" s="168" t="n">
        <f aca="false">COUNTIF(AM198:AM201,L218)</f>
        <v>0</v>
      </c>
      <c r="AQ218" s="168" t="n">
        <f aca="false">COUNTIF(AM198:AM201,M218)</f>
        <v>0</v>
      </c>
      <c r="AR218" s="168" t="n">
        <f aca="false">COUNTIF(AM198:AM201,N218)</f>
        <v>0</v>
      </c>
      <c r="AS218" s="168" t="n">
        <f aca="false">SUM(AO218:AR218)</f>
        <v>0</v>
      </c>
      <c r="AU218" s="168" t="str">
        <f aca="false">IF(AS218=2,B218,"")</f>
        <v/>
      </c>
      <c r="AV218" s="168" t="str">
        <f aca="false">IF(AS218=2,D218,"")</f>
        <v/>
      </c>
      <c r="AW218" s="168" t="str">
        <f aca="false">IF(AS218=2,E218,"")</f>
        <v/>
      </c>
      <c r="AX218" s="168" t="str">
        <f aca="false">IF(AS218=2,G218,"")</f>
        <v/>
      </c>
      <c r="AZ218" s="168" t="str">
        <f aca="false">IF(AS218=2,IF(AW218&gt;AX218,AU218,IF(AX218&gt;AW218,AV218,"")),"")</f>
        <v/>
      </c>
      <c r="BA218" s="168" t="str">
        <f aca="false">IF(AS218=2,IF(AW218=AX218,AU218,""),"")</f>
        <v/>
      </c>
      <c r="BB218" s="168" t="str">
        <f aca="false">IF(AS218=2,IF(AW218=AX218,AV218,""),"")</f>
        <v/>
      </c>
      <c r="BC218" s="168" t="str">
        <f aca="false">IF(AS218=2,IF(AW218&gt;AX218,AV218,IF(AX218&gt;AW218,AU218,"")),"")</f>
        <v/>
      </c>
      <c r="BX218" s="168" t="n">
        <f aca="false">COUNTIF(BV198:BV201,K218)</f>
        <v>0</v>
      </c>
      <c r="BY218" s="168" t="n">
        <f aca="false">COUNTIF(BV198:BV201,L218)</f>
        <v>0</v>
      </c>
      <c r="BZ218" s="168" t="n">
        <f aca="false">COUNTIF(BV198:BV201,M218)</f>
        <v>0</v>
      </c>
      <c r="CA218" s="168" t="n">
        <f aca="false">COUNTIF(BV198:BV201,N218)</f>
        <v>0</v>
      </c>
      <c r="CB218" s="168" t="n">
        <f aca="false">SUM(BX218:CA218)</f>
        <v>0</v>
      </c>
      <c r="CD218" s="168" t="str">
        <f aca="false">IF(CB218=2,B218,"")</f>
        <v/>
      </c>
      <c r="CE218" s="168" t="str">
        <f aca="false">IF(CB218=2,D218,"")</f>
        <v/>
      </c>
      <c r="CF218" s="168" t="str">
        <f aca="false">IF(CB218=2,E218,"")</f>
        <v/>
      </c>
      <c r="CG218" s="168" t="str">
        <f aca="false">IF(CB218=2,G218,"")</f>
        <v/>
      </c>
      <c r="CI218" s="168" t="str">
        <f aca="false">IF(CB218=2,IF(CF218&gt;CG218,CD218,IF(CG218&gt;CF218,CE218,"")),"")</f>
        <v/>
      </c>
      <c r="CJ218" s="168" t="str">
        <f aca="false">IF(CB218=2,IF(CF218=CG218,CD218,""),"")</f>
        <v/>
      </c>
      <c r="CK218" s="168" t="str">
        <f aca="false">IF(CB218=2,IF(CF218=CG218,CE218,""),"")</f>
        <v/>
      </c>
      <c r="CL218" s="168" t="str">
        <f aca="false">IF(CB218=2,IF(CF218&gt;CG218,CE218,IF(CG218&gt;CF218,CD218,"")),"")</f>
        <v/>
      </c>
      <c r="DG218" s="168" t="n">
        <f aca="false">COUNTIF(DE198:DE201,K218)</f>
        <v>0</v>
      </c>
      <c r="DH218" s="168" t="n">
        <f aca="false">COUNTIF(DE198:DE201,L218)</f>
        <v>0</v>
      </c>
      <c r="DI218" s="168" t="n">
        <f aca="false">COUNTIF(DE198:DE201,M218)</f>
        <v>0</v>
      </c>
      <c r="DJ218" s="168" t="n">
        <f aca="false">COUNTIF(DE198:DE201,N218)</f>
        <v>0</v>
      </c>
      <c r="DK218" s="168" t="n">
        <f aca="false">SUM(DG218:DJ218)</f>
        <v>0</v>
      </c>
      <c r="DM218" s="168" t="str">
        <f aca="false">IF(DK218=2,B218,"")</f>
        <v/>
      </c>
      <c r="DN218" s="168" t="str">
        <f aca="false">IF(DK218=2,D218,"")</f>
        <v/>
      </c>
      <c r="DO218" s="168" t="str">
        <f aca="false">IF(DK218=2,E218,"")</f>
        <v/>
      </c>
      <c r="DP218" s="168" t="str">
        <f aca="false">IF(DK218=2,G218,"")</f>
        <v/>
      </c>
      <c r="DR218" s="168" t="str">
        <f aca="false">IF(DK218=2,IF(DO218&gt;DP218,DM218,IF(DP218&gt;DO218,DN218,"")),"")</f>
        <v/>
      </c>
      <c r="DS218" s="168" t="str">
        <f aca="false">IF(DK218=2,IF(DO218=DP218,DM218,""),"")</f>
        <v/>
      </c>
      <c r="DT218" s="168" t="str">
        <f aca="false">IF(DK218=2,IF(DO218=DP218,DN218,""),"")</f>
        <v/>
      </c>
      <c r="DU218" s="168" t="str">
        <f aca="false">IF(DK218=2,IF(DO218&gt;DP218,DN218,IF(DP218&gt;DO218,DM218,"")),"")</f>
        <v/>
      </c>
    </row>
    <row r="219" customFormat="false" ht="13" hidden="false" customHeight="false" outlineLevel="0" collapsed="false">
      <c r="B219" s="168" t="str">
        <f aca="false">Utfylles!$E$31</f>
        <v>Ungarn</v>
      </c>
      <c r="C219" s="168" t="s">
        <v>55</v>
      </c>
      <c r="D219" s="168" t="str">
        <f aca="false">Utfylles!$G$31</f>
        <v>Frankrike</v>
      </c>
      <c r="E219" s="168" t="n">
        <f aca="false">Utfylles!$H$31</f>
        <v>0</v>
      </c>
      <c r="F219" s="168" t="s">
        <v>55</v>
      </c>
      <c r="G219" s="168" t="n">
        <f aca="false">Utfylles!$J$31</f>
        <v>2</v>
      </c>
      <c r="H219" s="168"/>
      <c r="I219" s="168" t="str">
        <f aca="false">Utfylles!$K$31</f>
        <v>B</v>
      </c>
      <c r="K219" s="168" t="str">
        <f aca="false">IF(I219="H",B219,IF(I219="B",D219,""))</f>
        <v>Frankrike</v>
      </c>
      <c r="L219" s="168" t="str">
        <f aca="false">IF(I219="U",B219,"")</f>
        <v/>
      </c>
      <c r="M219" s="168" t="str">
        <f aca="false">IF(I219="U",D219,"")</f>
        <v/>
      </c>
      <c r="N219" s="168" t="str">
        <f aca="false">IF(I219="B",B219,IF(I219="H",D219,""))</f>
        <v>Ungarn</v>
      </c>
      <c r="AO219" s="168" t="n">
        <f aca="false">COUNTIF(AM198:AM201,K219)</f>
        <v>0</v>
      </c>
      <c r="AP219" s="168" t="n">
        <f aca="false">COUNTIF(AM198:AM201,L219)</f>
        <v>0</v>
      </c>
      <c r="AQ219" s="168" t="n">
        <f aca="false">COUNTIF(AM198:AM201,M219)</f>
        <v>0</v>
      </c>
      <c r="AR219" s="168" t="n">
        <f aca="false">COUNTIF(AM198:AM201,N219)</f>
        <v>0</v>
      </c>
      <c r="AS219" s="168" t="n">
        <f aca="false">SUM(AO219:AR219)</f>
        <v>0</v>
      </c>
      <c r="AU219" s="168" t="str">
        <f aca="false">IF(AS219=2,B219,"")</f>
        <v/>
      </c>
      <c r="AV219" s="168" t="str">
        <f aca="false">IF(AS219=2,D219,"")</f>
        <v/>
      </c>
      <c r="AW219" s="168" t="str">
        <f aca="false">IF(AS219=2,E219,"")</f>
        <v/>
      </c>
      <c r="AX219" s="168" t="str">
        <f aca="false">IF(AS219=2,G219,"")</f>
        <v/>
      </c>
      <c r="AZ219" s="168" t="str">
        <f aca="false">IF(AS219=2,IF(AW219&gt;AX219,AU219,IF(AX219&gt;AW219,AV219,"")),"")</f>
        <v/>
      </c>
      <c r="BA219" s="168" t="str">
        <f aca="false">IF(AS219=2,IF(AW219=AX219,AU219,""),"")</f>
        <v/>
      </c>
      <c r="BB219" s="168" t="str">
        <f aca="false">IF(AS219=2,IF(AW219=AX219,AV219,""),"")</f>
        <v/>
      </c>
      <c r="BC219" s="168" t="str">
        <f aca="false">IF(AS219=2,IF(AW219&gt;AX219,AV219,IF(AX219&gt;AW219,AU219,"")),"")</f>
        <v/>
      </c>
      <c r="BX219" s="168" t="n">
        <f aca="false">COUNTIF(BV198:BV201,K219)</f>
        <v>1</v>
      </c>
      <c r="BY219" s="168" t="n">
        <f aca="false">COUNTIF(BV198:BV201,L219)</f>
        <v>0</v>
      </c>
      <c r="BZ219" s="168" t="n">
        <f aca="false">COUNTIF(BV198:BV201,M219)</f>
        <v>0</v>
      </c>
      <c r="CA219" s="168" t="n">
        <f aca="false">COUNTIF(BV198:BV201,N219)</f>
        <v>0</v>
      </c>
      <c r="CB219" s="168" t="n">
        <f aca="false">SUM(BX219:CA219)</f>
        <v>1</v>
      </c>
      <c r="CD219" s="168" t="str">
        <f aca="false">IF(CB219=2,B219,"")</f>
        <v/>
      </c>
      <c r="CE219" s="168" t="str">
        <f aca="false">IF(CB219=2,D219,"")</f>
        <v/>
      </c>
      <c r="CF219" s="168" t="str">
        <f aca="false">IF(CB219=2,E219,"")</f>
        <v/>
      </c>
      <c r="CG219" s="168" t="str">
        <f aca="false">IF(CB219=2,G219,"")</f>
        <v/>
      </c>
      <c r="CI219" s="168" t="str">
        <f aca="false">IF(CB219=2,IF(CF219&gt;CG219,CD219,IF(CG219&gt;CF219,CE219,"")),"")</f>
        <v/>
      </c>
      <c r="CJ219" s="168" t="str">
        <f aca="false">IF(CB219=2,IF(CF219=CG219,CD219,""),"")</f>
        <v/>
      </c>
      <c r="CK219" s="168" t="str">
        <f aca="false">IF(CB219=2,IF(CF219=CG219,CE219,""),"")</f>
        <v/>
      </c>
      <c r="CL219" s="168" t="str">
        <f aca="false">IF(CB219=2,IF(CF219&gt;CG219,CE219,IF(CG219&gt;CF219,CD219,"")),"")</f>
        <v/>
      </c>
      <c r="DG219" s="168" t="n">
        <f aca="false">COUNTIF(DE198:DE201,K219)</f>
        <v>0</v>
      </c>
      <c r="DH219" s="168" t="n">
        <f aca="false">COUNTIF(DE198:DE201,L219)</f>
        <v>0</v>
      </c>
      <c r="DI219" s="168" t="n">
        <f aca="false">COUNTIF(DE198:DE201,M219)</f>
        <v>0</v>
      </c>
      <c r="DJ219" s="168" t="n">
        <f aca="false">COUNTIF(DE198:DE201,N219)</f>
        <v>0</v>
      </c>
      <c r="DK219" s="168" t="n">
        <f aca="false">SUM(DG219:DJ219)</f>
        <v>0</v>
      </c>
      <c r="DM219" s="168" t="str">
        <f aca="false">IF(DK219=2,B219,"")</f>
        <v/>
      </c>
      <c r="DN219" s="168" t="str">
        <f aca="false">IF(DK219=2,D219,"")</f>
        <v/>
      </c>
      <c r="DO219" s="168" t="str">
        <f aca="false">IF(DK219=2,E219,"")</f>
        <v/>
      </c>
      <c r="DP219" s="168" t="str">
        <f aca="false">IF(DK219=2,G219,"")</f>
        <v/>
      </c>
      <c r="DR219" s="168" t="str">
        <f aca="false">IF(DK219=2,IF(DO219&gt;DP219,DM219,IF(DP219&gt;DO219,DN219,"")),"")</f>
        <v/>
      </c>
      <c r="DS219" s="168" t="str">
        <f aca="false">IF(DK219=2,IF(DO219=DP219,DM219,""),"")</f>
        <v/>
      </c>
      <c r="DT219" s="168" t="str">
        <f aca="false">IF(DK219=2,IF(DO219=DP219,DN219,""),"")</f>
        <v/>
      </c>
      <c r="DU219" s="168" t="str">
        <f aca="false">IF(DK219=2,IF(DO219&gt;DP219,DN219,IF(DP219&gt;DO219,DM219,"")),"")</f>
        <v/>
      </c>
    </row>
    <row r="220" customFormat="false" ht="13" hidden="false" customHeight="false" outlineLevel="0" collapsed="false">
      <c r="B220" s="168" t="str">
        <f aca="false">Utfylles!$E$32</f>
        <v>Portugal</v>
      </c>
      <c r="C220" s="168" t="s">
        <v>55</v>
      </c>
      <c r="D220" s="168" t="str">
        <f aca="false">Utfylles!$G$32</f>
        <v>Tyskland</v>
      </c>
      <c r="E220" s="168" t="n">
        <f aca="false">Utfylles!$H$32</f>
        <v>0</v>
      </c>
      <c r="F220" s="168" t="s">
        <v>55</v>
      </c>
      <c r="G220" s="168" t="n">
        <f aca="false">Utfylles!$J$32</f>
        <v>1</v>
      </c>
      <c r="H220" s="168"/>
      <c r="I220" s="168" t="str">
        <f aca="false">Utfylles!$K$32</f>
        <v>B</v>
      </c>
      <c r="K220" s="168" t="str">
        <f aca="false">IF(I220="H",B220,IF(I220="B",D220,""))</f>
        <v>Tyskland</v>
      </c>
      <c r="L220" s="168" t="str">
        <f aca="false">IF(I220="U",B220,"")</f>
        <v/>
      </c>
      <c r="M220" s="168" t="str">
        <f aca="false">IF(I220="U",D220,"")</f>
        <v/>
      </c>
      <c r="N220" s="168" t="str">
        <f aca="false">IF(I220="B",B220,IF(I220="H",D220,""))</f>
        <v>Portugal</v>
      </c>
      <c r="AO220" s="168" t="n">
        <f aca="false">COUNTIF(AM198:AM201,K220)</f>
        <v>1</v>
      </c>
      <c r="AP220" s="168" t="n">
        <f aca="false">COUNTIF(AM198:AM201,L220)</f>
        <v>0</v>
      </c>
      <c r="AQ220" s="168" t="n">
        <f aca="false">COUNTIF(AM198:AM201,M220)</f>
        <v>0</v>
      </c>
      <c r="AR220" s="168" t="n">
        <f aca="false">COUNTIF(AM198:AM201,N220)</f>
        <v>0</v>
      </c>
      <c r="AS220" s="168" t="n">
        <f aca="false">SUM(AO220:AR220)</f>
        <v>1</v>
      </c>
      <c r="AU220" s="168" t="str">
        <f aca="false">IF(AS220=2,B220,"")</f>
        <v/>
      </c>
      <c r="AV220" s="168" t="str">
        <f aca="false">IF(AS220=2,D220,"")</f>
        <v/>
      </c>
      <c r="AW220" s="168" t="str">
        <f aca="false">IF(AS220=2,E220,"")</f>
        <v/>
      </c>
      <c r="AX220" s="168" t="str">
        <f aca="false">IF(AS220=2,G220,"")</f>
        <v/>
      </c>
      <c r="AZ220" s="168" t="str">
        <f aca="false">IF(AS220=2,IF(AW220&gt;AX220,AU220,IF(AX220&gt;AW220,AV220,"")),"")</f>
        <v/>
      </c>
      <c r="BA220" s="168" t="str">
        <f aca="false">IF(AS220=2,IF(AW220=AX220,AU220,""),"")</f>
        <v/>
      </c>
      <c r="BB220" s="168" t="str">
        <f aca="false">IF(AS220=2,IF(AW220=AX220,AV220,""),"")</f>
        <v/>
      </c>
      <c r="BC220" s="168" t="str">
        <f aca="false">IF(AS220=2,IF(AW220&gt;AX220,AV220,IF(AX220&gt;AW220,AU220,"")),"")</f>
        <v/>
      </c>
      <c r="BX220" s="168" t="n">
        <f aca="false">COUNTIF(BV198:BV201,K220)</f>
        <v>0</v>
      </c>
      <c r="BY220" s="168" t="n">
        <f aca="false">COUNTIF(BV198:BV201,L220)</f>
        <v>0</v>
      </c>
      <c r="BZ220" s="168" t="n">
        <f aca="false">COUNTIF(BV198:BV201,M220)</f>
        <v>0</v>
      </c>
      <c r="CA220" s="168" t="n">
        <f aca="false">COUNTIF(BV198:BV201,N220)</f>
        <v>0</v>
      </c>
      <c r="CB220" s="168" t="n">
        <f aca="false">SUM(BX220:CA220)</f>
        <v>0</v>
      </c>
      <c r="CD220" s="168" t="str">
        <f aca="false">IF(CB220=2,B220,"")</f>
        <v/>
      </c>
      <c r="CE220" s="168" t="str">
        <f aca="false">IF(CB220=2,D220,"")</f>
        <v/>
      </c>
      <c r="CF220" s="168" t="str">
        <f aca="false">IF(CB220=2,E220,"")</f>
        <v/>
      </c>
      <c r="CG220" s="168" t="str">
        <f aca="false">IF(CB220=2,G220,"")</f>
        <v/>
      </c>
      <c r="CI220" s="168" t="str">
        <f aca="false">IF(CB220=2,IF(CF220&gt;CG220,CD220,IF(CG220&gt;CF220,CE220,"")),"")</f>
        <v/>
      </c>
      <c r="CJ220" s="168" t="str">
        <f aca="false">IF(CB220=2,IF(CF220=CG220,CD220,""),"")</f>
        <v/>
      </c>
      <c r="CK220" s="168" t="str">
        <f aca="false">IF(CB220=2,IF(CF220=CG220,CE220,""),"")</f>
        <v/>
      </c>
      <c r="CL220" s="168" t="str">
        <f aca="false">IF(CB220=2,IF(CF220&gt;CG220,CE220,IF(CG220&gt;CF220,CD220,"")),"")</f>
        <v/>
      </c>
      <c r="DG220" s="168" t="n">
        <f aca="false">COUNTIF(DE198:DE201,K220)</f>
        <v>0</v>
      </c>
      <c r="DH220" s="168" t="n">
        <f aca="false">COUNTIF(DE198:DE201,L220)</f>
        <v>0</v>
      </c>
      <c r="DI220" s="168" t="n">
        <f aca="false">COUNTIF(DE198:DE201,M220)</f>
        <v>0</v>
      </c>
      <c r="DJ220" s="168" t="n">
        <f aca="false">COUNTIF(DE198:DE201,N220)</f>
        <v>1</v>
      </c>
      <c r="DK220" s="168" t="n">
        <f aca="false">SUM(DG220:DJ220)</f>
        <v>1</v>
      </c>
      <c r="DM220" s="168" t="str">
        <f aca="false">IF(DK220=2,B220,"")</f>
        <v/>
      </c>
      <c r="DN220" s="168" t="str">
        <f aca="false">IF(DK220=2,D220,"")</f>
        <v/>
      </c>
      <c r="DO220" s="168" t="str">
        <f aca="false">IF(DK220=2,E220,"")</f>
        <v/>
      </c>
      <c r="DP220" s="168" t="str">
        <f aca="false">IF(DK220=2,G220,"")</f>
        <v/>
      </c>
      <c r="DR220" s="168" t="str">
        <f aca="false">IF(DK220=2,IF(DO220&gt;DP220,DM220,IF(DP220&gt;DO220,DN220,"")),"")</f>
        <v/>
      </c>
      <c r="DS220" s="168" t="str">
        <f aca="false">IF(DK220=2,IF(DO220=DP220,DM220,""),"")</f>
        <v/>
      </c>
      <c r="DT220" s="168" t="str">
        <f aca="false">IF(DK220=2,IF(DO220=DP220,DN220,""),"")</f>
        <v/>
      </c>
      <c r="DU220" s="168" t="str">
        <f aca="false">IF(DK220=2,IF(DO220&gt;DP220,DN220,IF(DP220&gt;DO220,DM220,"")),"")</f>
        <v/>
      </c>
    </row>
    <row r="221" customFormat="false" ht="13" hidden="false" customHeight="false" outlineLevel="0" collapsed="false">
      <c r="B221" s="168" t="str">
        <f aca="false">Utfylles!$E$33</f>
        <v>Spania</v>
      </c>
      <c r="C221" s="168" t="s">
        <v>55</v>
      </c>
      <c r="D221" s="168" t="str">
        <f aca="false">Utfylles!$G$33</f>
        <v>Polen</v>
      </c>
      <c r="E221" s="168" t="n">
        <f aca="false">Utfylles!$H$33</f>
        <v>1</v>
      </c>
      <c r="F221" s="168" t="s">
        <v>55</v>
      </c>
      <c r="G221" s="168" t="n">
        <f aca="false">Utfylles!$J$33</f>
        <v>0</v>
      </c>
      <c r="H221" s="168"/>
      <c r="I221" s="168" t="str">
        <f aca="false">Utfylles!$K$33</f>
        <v>H</v>
      </c>
      <c r="K221" s="168" t="str">
        <f aca="false">IF(I221="H",B221,IF(I221="B",D221,""))</f>
        <v>Spania</v>
      </c>
      <c r="L221" s="168" t="str">
        <f aca="false">IF(I221="U",B221,"")</f>
        <v/>
      </c>
      <c r="M221" s="168" t="str">
        <f aca="false">IF(I221="U",D221,"")</f>
        <v/>
      </c>
      <c r="N221" s="168" t="str">
        <f aca="false">IF(I221="B",B221,IF(I221="H",D221,""))</f>
        <v>Polen</v>
      </c>
      <c r="AO221" s="168" t="n">
        <f aca="false">COUNTIF(AM198:AM201,K221)</f>
        <v>0</v>
      </c>
      <c r="AP221" s="168" t="n">
        <f aca="false">COUNTIF(AM198:AM201,L221)</f>
        <v>0</v>
      </c>
      <c r="AQ221" s="168" t="n">
        <f aca="false">COUNTIF(AM198:AM201,M221)</f>
        <v>0</v>
      </c>
      <c r="AR221" s="168" t="n">
        <f aca="false">COUNTIF(AM198:AM201,N221)</f>
        <v>0</v>
      </c>
      <c r="AS221" s="168" t="n">
        <f aca="false">SUM(AO221:AR221)</f>
        <v>0</v>
      </c>
      <c r="AU221" s="168" t="str">
        <f aca="false">IF(AS221=2,B221,"")</f>
        <v/>
      </c>
      <c r="AV221" s="168" t="str">
        <f aca="false">IF(AS221=2,D221,"")</f>
        <v/>
      </c>
      <c r="AW221" s="168" t="str">
        <f aca="false">IF(AS221=2,E221,"")</f>
        <v/>
      </c>
      <c r="AX221" s="168" t="str">
        <f aca="false">IF(AS221=2,G221,"")</f>
        <v/>
      </c>
      <c r="AZ221" s="168" t="str">
        <f aca="false">IF(AS221=2,IF(AW221&gt;AX221,AU221,IF(AX221&gt;AW221,AV221,"")),"")</f>
        <v/>
      </c>
      <c r="BA221" s="168" t="str">
        <f aca="false">IF(AS221=2,IF(AW221=AX221,AU221,""),"")</f>
        <v/>
      </c>
      <c r="BB221" s="168" t="str">
        <f aca="false">IF(AS221=2,IF(AW221=AX221,AV221,""),"")</f>
        <v/>
      </c>
      <c r="BC221" s="168" t="str">
        <f aca="false">IF(AS221=2,IF(AW221&gt;AX221,AV221,IF(AX221&gt;AW221,AU221,"")),"")</f>
        <v/>
      </c>
      <c r="BX221" s="168" t="n">
        <f aca="false">COUNTIF(BV198:BV201,K221)</f>
        <v>0</v>
      </c>
      <c r="BY221" s="168" t="n">
        <f aca="false">COUNTIF(BV198:BV201,L221)</f>
        <v>0</v>
      </c>
      <c r="BZ221" s="168" t="n">
        <f aca="false">COUNTIF(BV198:BV201,M221)</f>
        <v>0</v>
      </c>
      <c r="CA221" s="168" t="n">
        <f aca="false">COUNTIF(BV198:BV201,N221)</f>
        <v>0</v>
      </c>
      <c r="CB221" s="168" t="n">
        <f aca="false">SUM(BX221:CA221)</f>
        <v>0</v>
      </c>
      <c r="CD221" s="168" t="str">
        <f aca="false">IF(CB221=2,B221,"")</f>
        <v/>
      </c>
      <c r="CE221" s="168" t="str">
        <f aca="false">IF(CB221=2,D221,"")</f>
        <v/>
      </c>
      <c r="CF221" s="168" t="str">
        <f aca="false">IF(CB221=2,E221,"")</f>
        <v/>
      </c>
      <c r="CG221" s="168" t="str">
        <f aca="false">IF(CB221=2,G221,"")</f>
        <v/>
      </c>
      <c r="CI221" s="168" t="str">
        <f aca="false">IF(CB221=2,IF(CF221&gt;CG221,CD221,IF(CG221&gt;CF221,CE221,"")),"")</f>
        <v/>
      </c>
      <c r="CJ221" s="168" t="str">
        <f aca="false">IF(CB221=2,IF(CF221=CG221,CD221,""),"")</f>
        <v/>
      </c>
      <c r="CK221" s="168" t="str">
        <f aca="false">IF(CB221=2,IF(CF221=CG221,CE221,""),"")</f>
        <v/>
      </c>
      <c r="CL221" s="168" t="str">
        <f aca="false">IF(CB221=2,IF(CF221&gt;CG221,CE221,IF(CG221&gt;CF221,CD221,"")),"")</f>
        <v/>
      </c>
      <c r="DG221" s="168" t="n">
        <f aca="false">COUNTIF(DE198:DE201,K221)</f>
        <v>0</v>
      </c>
      <c r="DH221" s="168" t="n">
        <f aca="false">COUNTIF(DE198:DE201,L221)</f>
        <v>0</v>
      </c>
      <c r="DI221" s="168" t="n">
        <f aca="false">COUNTIF(DE198:DE201,M221)</f>
        <v>0</v>
      </c>
      <c r="DJ221" s="168" t="n">
        <f aca="false">COUNTIF(DE198:DE201,N221)</f>
        <v>0</v>
      </c>
      <c r="DK221" s="168" t="n">
        <f aca="false">SUM(DG221:DJ221)</f>
        <v>0</v>
      </c>
      <c r="DM221" s="168" t="str">
        <f aca="false">IF(DK221=2,B221,"")</f>
        <v/>
      </c>
      <c r="DN221" s="168" t="str">
        <f aca="false">IF(DK221=2,D221,"")</f>
        <v/>
      </c>
      <c r="DO221" s="168" t="str">
        <f aca="false">IF(DK221=2,E221,"")</f>
        <v/>
      </c>
      <c r="DP221" s="168" t="str">
        <f aca="false">IF(DK221=2,G221,"")</f>
        <v/>
      </c>
      <c r="DR221" s="168" t="str">
        <f aca="false">IF(DK221=2,IF(DO221&gt;DP221,DM221,IF(DP221&gt;DO221,DN221,"")),"")</f>
        <v/>
      </c>
      <c r="DS221" s="168" t="str">
        <f aca="false">IF(DK221=2,IF(DO221=DP221,DM221,""),"")</f>
        <v/>
      </c>
      <c r="DT221" s="168" t="str">
        <f aca="false">IF(DK221=2,IF(DO221=DP221,DN221,""),"")</f>
        <v/>
      </c>
      <c r="DU221" s="168" t="str">
        <f aca="false">IF(DK221=2,IF(DO221&gt;DP221,DN221,IF(DP221&gt;DO221,DM221,"")),"")</f>
        <v/>
      </c>
    </row>
    <row r="222" customFormat="false" ht="13" hidden="false" customHeight="false" outlineLevel="0" collapsed="false">
      <c r="B222" s="168" t="str">
        <f aca="false">Utfylles!$E$34</f>
        <v>Sveits</v>
      </c>
      <c r="C222" s="168" t="s">
        <v>55</v>
      </c>
      <c r="D222" s="168" t="str">
        <f aca="false">Utfylles!$G$34</f>
        <v>Tyrkia</v>
      </c>
      <c r="E222" s="168" t="n">
        <f aca="false">Utfylles!$H$34</f>
        <v>1</v>
      </c>
      <c r="F222" s="168" t="s">
        <v>55</v>
      </c>
      <c r="G222" s="168" t="n">
        <f aca="false">Utfylles!$J$34</f>
        <v>1</v>
      </c>
      <c r="H222" s="168"/>
      <c r="I222" s="168" t="str">
        <f aca="false">Utfylles!$K$34</f>
        <v>U</v>
      </c>
      <c r="K222" s="168" t="str">
        <f aca="false">IF(I222="H",B222,IF(I222="B",D222,""))</f>
        <v/>
      </c>
      <c r="L222" s="168" t="str">
        <f aca="false">IF(I222="U",B222,"")</f>
        <v>Sveits</v>
      </c>
      <c r="M222" s="168" t="str">
        <f aca="false">IF(I222="U",D222,"")</f>
        <v>Tyrkia</v>
      </c>
      <c r="N222" s="168" t="str">
        <f aca="false">IF(I222="B",B222,IF(I222="H",D222,""))</f>
        <v/>
      </c>
      <c r="AO222" s="168" t="n">
        <f aca="false">COUNTIF(AM198:AM201,K222)</f>
        <v>0</v>
      </c>
      <c r="AP222" s="168" t="n">
        <f aca="false">COUNTIF(AM198:AM201,L222)</f>
        <v>0</v>
      </c>
      <c r="AQ222" s="168" t="n">
        <f aca="false">COUNTIF(AM198:AM201,M222)</f>
        <v>0</v>
      </c>
      <c r="AR222" s="168" t="n">
        <f aca="false">COUNTIF(AM198:AM201,N222)</f>
        <v>0</v>
      </c>
      <c r="AS222" s="168" t="n">
        <f aca="false">SUM(AO222:AR222)</f>
        <v>0</v>
      </c>
      <c r="AU222" s="168" t="str">
        <f aca="false">IF(AS222=2,B222,"")</f>
        <v/>
      </c>
      <c r="AV222" s="168" t="str">
        <f aca="false">IF(AS222=2,D222,"")</f>
        <v/>
      </c>
      <c r="AW222" s="168" t="str">
        <f aca="false">IF(AS222=2,E222,"")</f>
        <v/>
      </c>
      <c r="AX222" s="168" t="str">
        <f aca="false">IF(AS222=2,G222,"")</f>
        <v/>
      </c>
      <c r="AZ222" s="168" t="str">
        <f aca="false">IF(AS222=2,IF(AW222&gt;AX222,AU222,IF(AX222&gt;AW222,AV222,"")),"")</f>
        <v/>
      </c>
      <c r="BA222" s="168" t="str">
        <f aca="false">IF(AS222=2,IF(AW222=AX222,AU222,""),"")</f>
        <v/>
      </c>
      <c r="BB222" s="168" t="str">
        <f aca="false">IF(AS222=2,IF(AW222=AX222,AV222,""),"")</f>
        <v/>
      </c>
      <c r="BC222" s="168" t="str">
        <f aca="false">IF(AS222=2,IF(AW222&gt;AX222,AV222,IF(AX222&gt;AW222,AU222,"")),"")</f>
        <v/>
      </c>
      <c r="BX222" s="168" t="n">
        <f aca="false">COUNTIF(BV198:BV201,K222)</f>
        <v>0</v>
      </c>
      <c r="BY222" s="168" t="n">
        <f aca="false">COUNTIF(BV198:BV201,L222)</f>
        <v>0</v>
      </c>
      <c r="BZ222" s="168" t="n">
        <f aca="false">COUNTIF(BV198:BV201,M222)</f>
        <v>0</v>
      </c>
      <c r="CA222" s="168" t="n">
        <f aca="false">COUNTIF(BV198:BV201,N222)</f>
        <v>0</v>
      </c>
      <c r="CB222" s="168" t="n">
        <f aca="false">SUM(BX222:CA222)</f>
        <v>0</v>
      </c>
      <c r="CD222" s="168" t="str">
        <f aca="false">IF(CB222=2,B222,"")</f>
        <v/>
      </c>
      <c r="CE222" s="168" t="str">
        <f aca="false">IF(CB222=2,D222,"")</f>
        <v/>
      </c>
      <c r="CF222" s="168" t="str">
        <f aca="false">IF(CB222=2,E222,"")</f>
        <v/>
      </c>
      <c r="CG222" s="168" t="str">
        <f aca="false">IF(CB222=2,G222,"")</f>
        <v/>
      </c>
      <c r="CI222" s="168" t="str">
        <f aca="false">IF(CB222=2,IF(CF222&gt;CG222,CD222,IF(CG222&gt;CF222,CE222,"")),"")</f>
        <v/>
      </c>
      <c r="CJ222" s="168" t="str">
        <f aca="false">IF(CB222=2,IF(CF222=CG222,CD222,""),"")</f>
        <v/>
      </c>
      <c r="CK222" s="168" t="str">
        <f aca="false">IF(CB222=2,IF(CF222=CG222,CE222,""),"")</f>
        <v/>
      </c>
      <c r="CL222" s="168" t="str">
        <f aca="false">IF(CB222=2,IF(CF222&gt;CG222,CE222,IF(CG222&gt;CF222,CD222,"")),"")</f>
        <v/>
      </c>
      <c r="DG222" s="168" t="n">
        <f aca="false">COUNTIF(DE198:DE201,K222)</f>
        <v>0</v>
      </c>
      <c r="DH222" s="168" t="n">
        <f aca="false">COUNTIF(DE198:DE201,L222)</f>
        <v>0</v>
      </c>
      <c r="DI222" s="168" t="n">
        <f aca="false">COUNTIF(DE198:DE201,M222)</f>
        <v>0</v>
      </c>
      <c r="DJ222" s="168" t="n">
        <f aca="false">COUNTIF(DE198:DE201,N222)</f>
        <v>0</v>
      </c>
      <c r="DK222" s="168" t="n">
        <f aca="false">SUM(DG222:DJ222)</f>
        <v>0</v>
      </c>
      <c r="DM222" s="168" t="str">
        <f aca="false">IF(DK222=2,B222,"")</f>
        <v/>
      </c>
      <c r="DN222" s="168" t="str">
        <f aca="false">IF(DK222=2,D222,"")</f>
        <v/>
      </c>
      <c r="DO222" s="168" t="str">
        <f aca="false">IF(DK222=2,E222,"")</f>
        <v/>
      </c>
      <c r="DP222" s="168" t="str">
        <f aca="false">IF(DK222=2,G222,"")</f>
        <v/>
      </c>
      <c r="DR222" s="168" t="str">
        <f aca="false">IF(DK222=2,IF(DO222&gt;DP222,DM222,IF(DP222&gt;DO222,DN222,"")),"")</f>
        <v/>
      </c>
      <c r="DS222" s="168" t="str">
        <f aca="false">IF(DK222=2,IF(DO222=DP222,DM222,""),"")</f>
        <v/>
      </c>
      <c r="DT222" s="168" t="str">
        <f aca="false">IF(DK222=2,IF(DO222=DP222,DN222,""),"")</f>
        <v/>
      </c>
      <c r="DU222" s="168" t="str">
        <f aca="false">IF(DK222=2,IF(DO222&gt;DP222,DN222,IF(DP222&gt;DO222,DM222,"")),"")</f>
        <v/>
      </c>
    </row>
    <row r="223" customFormat="false" ht="13" hidden="false" customHeight="false" outlineLevel="0" collapsed="false">
      <c r="B223" s="168" t="str">
        <f aca="false">Utfylles!$E$35</f>
        <v>Italia</v>
      </c>
      <c r="C223" s="168" t="s">
        <v>55</v>
      </c>
      <c r="D223" s="168" t="str">
        <f aca="false">Utfylles!$G$35</f>
        <v>Wales</v>
      </c>
      <c r="E223" s="168" t="n">
        <f aca="false">Utfylles!$H$35</f>
        <v>2</v>
      </c>
      <c r="F223" s="168" t="s">
        <v>55</v>
      </c>
      <c r="G223" s="168" t="n">
        <f aca="false">Utfylles!$J$35</f>
        <v>0</v>
      </c>
      <c r="H223" s="168"/>
      <c r="I223" s="168" t="str">
        <f aca="false">Utfylles!$K$35</f>
        <v>H</v>
      </c>
      <c r="K223" s="168" t="str">
        <f aca="false">IF(I223="H",B223,IF(I223="B",D223,""))</f>
        <v>Italia</v>
      </c>
      <c r="L223" s="168" t="str">
        <f aca="false">IF(I223="U",B223,"")</f>
        <v/>
      </c>
      <c r="M223" s="168" t="str">
        <f aca="false">IF(I223="U",D223,"")</f>
        <v/>
      </c>
      <c r="N223" s="168" t="str">
        <f aca="false">IF(I223="B",B223,IF(I223="H",D223,""))</f>
        <v>Wales</v>
      </c>
      <c r="AO223" s="168" t="n">
        <f aca="false">COUNTIF(AM198:AM201,K223)</f>
        <v>0</v>
      </c>
      <c r="AP223" s="168" t="n">
        <f aca="false">COUNTIF(AM198:AM201,L223)</f>
        <v>0</v>
      </c>
      <c r="AQ223" s="168" t="n">
        <f aca="false">COUNTIF(AM198:AM201,M223)</f>
        <v>0</v>
      </c>
      <c r="AR223" s="168" t="n">
        <f aca="false">COUNTIF(AM198:AM201,N223)</f>
        <v>0</v>
      </c>
      <c r="AS223" s="168" t="n">
        <f aca="false">SUM(AO223:AR223)</f>
        <v>0</v>
      </c>
      <c r="AU223" s="168" t="str">
        <f aca="false">IF(AS223=2,B223,"")</f>
        <v/>
      </c>
      <c r="AV223" s="168" t="str">
        <f aca="false">IF(AS223=2,D223,"")</f>
        <v/>
      </c>
      <c r="AW223" s="168" t="str">
        <f aca="false">IF(AS223=2,E223,"")</f>
        <v/>
      </c>
      <c r="AX223" s="168" t="str">
        <f aca="false">IF(AS223=2,G223,"")</f>
        <v/>
      </c>
      <c r="AZ223" s="168" t="str">
        <f aca="false">IF(AS223=2,IF(AW223&gt;AX223,AU223,IF(AX223&gt;AW223,AV223,"")),"")</f>
        <v/>
      </c>
      <c r="BA223" s="168" t="str">
        <f aca="false">IF(AS223=2,IF(AW223=AX223,AU223,""),"")</f>
        <v/>
      </c>
      <c r="BB223" s="168" t="str">
        <f aca="false">IF(AS223=2,IF(AW223=AX223,AV223,""),"")</f>
        <v/>
      </c>
      <c r="BC223" s="168" t="str">
        <f aca="false">IF(AS223=2,IF(AW223&gt;AX223,AV223,IF(AX223&gt;AW223,AU223,"")),"")</f>
        <v/>
      </c>
      <c r="BX223" s="168" t="n">
        <f aca="false">COUNTIF(BV198:BV201,K223)</f>
        <v>0</v>
      </c>
      <c r="BY223" s="168" t="n">
        <f aca="false">COUNTIF(BV198:BV201,L223)</f>
        <v>0</v>
      </c>
      <c r="BZ223" s="168" t="n">
        <f aca="false">COUNTIF(BV198:BV201,M223)</f>
        <v>0</v>
      </c>
      <c r="CA223" s="168" t="n">
        <f aca="false">COUNTIF(BV198:BV201,N223)</f>
        <v>0</v>
      </c>
      <c r="CB223" s="168" t="n">
        <f aca="false">SUM(BX223:CA223)</f>
        <v>0</v>
      </c>
      <c r="CD223" s="168" t="str">
        <f aca="false">IF(CB223=2,B223,"")</f>
        <v/>
      </c>
      <c r="CE223" s="168" t="str">
        <f aca="false">IF(CB223=2,D223,"")</f>
        <v/>
      </c>
      <c r="CF223" s="168" t="str">
        <f aca="false">IF(CB223=2,E223,"")</f>
        <v/>
      </c>
      <c r="CG223" s="168" t="str">
        <f aca="false">IF(CB223=2,G223,"")</f>
        <v/>
      </c>
      <c r="CI223" s="168" t="str">
        <f aca="false">IF(CB223=2,IF(CF223&gt;CG223,CD223,IF(CG223&gt;CF223,CE223,"")),"")</f>
        <v/>
      </c>
      <c r="CJ223" s="168" t="str">
        <f aca="false">IF(CB223=2,IF(CF223=CG223,CD223,""),"")</f>
        <v/>
      </c>
      <c r="CK223" s="168" t="str">
        <f aca="false">IF(CB223=2,IF(CF223=CG223,CE223,""),"")</f>
        <v/>
      </c>
      <c r="CL223" s="168" t="str">
        <f aca="false">IF(CB223=2,IF(CF223&gt;CG223,CE223,IF(CG223&gt;CF223,CD223,"")),"")</f>
        <v/>
      </c>
      <c r="DG223" s="168" t="n">
        <f aca="false">COUNTIF(DE198:DE201,K223)</f>
        <v>0</v>
      </c>
      <c r="DH223" s="168" t="n">
        <f aca="false">COUNTIF(DE198:DE201,L223)</f>
        <v>0</v>
      </c>
      <c r="DI223" s="168" t="n">
        <f aca="false">COUNTIF(DE198:DE201,M223)</f>
        <v>0</v>
      </c>
      <c r="DJ223" s="168" t="n">
        <f aca="false">COUNTIF(DE198:DE201,N223)</f>
        <v>0</v>
      </c>
      <c r="DK223" s="168" t="n">
        <f aca="false">SUM(DG223:DJ223)</f>
        <v>0</v>
      </c>
      <c r="DM223" s="168" t="str">
        <f aca="false">IF(DK223=2,B223,"")</f>
        <v/>
      </c>
      <c r="DN223" s="168" t="str">
        <f aca="false">IF(DK223=2,D223,"")</f>
        <v/>
      </c>
      <c r="DO223" s="168" t="str">
        <f aca="false">IF(DK223=2,E223,"")</f>
        <v/>
      </c>
      <c r="DP223" s="168" t="str">
        <f aca="false">IF(DK223=2,G223,"")</f>
        <v/>
      </c>
      <c r="DR223" s="168" t="str">
        <f aca="false">IF(DK223=2,IF(DO223&gt;DP223,DM223,IF(DP223&gt;DO223,DN223,"")),"")</f>
        <v/>
      </c>
      <c r="DS223" s="168" t="str">
        <f aca="false">IF(DK223=2,IF(DO223=DP223,DM223,""),"")</f>
        <v/>
      </c>
      <c r="DT223" s="168" t="str">
        <f aca="false">IF(DK223=2,IF(DO223=DP223,DN223,""),"")</f>
        <v/>
      </c>
      <c r="DU223" s="168" t="str">
        <f aca="false">IF(DK223=2,IF(DO223&gt;DP223,DN223,IF(DP223&gt;DO223,DM223,"")),"")</f>
        <v/>
      </c>
    </row>
    <row r="224" customFormat="false" ht="13" hidden="false" customHeight="false" outlineLevel="0" collapsed="false">
      <c r="B224" s="168" t="str">
        <f aca="false">Utfylles!$E$36</f>
        <v>Nord-Makedonia</v>
      </c>
      <c r="C224" s="168" t="s">
        <v>55</v>
      </c>
      <c r="D224" s="168" t="str">
        <f aca="false">Utfylles!$G$36</f>
        <v>Nederland</v>
      </c>
      <c r="E224" s="168" t="n">
        <f aca="false">Utfylles!$H$36</f>
        <v>0</v>
      </c>
      <c r="F224" s="168" t="s">
        <v>55</v>
      </c>
      <c r="G224" s="168" t="n">
        <f aca="false">Utfylles!$J$36</f>
        <v>2</v>
      </c>
      <c r="H224" s="168"/>
      <c r="I224" s="168" t="str">
        <f aca="false">Utfylles!$K$36</f>
        <v>B</v>
      </c>
      <c r="K224" s="168" t="str">
        <f aca="false">IF(I224="H",B224,IF(I224="B",D224,""))</f>
        <v>Nederland</v>
      </c>
      <c r="L224" s="168" t="str">
        <f aca="false">IF(I224="U",B224,"")</f>
        <v/>
      </c>
      <c r="M224" s="168" t="str">
        <f aca="false">IF(I224="U",D224,"")</f>
        <v/>
      </c>
      <c r="N224" s="168" t="str">
        <f aca="false">IF(I224="B",B224,IF(I224="H",D224,""))</f>
        <v>Nord-Makedonia</v>
      </c>
      <c r="AO224" s="168" t="n">
        <f aca="false">COUNTIF(AM198:AM201,K224)</f>
        <v>0</v>
      </c>
      <c r="AP224" s="168" t="n">
        <f aca="false">COUNTIF(AM198:AM201,L224)</f>
        <v>0</v>
      </c>
      <c r="AQ224" s="168" t="n">
        <f aca="false">COUNTIF(AM198:AM201,M224)</f>
        <v>0</v>
      </c>
      <c r="AR224" s="168" t="n">
        <f aca="false">COUNTIF(AM198:AM201,N224)</f>
        <v>0</v>
      </c>
      <c r="AS224" s="168" t="n">
        <f aca="false">SUM(AO224:AR224)</f>
        <v>0</v>
      </c>
      <c r="AU224" s="168" t="str">
        <f aca="false">IF(AS224=2,B224,"")</f>
        <v/>
      </c>
      <c r="AV224" s="168" t="str">
        <f aca="false">IF(AS224=2,D224,"")</f>
        <v/>
      </c>
      <c r="AW224" s="168" t="str">
        <f aca="false">IF(AS224=2,E224,"")</f>
        <v/>
      </c>
      <c r="AX224" s="168" t="str">
        <f aca="false">IF(AS224=2,G224,"")</f>
        <v/>
      </c>
      <c r="AZ224" s="168" t="str">
        <f aca="false">IF(AS224=2,IF(AW224&gt;AX224,AU224,IF(AX224&gt;AW224,AV224,"")),"")</f>
        <v/>
      </c>
      <c r="BA224" s="168" t="str">
        <f aca="false">IF(AS224=2,IF(AW224=AX224,AU224,""),"")</f>
        <v/>
      </c>
      <c r="BB224" s="168" t="str">
        <f aca="false">IF(AS224=2,IF(AW224=AX224,AV224,""),"")</f>
        <v/>
      </c>
      <c r="BC224" s="168" t="str">
        <f aca="false">IF(AS224=2,IF(AW224&gt;AX224,AV224,IF(AX224&gt;AW224,AU224,"")),"")</f>
        <v/>
      </c>
      <c r="BX224" s="168" t="n">
        <f aca="false">COUNTIF(BV198:BV201,K224)</f>
        <v>0</v>
      </c>
      <c r="BY224" s="168" t="n">
        <f aca="false">COUNTIF(BV198:BV201,L224)</f>
        <v>0</v>
      </c>
      <c r="BZ224" s="168" t="n">
        <f aca="false">COUNTIF(BV198:BV201,M224)</f>
        <v>0</v>
      </c>
      <c r="CA224" s="168" t="n">
        <f aca="false">COUNTIF(BV198:BV201,N224)</f>
        <v>0</v>
      </c>
      <c r="CB224" s="168" t="n">
        <f aca="false">SUM(BX224:CA224)</f>
        <v>0</v>
      </c>
      <c r="CD224" s="168" t="str">
        <f aca="false">IF(CB224=2,B224,"")</f>
        <v/>
      </c>
      <c r="CE224" s="168" t="str">
        <f aca="false">IF(CB224=2,D224,"")</f>
        <v/>
      </c>
      <c r="CF224" s="168" t="str">
        <f aca="false">IF(CB224=2,E224,"")</f>
        <v/>
      </c>
      <c r="CG224" s="168" t="str">
        <f aca="false">IF(CB224=2,G224,"")</f>
        <v/>
      </c>
      <c r="CI224" s="168" t="str">
        <f aca="false">IF(CB224=2,IF(CF224&gt;CG224,CD224,IF(CG224&gt;CF224,CE224,"")),"")</f>
        <v/>
      </c>
      <c r="CJ224" s="168" t="str">
        <f aca="false">IF(CB224=2,IF(CF224=CG224,CD224,""),"")</f>
        <v/>
      </c>
      <c r="CK224" s="168" t="str">
        <f aca="false">IF(CB224=2,IF(CF224=CG224,CE224,""),"")</f>
        <v/>
      </c>
      <c r="CL224" s="168" t="str">
        <f aca="false">IF(CB224=2,IF(CF224&gt;CG224,CE224,IF(CG224&gt;CF224,CD224,"")),"")</f>
        <v/>
      </c>
      <c r="DG224" s="168" t="n">
        <f aca="false">COUNTIF(DE198:DE201,K224)</f>
        <v>0</v>
      </c>
      <c r="DH224" s="168" t="n">
        <f aca="false">COUNTIF(DE198:DE201,L224)</f>
        <v>0</v>
      </c>
      <c r="DI224" s="168" t="n">
        <f aca="false">COUNTIF(DE198:DE201,M224)</f>
        <v>0</v>
      </c>
      <c r="DJ224" s="168" t="n">
        <f aca="false">COUNTIF(DE198:DE201,N224)</f>
        <v>0</v>
      </c>
      <c r="DK224" s="168" t="n">
        <f aca="false">SUM(DG224:DJ224)</f>
        <v>0</v>
      </c>
      <c r="DM224" s="168" t="str">
        <f aca="false">IF(DK224=2,B224,"")</f>
        <v/>
      </c>
      <c r="DN224" s="168" t="str">
        <f aca="false">IF(DK224=2,D224,"")</f>
        <v/>
      </c>
      <c r="DO224" s="168" t="str">
        <f aca="false">IF(DK224=2,E224,"")</f>
        <v/>
      </c>
      <c r="DP224" s="168" t="str">
        <f aca="false">IF(DK224=2,G224,"")</f>
        <v/>
      </c>
      <c r="DR224" s="168" t="str">
        <f aca="false">IF(DK224=2,IF(DO224&gt;DP224,DM224,IF(DP224&gt;DO224,DN224,"")),"")</f>
        <v/>
      </c>
      <c r="DS224" s="168" t="str">
        <f aca="false">IF(DK224=2,IF(DO224=DP224,DM224,""),"")</f>
        <v/>
      </c>
      <c r="DT224" s="168" t="str">
        <f aca="false">IF(DK224=2,IF(DO224=DP224,DN224,""),"")</f>
        <v/>
      </c>
      <c r="DU224" s="168" t="str">
        <f aca="false">IF(DK224=2,IF(DO224&gt;DP224,DN224,IF(DP224&gt;DO224,DM224,"")),"")</f>
        <v/>
      </c>
    </row>
    <row r="225" customFormat="false" ht="13" hidden="false" customHeight="false" outlineLevel="0" collapsed="false">
      <c r="B225" s="168" t="str">
        <f aca="false">Utfylles!$E$37</f>
        <v>Ukraina</v>
      </c>
      <c r="C225" s="168" t="s">
        <v>55</v>
      </c>
      <c r="D225" s="168" t="str">
        <f aca="false">Utfylles!$G$37</f>
        <v>Østerrike</v>
      </c>
      <c r="E225" s="168" t="n">
        <f aca="false">Utfylles!$H$37</f>
        <v>1</v>
      </c>
      <c r="F225" s="168" t="s">
        <v>55</v>
      </c>
      <c r="G225" s="168" t="n">
        <f aca="false">Utfylles!$J$37</f>
        <v>1</v>
      </c>
      <c r="H225" s="168"/>
      <c r="I225" s="168" t="str">
        <f aca="false">Utfylles!$K$37</f>
        <v>U</v>
      </c>
      <c r="K225" s="168" t="str">
        <f aca="false">IF(I225="H",B225,IF(I225="B",D225,""))</f>
        <v/>
      </c>
      <c r="L225" s="168" t="str">
        <f aca="false">IF(I225="U",B225,"")</f>
        <v>Ukraina</v>
      </c>
      <c r="M225" s="168" t="str">
        <f aca="false">IF(I225="U",D225,"")</f>
        <v>Østerrike</v>
      </c>
      <c r="N225" s="168" t="str">
        <f aca="false">IF(I225="B",B225,IF(I225="H",D225,""))</f>
        <v/>
      </c>
      <c r="AO225" s="168" t="n">
        <f aca="false">COUNTIF(AM198:AM201,K225)</f>
        <v>0</v>
      </c>
      <c r="AP225" s="168" t="n">
        <f aca="false">COUNTIF(AM198:AM201,L225)</f>
        <v>0</v>
      </c>
      <c r="AQ225" s="168" t="n">
        <f aca="false">COUNTIF(AM198:AM201,M225)</f>
        <v>0</v>
      </c>
      <c r="AR225" s="168" t="n">
        <f aca="false">COUNTIF(AM198:AM201,N225)</f>
        <v>0</v>
      </c>
      <c r="AS225" s="168" t="n">
        <f aca="false">SUM(AO225:AR225)</f>
        <v>0</v>
      </c>
      <c r="AU225" s="168" t="str">
        <f aca="false">IF(AS225=2,B225,"")</f>
        <v/>
      </c>
      <c r="AV225" s="168" t="str">
        <f aca="false">IF(AS225=2,D225,"")</f>
        <v/>
      </c>
      <c r="AW225" s="168" t="str">
        <f aca="false">IF(AS225=2,E225,"")</f>
        <v/>
      </c>
      <c r="AX225" s="168" t="str">
        <f aca="false">IF(AS225=2,G225,"")</f>
        <v/>
      </c>
      <c r="AZ225" s="168" t="str">
        <f aca="false">IF(AS225=2,IF(AW225&gt;AX225,AU225,IF(AX225&gt;AW225,AV225,"")),"")</f>
        <v/>
      </c>
      <c r="BA225" s="168" t="str">
        <f aca="false">IF(AS225=2,IF(AW225=AX225,AU225,""),"")</f>
        <v/>
      </c>
      <c r="BB225" s="168" t="str">
        <f aca="false">IF(AS225=2,IF(AW225=AX225,AV225,""),"")</f>
        <v/>
      </c>
      <c r="BC225" s="168" t="str">
        <f aca="false">IF(AS225=2,IF(AW225&gt;AX225,AV225,IF(AX225&gt;AW225,AU225,"")),"")</f>
        <v/>
      </c>
      <c r="BX225" s="168" t="n">
        <f aca="false">COUNTIF(BV198:BV201,K225)</f>
        <v>0</v>
      </c>
      <c r="BY225" s="168" t="n">
        <f aca="false">COUNTIF(BV198:BV201,L225)</f>
        <v>0</v>
      </c>
      <c r="BZ225" s="168" t="n">
        <f aca="false">COUNTIF(BV198:BV201,M225)</f>
        <v>0</v>
      </c>
      <c r="CA225" s="168" t="n">
        <f aca="false">COUNTIF(BV198:BV201,N225)</f>
        <v>0</v>
      </c>
      <c r="CB225" s="168" t="n">
        <f aca="false">SUM(BX225:CA225)</f>
        <v>0</v>
      </c>
      <c r="CD225" s="168" t="str">
        <f aca="false">IF(CB225=2,B225,"")</f>
        <v/>
      </c>
      <c r="CE225" s="168" t="str">
        <f aca="false">IF(CB225=2,D225,"")</f>
        <v/>
      </c>
      <c r="CF225" s="168" t="str">
        <f aca="false">IF(CB225=2,E225,"")</f>
        <v/>
      </c>
      <c r="CG225" s="168" t="str">
        <f aca="false">IF(CB225=2,G225,"")</f>
        <v/>
      </c>
      <c r="CI225" s="168" t="str">
        <f aca="false">IF(CB225=2,IF(CF225&gt;CG225,CD225,IF(CG225&gt;CF225,CE225,"")),"")</f>
        <v/>
      </c>
      <c r="CJ225" s="168" t="str">
        <f aca="false">IF(CB225=2,IF(CF225=CG225,CD225,""),"")</f>
        <v/>
      </c>
      <c r="CK225" s="168" t="str">
        <f aca="false">IF(CB225=2,IF(CF225=CG225,CE225,""),"")</f>
        <v/>
      </c>
      <c r="CL225" s="168" t="str">
        <f aca="false">IF(CB225=2,IF(CF225&gt;CG225,CE225,IF(CG225&gt;CF225,CD225,"")),"")</f>
        <v/>
      </c>
      <c r="DG225" s="168" t="n">
        <f aca="false">COUNTIF(DE198:DE201,K225)</f>
        <v>0</v>
      </c>
      <c r="DH225" s="168" t="n">
        <f aca="false">COUNTIF(DE198:DE201,L225)</f>
        <v>0</v>
      </c>
      <c r="DI225" s="168" t="n">
        <f aca="false">COUNTIF(DE198:DE201,M225)</f>
        <v>0</v>
      </c>
      <c r="DJ225" s="168" t="n">
        <f aca="false">COUNTIF(DE198:DE201,N225)</f>
        <v>0</v>
      </c>
      <c r="DK225" s="168" t="n">
        <f aca="false">SUM(DG225:DJ225)</f>
        <v>0</v>
      </c>
      <c r="DM225" s="168" t="str">
        <f aca="false">IF(DK225=2,B225,"")</f>
        <v/>
      </c>
      <c r="DN225" s="168" t="str">
        <f aca="false">IF(DK225=2,D225,"")</f>
        <v/>
      </c>
      <c r="DO225" s="168" t="str">
        <f aca="false">IF(DK225=2,E225,"")</f>
        <v/>
      </c>
      <c r="DP225" s="168" t="str">
        <f aca="false">IF(DK225=2,G225,"")</f>
        <v/>
      </c>
      <c r="DR225" s="168" t="str">
        <f aca="false">IF(DK225=2,IF(DO225&gt;DP225,DM225,IF(DP225&gt;DO225,DN225,"")),"")</f>
        <v/>
      </c>
      <c r="DS225" s="168" t="str">
        <f aca="false">IF(DK225=2,IF(DO225=DP225,DM225,""),"")</f>
        <v/>
      </c>
      <c r="DT225" s="168" t="str">
        <f aca="false">IF(DK225=2,IF(DO225=DP225,DN225,""),"")</f>
        <v/>
      </c>
      <c r="DU225" s="168" t="str">
        <f aca="false">IF(DK225=2,IF(DO225&gt;DP225,DN225,IF(DP225&gt;DO225,DM225,"")),"")</f>
        <v/>
      </c>
    </row>
    <row r="226" customFormat="false" ht="13" hidden="false" customHeight="false" outlineLevel="0" collapsed="false">
      <c r="B226" s="168" t="str">
        <f aca="false">Utfylles!$E$38</f>
        <v>Russland</v>
      </c>
      <c r="C226" s="168" t="s">
        <v>55</v>
      </c>
      <c r="D226" s="168" t="str">
        <f aca="false">Utfylles!$G$38</f>
        <v>Danmark</v>
      </c>
      <c r="E226" s="168" t="n">
        <f aca="false">Utfylles!$H$38</f>
        <v>0</v>
      </c>
      <c r="F226" s="168" t="s">
        <v>55</v>
      </c>
      <c r="G226" s="168" t="n">
        <f aca="false">Utfylles!$J$38</f>
        <v>1</v>
      </c>
      <c r="H226" s="168"/>
      <c r="I226" s="168" t="str">
        <f aca="false">Utfylles!$K$38</f>
        <v>B</v>
      </c>
      <c r="K226" s="168" t="str">
        <f aca="false">IF(I226="H",B226,IF(I226="B",D226,""))</f>
        <v>Danmark</v>
      </c>
      <c r="L226" s="168" t="str">
        <f aca="false">IF(I226="U",B226,"")</f>
        <v/>
      </c>
      <c r="M226" s="168" t="str">
        <f aca="false">IF(I226="U",D226,"")</f>
        <v/>
      </c>
      <c r="N226" s="168" t="str">
        <f aca="false">IF(I226="B",B226,IF(I226="H",D226,""))</f>
        <v>Russland</v>
      </c>
      <c r="AO226" s="168" t="n">
        <f aca="false">COUNTIF(AM198:AM201,K226)</f>
        <v>0</v>
      </c>
      <c r="AP226" s="168" t="n">
        <f aca="false">COUNTIF(AM198:AM201,L226)</f>
        <v>0</v>
      </c>
      <c r="AQ226" s="168" t="n">
        <f aca="false">COUNTIF(AM198:AM201,M226)</f>
        <v>0</v>
      </c>
      <c r="AR226" s="168" t="n">
        <f aca="false">COUNTIF(AM198:AM201,N226)</f>
        <v>0</v>
      </c>
      <c r="AS226" s="168" t="n">
        <f aca="false">SUM(AO226:AR226)</f>
        <v>0</v>
      </c>
      <c r="AU226" s="168" t="str">
        <f aca="false">IF(AS226=2,B226,"")</f>
        <v/>
      </c>
      <c r="AV226" s="168" t="str">
        <f aca="false">IF(AS226=2,D226,"")</f>
        <v/>
      </c>
      <c r="AW226" s="168" t="str">
        <f aca="false">IF(AS226=2,E226,"")</f>
        <v/>
      </c>
      <c r="AX226" s="168" t="str">
        <f aca="false">IF(AS226=2,G226,"")</f>
        <v/>
      </c>
      <c r="AZ226" s="168" t="str">
        <f aca="false">IF(AS226=2,IF(AW226&gt;AX226,AU226,IF(AX226&gt;AW226,AV226,"")),"")</f>
        <v/>
      </c>
      <c r="BA226" s="168" t="str">
        <f aca="false">IF(AS226=2,IF(AW226=AX226,AU226,""),"")</f>
        <v/>
      </c>
      <c r="BB226" s="168" t="str">
        <f aca="false">IF(AS226=2,IF(AW226=AX226,AV226,""),"")</f>
        <v/>
      </c>
      <c r="BC226" s="168" t="str">
        <f aca="false">IF(AS226=2,IF(AW226&gt;AX226,AV226,IF(AX226&gt;AW226,AU226,"")),"")</f>
        <v/>
      </c>
      <c r="BX226" s="168" t="n">
        <f aca="false">COUNTIF(BV198:BV201,K226)</f>
        <v>0</v>
      </c>
      <c r="BY226" s="168" t="n">
        <f aca="false">COUNTIF(BV198:BV201,L226)</f>
        <v>0</v>
      </c>
      <c r="BZ226" s="168" t="n">
        <f aca="false">COUNTIF(BV198:BV201,M226)</f>
        <v>0</v>
      </c>
      <c r="CA226" s="168" t="n">
        <f aca="false">COUNTIF(BV198:BV201,N226)</f>
        <v>0</v>
      </c>
      <c r="CB226" s="168" t="n">
        <f aca="false">SUM(BX226:CA226)</f>
        <v>0</v>
      </c>
      <c r="CD226" s="168" t="str">
        <f aca="false">IF(CB226=2,B226,"")</f>
        <v/>
      </c>
      <c r="CE226" s="168" t="str">
        <f aca="false">IF(CB226=2,D226,"")</f>
        <v/>
      </c>
      <c r="CF226" s="168" t="str">
        <f aca="false">IF(CB226=2,E226,"")</f>
        <v/>
      </c>
      <c r="CG226" s="168" t="str">
        <f aca="false">IF(CB226=2,G226,"")</f>
        <v/>
      </c>
      <c r="CI226" s="168" t="str">
        <f aca="false">IF(CB226=2,IF(CF226&gt;CG226,CD226,IF(CG226&gt;CF226,CE226,"")),"")</f>
        <v/>
      </c>
      <c r="CJ226" s="168" t="str">
        <f aca="false">IF(CB226=2,IF(CF226=CG226,CD226,""),"")</f>
        <v/>
      </c>
      <c r="CK226" s="168" t="str">
        <f aca="false">IF(CB226=2,IF(CF226=CG226,CE226,""),"")</f>
        <v/>
      </c>
      <c r="CL226" s="168" t="str">
        <f aca="false">IF(CB226=2,IF(CF226&gt;CG226,CE226,IF(CG226&gt;CF226,CD226,"")),"")</f>
        <v/>
      </c>
      <c r="DG226" s="168" t="n">
        <f aca="false">COUNTIF(DE198:DE201,K226)</f>
        <v>0</v>
      </c>
      <c r="DH226" s="168" t="n">
        <f aca="false">COUNTIF(DE198:DE201,L226)</f>
        <v>0</v>
      </c>
      <c r="DI226" s="168" t="n">
        <f aca="false">COUNTIF(DE198:DE201,M226)</f>
        <v>0</v>
      </c>
      <c r="DJ226" s="168" t="n">
        <f aca="false">COUNTIF(DE198:DE201,N226)</f>
        <v>0</v>
      </c>
      <c r="DK226" s="168" t="n">
        <f aca="false">SUM(DG226:DJ226)</f>
        <v>0</v>
      </c>
      <c r="DM226" s="168" t="str">
        <f aca="false">IF(DK226=2,B226,"")</f>
        <v/>
      </c>
      <c r="DN226" s="168" t="str">
        <f aca="false">IF(DK226=2,D226,"")</f>
        <v/>
      </c>
      <c r="DO226" s="168" t="str">
        <f aca="false">IF(DK226=2,E226,"")</f>
        <v/>
      </c>
      <c r="DP226" s="168" t="str">
        <f aca="false">IF(DK226=2,G226,"")</f>
        <v/>
      </c>
      <c r="DR226" s="168" t="str">
        <f aca="false">IF(DK226=2,IF(DO226&gt;DP226,DM226,IF(DP226&gt;DO226,DN226,"")),"")</f>
        <v/>
      </c>
      <c r="DS226" s="168" t="str">
        <f aca="false">IF(DK226=2,IF(DO226=DP226,DM226,""),"")</f>
        <v/>
      </c>
      <c r="DT226" s="168" t="str">
        <f aca="false">IF(DK226=2,IF(DO226=DP226,DN226,""),"")</f>
        <v/>
      </c>
      <c r="DU226" s="168" t="str">
        <f aca="false">IF(DK226=2,IF(DO226&gt;DP226,DN226,IF(DP226&gt;DO226,DM226,"")),"")</f>
        <v/>
      </c>
    </row>
    <row r="227" customFormat="false" ht="13" hidden="false" customHeight="false" outlineLevel="0" collapsed="false">
      <c r="B227" s="168" t="str">
        <f aca="false">Utfylles!$E$39</f>
        <v>Finland</v>
      </c>
      <c r="C227" s="168" t="s">
        <v>55</v>
      </c>
      <c r="D227" s="168" t="str">
        <f aca="false">Utfylles!$G$39</f>
        <v>Belgia</v>
      </c>
      <c r="E227" s="168" t="n">
        <f aca="false">Utfylles!$H$39</f>
        <v>0</v>
      </c>
      <c r="F227" s="168" t="s">
        <v>55</v>
      </c>
      <c r="G227" s="168" t="n">
        <f aca="false">Utfylles!$J$39</f>
        <v>2</v>
      </c>
      <c r="H227" s="168"/>
      <c r="I227" s="168" t="str">
        <f aca="false">Utfylles!$K$39</f>
        <v>B</v>
      </c>
      <c r="K227" s="168" t="str">
        <f aca="false">IF(I227="H",B227,IF(I227="B",D227,""))</f>
        <v>Belgia</v>
      </c>
      <c r="L227" s="168" t="str">
        <f aca="false">IF(I227="U",B227,"")</f>
        <v/>
      </c>
      <c r="M227" s="168" t="str">
        <f aca="false">IF(I227="U",D227,"")</f>
        <v/>
      </c>
      <c r="N227" s="168" t="str">
        <f aca="false">IF(I227="B",B227,IF(I227="H",D227,""))</f>
        <v>Finland</v>
      </c>
      <c r="AO227" s="168" t="n">
        <f aca="false">COUNTIF(AM198:AM201,K227)</f>
        <v>0</v>
      </c>
      <c r="AP227" s="168" t="n">
        <f aca="false">COUNTIF(AM198:AM201,L227)</f>
        <v>0</v>
      </c>
      <c r="AQ227" s="168" t="n">
        <f aca="false">COUNTIF(AM198:AM201,M227)</f>
        <v>0</v>
      </c>
      <c r="AR227" s="168" t="n">
        <f aca="false">COUNTIF(AM198:AM201,N227)</f>
        <v>0</v>
      </c>
      <c r="AS227" s="168" t="n">
        <f aca="false">SUM(AO227:AR227)</f>
        <v>0</v>
      </c>
      <c r="AU227" s="168" t="str">
        <f aca="false">IF(AS227=2,B227,"")</f>
        <v/>
      </c>
      <c r="AV227" s="168" t="str">
        <f aca="false">IF(AS227=2,D227,"")</f>
        <v/>
      </c>
      <c r="AW227" s="168" t="str">
        <f aca="false">IF(AS227=2,E227,"")</f>
        <v/>
      </c>
      <c r="AX227" s="168" t="str">
        <f aca="false">IF(AS227=2,G227,"")</f>
        <v/>
      </c>
      <c r="AZ227" s="168" t="str">
        <f aca="false">IF(AS227=2,IF(AW227&gt;AX227,AU227,IF(AX227&gt;AW227,AV227,"")),"")</f>
        <v/>
      </c>
      <c r="BA227" s="168" t="str">
        <f aca="false">IF(AS227=2,IF(AW227=AX227,AU227,""),"")</f>
        <v/>
      </c>
      <c r="BB227" s="168" t="str">
        <f aca="false">IF(AS227=2,IF(AW227=AX227,AV227,""),"")</f>
        <v/>
      </c>
      <c r="BC227" s="168" t="str">
        <f aca="false">IF(AS227=2,IF(AW227&gt;AX227,AV227,IF(AX227&gt;AW227,AU227,"")),"")</f>
        <v/>
      </c>
      <c r="BX227" s="168" t="n">
        <f aca="false">COUNTIF(BV198:BV201,K227)</f>
        <v>0</v>
      </c>
      <c r="BY227" s="168" t="n">
        <f aca="false">COUNTIF(BV198:BV201,L227)</f>
        <v>0</v>
      </c>
      <c r="BZ227" s="168" t="n">
        <f aca="false">COUNTIF(BV198:BV201,M227)</f>
        <v>0</v>
      </c>
      <c r="CA227" s="168" t="n">
        <f aca="false">COUNTIF(BV198:BV201,N227)</f>
        <v>0</v>
      </c>
      <c r="CB227" s="168" t="n">
        <f aca="false">SUM(BX227:CA227)</f>
        <v>0</v>
      </c>
      <c r="CD227" s="168" t="str">
        <f aca="false">IF(CB227=2,B227,"")</f>
        <v/>
      </c>
      <c r="CE227" s="168" t="str">
        <f aca="false">IF(CB227=2,D227,"")</f>
        <v/>
      </c>
      <c r="CF227" s="168" t="str">
        <f aca="false">IF(CB227=2,E227,"")</f>
        <v/>
      </c>
      <c r="CG227" s="168" t="str">
        <f aca="false">IF(CB227=2,G227,"")</f>
        <v/>
      </c>
      <c r="CI227" s="168" t="str">
        <f aca="false">IF(CB227=2,IF(CF227&gt;CG227,CD227,IF(CG227&gt;CF227,CE227,"")),"")</f>
        <v/>
      </c>
      <c r="CJ227" s="168" t="str">
        <f aca="false">IF(CB227=2,IF(CF227=CG227,CD227,""),"")</f>
        <v/>
      </c>
      <c r="CK227" s="168" t="str">
        <f aca="false">IF(CB227=2,IF(CF227=CG227,CE227,""),"")</f>
        <v/>
      </c>
      <c r="CL227" s="168" t="str">
        <f aca="false">IF(CB227=2,IF(CF227&gt;CG227,CE227,IF(CG227&gt;CF227,CD227,"")),"")</f>
        <v/>
      </c>
      <c r="DG227" s="168" t="n">
        <f aca="false">COUNTIF(DE198:DE201,K227)</f>
        <v>0</v>
      </c>
      <c r="DH227" s="168" t="n">
        <f aca="false">COUNTIF(DE198:DE201,L227)</f>
        <v>0</v>
      </c>
      <c r="DI227" s="168" t="n">
        <f aca="false">COUNTIF(DE198:DE201,M227)</f>
        <v>0</v>
      </c>
      <c r="DJ227" s="168" t="n">
        <f aca="false">COUNTIF(DE198:DE201,N227)</f>
        <v>0</v>
      </c>
      <c r="DK227" s="168" t="n">
        <f aca="false">SUM(DG227:DJ227)</f>
        <v>0</v>
      </c>
      <c r="DM227" s="168" t="str">
        <f aca="false">IF(DK227=2,B227,"")</f>
        <v/>
      </c>
      <c r="DN227" s="168" t="str">
        <f aca="false">IF(DK227=2,D227,"")</f>
        <v/>
      </c>
      <c r="DO227" s="168" t="str">
        <f aca="false">IF(DK227=2,E227,"")</f>
        <v/>
      </c>
      <c r="DP227" s="168" t="str">
        <f aca="false">IF(DK227=2,G227,"")</f>
        <v/>
      </c>
      <c r="DR227" s="168" t="str">
        <f aca="false">IF(DK227=2,IF(DO227&gt;DP227,DM227,IF(DP227&gt;DO227,DN227,"")),"")</f>
        <v/>
      </c>
      <c r="DS227" s="168" t="str">
        <f aca="false">IF(DK227=2,IF(DO227=DP227,DM227,""),"")</f>
        <v/>
      </c>
      <c r="DT227" s="168" t="str">
        <f aca="false">IF(DK227=2,IF(DO227=DP227,DN227,""),"")</f>
        <v/>
      </c>
      <c r="DU227" s="168" t="str">
        <f aca="false">IF(DK227=2,IF(DO227&gt;DP227,DN227,IF(DP227&gt;DO227,DM227,"")),"")</f>
        <v/>
      </c>
    </row>
    <row r="228" customFormat="false" ht="13" hidden="false" customHeight="false" outlineLevel="0" collapsed="false">
      <c r="B228" s="168" t="str">
        <f aca="false">Utfylles!$E$40</f>
        <v>Kroatia</v>
      </c>
      <c r="C228" s="168" t="s">
        <v>55</v>
      </c>
      <c r="D228" s="168" t="str">
        <f aca="false">Utfylles!$G$40</f>
        <v>Skottland</v>
      </c>
      <c r="E228" s="168" t="n">
        <f aca="false">Utfylles!$H$40</f>
        <v>1</v>
      </c>
      <c r="F228" s="168" t="s">
        <v>55</v>
      </c>
      <c r="G228" s="168" t="n">
        <f aca="false">Utfylles!$J$40</f>
        <v>0</v>
      </c>
      <c r="H228" s="168"/>
      <c r="I228" s="168" t="str">
        <f aca="false">Utfylles!$K$40</f>
        <v>H</v>
      </c>
      <c r="K228" s="168" t="str">
        <f aca="false">IF(I228="H",B228,IF(I228="B",D228,""))</f>
        <v>Kroatia</v>
      </c>
      <c r="L228" s="168" t="str">
        <f aca="false">IF(I228="U",B228,"")</f>
        <v/>
      </c>
      <c r="M228" s="168" t="str">
        <f aca="false">IF(I228="U",D228,"")</f>
        <v/>
      </c>
      <c r="N228" s="168" t="str">
        <f aca="false">IF(I228="B",B228,IF(I228="H",D228,""))</f>
        <v>Skottland</v>
      </c>
      <c r="AO228" s="168" t="n">
        <f aca="false">COUNTIF(AM198:AM201,K228)</f>
        <v>0</v>
      </c>
      <c r="AP228" s="168" t="n">
        <f aca="false">COUNTIF(AM198:AM201,L228)</f>
        <v>0</v>
      </c>
      <c r="AQ228" s="168" t="n">
        <f aca="false">COUNTIF(AM198:AM201,M228)</f>
        <v>0</v>
      </c>
      <c r="AR228" s="168" t="n">
        <f aca="false">COUNTIF(AM198:AM201,N228)</f>
        <v>0</v>
      </c>
      <c r="AS228" s="168" t="n">
        <f aca="false">SUM(AO228:AR228)</f>
        <v>0</v>
      </c>
      <c r="AU228" s="168" t="str">
        <f aca="false">IF(AS228=2,B228,"")</f>
        <v/>
      </c>
      <c r="AV228" s="168" t="str">
        <f aca="false">IF(AS228=2,D228,"")</f>
        <v/>
      </c>
      <c r="AW228" s="168" t="str">
        <f aca="false">IF(AS228=2,E228,"")</f>
        <v/>
      </c>
      <c r="AX228" s="168" t="str">
        <f aca="false">IF(AS228=2,G228,"")</f>
        <v/>
      </c>
      <c r="AZ228" s="168" t="str">
        <f aca="false">IF(AS228=2,IF(AW228&gt;AX228,AU228,IF(AX228&gt;AW228,AV228,"")),"")</f>
        <v/>
      </c>
      <c r="BA228" s="168" t="str">
        <f aca="false">IF(AS228=2,IF(AW228=AX228,AU228,""),"")</f>
        <v/>
      </c>
      <c r="BB228" s="168" t="str">
        <f aca="false">IF(AS228=2,IF(AW228=AX228,AV228,""),"")</f>
        <v/>
      </c>
      <c r="BC228" s="168" t="str">
        <f aca="false">IF(AS228=2,IF(AW228&gt;AX228,AV228,IF(AX228&gt;AW228,AU228,"")),"")</f>
        <v/>
      </c>
      <c r="BX228" s="168" t="n">
        <f aca="false">COUNTIF(BV198:BV201,K228)</f>
        <v>0</v>
      </c>
      <c r="BY228" s="168" t="n">
        <f aca="false">COUNTIF(BV198:BV201,L228)</f>
        <v>0</v>
      </c>
      <c r="BZ228" s="168" t="n">
        <f aca="false">COUNTIF(BV198:BV201,M228)</f>
        <v>0</v>
      </c>
      <c r="CA228" s="168" t="n">
        <f aca="false">COUNTIF(BV198:BV201,N228)</f>
        <v>0</v>
      </c>
      <c r="CB228" s="168" t="n">
        <f aca="false">SUM(BX228:CA228)</f>
        <v>0</v>
      </c>
      <c r="CD228" s="168" t="str">
        <f aca="false">IF(CB228=2,B228,"")</f>
        <v/>
      </c>
      <c r="CE228" s="168" t="str">
        <f aca="false">IF(CB228=2,D228,"")</f>
        <v/>
      </c>
      <c r="CF228" s="168" t="str">
        <f aca="false">IF(CB228=2,E228,"")</f>
        <v/>
      </c>
      <c r="CG228" s="168" t="str">
        <f aca="false">IF(CB228=2,G228,"")</f>
        <v/>
      </c>
      <c r="CI228" s="168" t="str">
        <f aca="false">IF(CB228=2,IF(CF228&gt;CG228,CD228,IF(CG228&gt;CF228,CE228,"")),"")</f>
        <v/>
      </c>
      <c r="CJ228" s="168" t="str">
        <f aca="false">IF(CB228=2,IF(CF228=CG228,CD228,""),"")</f>
        <v/>
      </c>
      <c r="CK228" s="168" t="str">
        <f aca="false">IF(CB228=2,IF(CF228=CG228,CE228,""),"")</f>
        <v/>
      </c>
      <c r="CL228" s="168" t="str">
        <f aca="false">IF(CB228=2,IF(CF228&gt;CG228,CE228,IF(CG228&gt;CF228,CD228,"")),"")</f>
        <v/>
      </c>
      <c r="DG228" s="168" t="n">
        <f aca="false">COUNTIF(DE198:DE201,K228)</f>
        <v>0</v>
      </c>
      <c r="DH228" s="168" t="n">
        <f aca="false">COUNTIF(DE198:DE201,L228)</f>
        <v>0</v>
      </c>
      <c r="DI228" s="168" t="n">
        <f aca="false">COUNTIF(DE198:DE201,M228)</f>
        <v>0</v>
      </c>
      <c r="DJ228" s="168" t="n">
        <f aca="false">COUNTIF(DE198:DE201,N228)</f>
        <v>0</v>
      </c>
      <c r="DK228" s="168" t="n">
        <f aca="false">SUM(DG228:DJ228)</f>
        <v>0</v>
      </c>
      <c r="DM228" s="168" t="str">
        <f aca="false">IF(DK228=2,B228,"")</f>
        <v/>
      </c>
      <c r="DN228" s="168" t="str">
        <f aca="false">IF(DK228=2,D228,"")</f>
        <v/>
      </c>
      <c r="DO228" s="168" t="str">
        <f aca="false">IF(DK228=2,E228,"")</f>
        <v/>
      </c>
      <c r="DP228" s="168" t="str">
        <f aca="false">IF(DK228=2,G228,"")</f>
        <v/>
      </c>
      <c r="DR228" s="168" t="str">
        <f aca="false">IF(DK228=2,IF(DO228&gt;DP228,DM228,IF(DP228&gt;DO228,DN228,"")),"")</f>
        <v/>
      </c>
      <c r="DS228" s="168" t="str">
        <f aca="false">IF(DK228=2,IF(DO228=DP228,DM228,""),"")</f>
        <v/>
      </c>
      <c r="DT228" s="168" t="str">
        <f aca="false">IF(DK228=2,IF(DO228=DP228,DN228,""),"")</f>
        <v/>
      </c>
      <c r="DU228" s="168" t="str">
        <f aca="false">IF(DK228=2,IF(DO228&gt;DP228,DN228,IF(DP228&gt;DO228,DM228,"")),"")</f>
        <v/>
      </c>
    </row>
    <row r="229" customFormat="false" ht="13" hidden="false" customHeight="false" outlineLevel="0" collapsed="false">
      <c r="B229" s="168" t="str">
        <f aca="false">Utfylles!$E$41</f>
        <v>Tsjekkia</v>
      </c>
      <c r="C229" s="168" t="s">
        <v>55</v>
      </c>
      <c r="D229" s="168" t="str">
        <f aca="false">Utfylles!$G$41</f>
        <v>England</v>
      </c>
      <c r="E229" s="168" t="n">
        <f aca="false">Utfylles!$H$41</f>
        <v>0</v>
      </c>
      <c r="F229" s="168" t="s">
        <v>55</v>
      </c>
      <c r="G229" s="168" t="n">
        <f aca="false">Utfylles!$J$41</f>
        <v>2</v>
      </c>
      <c r="H229" s="168"/>
      <c r="I229" s="168" t="str">
        <f aca="false">Utfylles!$K$41</f>
        <v>B</v>
      </c>
      <c r="K229" s="168" t="str">
        <f aca="false">IF(I229="H",B229,IF(I229="B",D229,""))</f>
        <v>England</v>
      </c>
      <c r="L229" s="168" t="str">
        <f aca="false">IF(I229="U",B229,"")</f>
        <v/>
      </c>
      <c r="M229" s="168" t="str">
        <f aca="false">IF(I229="U",D229,"")</f>
        <v/>
      </c>
      <c r="N229" s="168" t="str">
        <f aca="false">IF(I229="B",B229,IF(I229="H",D229,""))</f>
        <v>Tsjekkia</v>
      </c>
      <c r="AO229" s="168" t="n">
        <f aca="false">COUNTIF(AM198:AM201,K229)</f>
        <v>0</v>
      </c>
      <c r="AP229" s="168" t="n">
        <f aca="false">COUNTIF(AM198:AM201,L229)</f>
        <v>0</v>
      </c>
      <c r="AQ229" s="168" t="n">
        <f aca="false">COUNTIF(AM198:AM201,M229)</f>
        <v>0</v>
      </c>
      <c r="AR229" s="168" t="n">
        <f aca="false">COUNTIF(AM198:AM201,N229)</f>
        <v>0</v>
      </c>
      <c r="AS229" s="168" t="n">
        <f aca="false">SUM(AO229:AR229)</f>
        <v>0</v>
      </c>
      <c r="AU229" s="168" t="str">
        <f aca="false">IF(AS229=2,B229,"")</f>
        <v/>
      </c>
      <c r="AV229" s="168" t="str">
        <f aca="false">IF(AS229=2,D229,"")</f>
        <v/>
      </c>
      <c r="AW229" s="168" t="str">
        <f aca="false">IF(AS229=2,E229,"")</f>
        <v/>
      </c>
      <c r="AX229" s="168" t="str">
        <f aca="false">IF(AS229=2,G229,"")</f>
        <v/>
      </c>
      <c r="AZ229" s="168" t="str">
        <f aca="false">IF(AS229=2,IF(AW229&gt;AX229,AU229,IF(AX229&gt;AW229,AV229,"")),"")</f>
        <v/>
      </c>
      <c r="BA229" s="168" t="str">
        <f aca="false">IF(AS229=2,IF(AW229=AX229,AU229,""),"")</f>
        <v/>
      </c>
      <c r="BB229" s="168" t="str">
        <f aca="false">IF(AS229=2,IF(AW229=AX229,AV229,""),"")</f>
        <v/>
      </c>
      <c r="BC229" s="168" t="str">
        <f aca="false">IF(AS229=2,IF(AW229&gt;AX229,AV229,IF(AX229&gt;AW229,AU229,"")),"")</f>
        <v/>
      </c>
      <c r="BX229" s="168" t="n">
        <f aca="false">COUNTIF(BV198:BV201,K229)</f>
        <v>0</v>
      </c>
      <c r="BY229" s="168" t="n">
        <f aca="false">COUNTIF(BV198:BV201,L229)</f>
        <v>0</v>
      </c>
      <c r="BZ229" s="168" t="n">
        <f aca="false">COUNTIF(BV198:BV201,M229)</f>
        <v>0</v>
      </c>
      <c r="CA229" s="168" t="n">
        <f aca="false">COUNTIF(BV198:BV201,N229)</f>
        <v>0</v>
      </c>
      <c r="CB229" s="168" t="n">
        <f aca="false">SUM(BX229:CA229)</f>
        <v>0</v>
      </c>
      <c r="CD229" s="168" t="str">
        <f aca="false">IF(CB229=2,B229,"")</f>
        <v/>
      </c>
      <c r="CE229" s="168" t="str">
        <f aca="false">IF(CB229=2,D229,"")</f>
        <v/>
      </c>
      <c r="CF229" s="168" t="str">
        <f aca="false">IF(CB229=2,E229,"")</f>
        <v/>
      </c>
      <c r="CG229" s="168" t="str">
        <f aca="false">IF(CB229=2,G229,"")</f>
        <v/>
      </c>
      <c r="CI229" s="168" t="str">
        <f aca="false">IF(CB229=2,IF(CF229&gt;CG229,CD229,IF(CG229&gt;CF229,CE229,"")),"")</f>
        <v/>
      </c>
      <c r="CJ229" s="168" t="str">
        <f aca="false">IF(CB229=2,IF(CF229=CG229,CD229,""),"")</f>
        <v/>
      </c>
      <c r="CK229" s="168" t="str">
        <f aca="false">IF(CB229=2,IF(CF229=CG229,CE229,""),"")</f>
        <v/>
      </c>
      <c r="CL229" s="168" t="str">
        <f aca="false">IF(CB229=2,IF(CF229&gt;CG229,CE229,IF(CG229&gt;CF229,CD229,"")),"")</f>
        <v/>
      </c>
      <c r="DG229" s="168" t="n">
        <f aca="false">COUNTIF(DE198:DE201,K229)</f>
        <v>0</v>
      </c>
      <c r="DH229" s="168" t="n">
        <f aca="false">COUNTIF(DE198:DE201,L229)</f>
        <v>0</v>
      </c>
      <c r="DI229" s="168" t="n">
        <f aca="false">COUNTIF(DE198:DE201,M229)</f>
        <v>0</v>
      </c>
      <c r="DJ229" s="168" t="n">
        <f aca="false">COUNTIF(DE198:DE201,N229)</f>
        <v>0</v>
      </c>
      <c r="DK229" s="168" t="n">
        <f aca="false">SUM(DG229:DJ229)</f>
        <v>0</v>
      </c>
      <c r="DM229" s="168" t="str">
        <f aca="false">IF(DK229=2,B229,"")</f>
        <v/>
      </c>
      <c r="DN229" s="168" t="str">
        <f aca="false">IF(DK229=2,D229,"")</f>
        <v/>
      </c>
      <c r="DO229" s="168" t="str">
        <f aca="false">IF(DK229=2,E229,"")</f>
        <v/>
      </c>
      <c r="DP229" s="168" t="str">
        <f aca="false">IF(DK229=2,G229,"")</f>
        <v/>
      </c>
      <c r="DR229" s="168" t="str">
        <f aca="false">IF(DK229=2,IF(DO229&gt;DP229,DM229,IF(DP229&gt;DO229,DN229,"")),"")</f>
        <v/>
      </c>
      <c r="DS229" s="168" t="str">
        <f aca="false">IF(DK229=2,IF(DO229=DP229,DM229,""),"")</f>
        <v/>
      </c>
      <c r="DT229" s="168" t="str">
        <f aca="false">IF(DK229=2,IF(DO229=DP229,DN229,""),"")</f>
        <v/>
      </c>
      <c r="DU229" s="168" t="str">
        <f aca="false">IF(DK229=2,IF(DO229&gt;DP229,DN229,IF(DP229&gt;DO229,DM229,"")),"")</f>
        <v/>
      </c>
    </row>
    <row r="230" customFormat="false" ht="13" hidden="false" customHeight="false" outlineLevel="0" collapsed="false">
      <c r="B230" s="168" t="str">
        <f aca="false">Utfylles!$E$42</f>
        <v>Sverige</v>
      </c>
      <c r="C230" s="168" t="s">
        <v>55</v>
      </c>
      <c r="D230" s="168" t="str">
        <f aca="false">Utfylles!$G$42</f>
        <v>Polen</v>
      </c>
      <c r="E230" s="168" t="n">
        <f aca="false">Utfylles!$H$42</f>
        <v>1</v>
      </c>
      <c r="F230" s="168" t="s">
        <v>55</v>
      </c>
      <c r="G230" s="168" t="n">
        <f aca="false">Utfylles!$J$42</f>
        <v>1</v>
      </c>
      <c r="H230" s="168"/>
      <c r="I230" s="168" t="str">
        <f aca="false">Utfylles!$K$42</f>
        <v>U</v>
      </c>
      <c r="K230" s="168" t="str">
        <f aca="false">IF(I230="H",B230,IF(I230="B",D230,""))</f>
        <v/>
      </c>
      <c r="L230" s="168" t="str">
        <f aca="false">IF(I230="U",B230,"")</f>
        <v>Sverige</v>
      </c>
      <c r="M230" s="168" t="str">
        <f aca="false">IF(I230="U",D230,"")</f>
        <v>Polen</v>
      </c>
      <c r="N230" s="168" t="str">
        <f aca="false">IF(I230="B",B230,IF(I230="H",D230,""))</f>
        <v/>
      </c>
      <c r="AO230" s="168" t="n">
        <f aca="false">COUNTIF(AM198:AM201,K230)</f>
        <v>0</v>
      </c>
      <c r="AP230" s="168" t="n">
        <f aca="false">COUNTIF(AM198:AM201,L230)</f>
        <v>0</v>
      </c>
      <c r="AQ230" s="168" t="n">
        <f aca="false">COUNTIF(AM198:AM201,M230)</f>
        <v>0</v>
      </c>
      <c r="AR230" s="168" t="n">
        <f aca="false">COUNTIF(AM198:AM201,N230)</f>
        <v>0</v>
      </c>
      <c r="AS230" s="168" t="n">
        <f aca="false">SUM(AO230:AR230)</f>
        <v>0</v>
      </c>
      <c r="AU230" s="168" t="str">
        <f aca="false">IF(AS230=2,B230,"")</f>
        <v/>
      </c>
      <c r="AV230" s="168" t="str">
        <f aca="false">IF(AS230=2,D230,"")</f>
        <v/>
      </c>
      <c r="AW230" s="168" t="str">
        <f aca="false">IF(AS230=2,E230,"")</f>
        <v/>
      </c>
      <c r="AX230" s="168" t="str">
        <f aca="false">IF(AS230=2,G230,"")</f>
        <v/>
      </c>
      <c r="AZ230" s="168" t="str">
        <f aca="false">IF(AS230=2,IF(AW230&gt;AX230,AU230,IF(AX230&gt;AW230,AV230,"")),"")</f>
        <v/>
      </c>
      <c r="BA230" s="168" t="str">
        <f aca="false">IF(AS230=2,IF(AW230=AX230,AU230,""),"")</f>
        <v/>
      </c>
      <c r="BB230" s="168" t="str">
        <f aca="false">IF(AS230=2,IF(AW230=AX230,AV230,""),"")</f>
        <v/>
      </c>
      <c r="BC230" s="168" t="str">
        <f aca="false">IF(AS230=2,IF(AW230&gt;AX230,AV230,IF(AX230&gt;AW230,AU230,"")),"")</f>
        <v/>
      </c>
      <c r="BX230" s="168" t="n">
        <f aca="false">COUNTIF(BV198:BV201,K230)</f>
        <v>0</v>
      </c>
      <c r="BY230" s="168" t="n">
        <f aca="false">COUNTIF(BV198:BV201,L230)</f>
        <v>0</v>
      </c>
      <c r="BZ230" s="168" t="n">
        <f aca="false">COUNTIF(BV198:BV201,M230)</f>
        <v>0</v>
      </c>
      <c r="CA230" s="168" t="n">
        <f aca="false">COUNTIF(BV198:BV201,N230)</f>
        <v>0</v>
      </c>
      <c r="CB230" s="168" t="n">
        <f aca="false">SUM(BX230:CA230)</f>
        <v>0</v>
      </c>
      <c r="CD230" s="168" t="str">
        <f aca="false">IF(CB230=2,B230,"")</f>
        <v/>
      </c>
      <c r="CE230" s="168" t="str">
        <f aca="false">IF(CB230=2,D230,"")</f>
        <v/>
      </c>
      <c r="CF230" s="168" t="str">
        <f aca="false">IF(CB230=2,E230,"")</f>
        <v/>
      </c>
      <c r="CG230" s="168" t="str">
        <f aca="false">IF(CB230=2,G230,"")</f>
        <v/>
      </c>
      <c r="CI230" s="168" t="str">
        <f aca="false">IF(CB230=2,IF(CF230&gt;CG230,CD230,IF(CG230&gt;CF230,CE230,"")),"")</f>
        <v/>
      </c>
      <c r="CJ230" s="168" t="str">
        <f aca="false">IF(CB230=2,IF(CF230=CG230,CD230,""),"")</f>
        <v/>
      </c>
      <c r="CK230" s="168" t="str">
        <f aca="false">IF(CB230=2,IF(CF230=CG230,CE230,""),"")</f>
        <v/>
      </c>
      <c r="CL230" s="168" t="str">
        <f aca="false">IF(CB230=2,IF(CF230&gt;CG230,CE230,IF(CG230&gt;CF230,CD230,"")),"")</f>
        <v/>
      </c>
      <c r="DG230" s="168" t="n">
        <f aca="false">COUNTIF(DE198:DE201,K230)</f>
        <v>0</v>
      </c>
      <c r="DH230" s="168" t="n">
        <f aca="false">COUNTIF(DE198:DE201,L230)</f>
        <v>0</v>
      </c>
      <c r="DI230" s="168" t="n">
        <f aca="false">COUNTIF(DE198:DE201,M230)</f>
        <v>0</v>
      </c>
      <c r="DJ230" s="168" t="n">
        <f aca="false">COUNTIF(DE198:DE201,N230)</f>
        <v>0</v>
      </c>
      <c r="DK230" s="168" t="n">
        <f aca="false">SUM(DG230:DJ230)</f>
        <v>0</v>
      </c>
      <c r="DM230" s="168" t="str">
        <f aca="false">IF(DK230=2,B230,"")</f>
        <v/>
      </c>
      <c r="DN230" s="168" t="str">
        <f aca="false">IF(DK230=2,D230,"")</f>
        <v/>
      </c>
      <c r="DO230" s="168" t="str">
        <f aca="false">IF(DK230=2,E230,"")</f>
        <v/>
      </c>
      <c r="DP230" s="168" t="str">
        <f aca="false">IF(DK230=2,G230,"")</f>
        <v/>
      </c>
      <c r="DR230" s="168" t="str">
        <f aca="false">IF(DK230=2,IF(DO230&gt;DP230,DM230,IF(DP230&gt;DO230,DN230,"")),"")</f>
        <v/>
      </c>
      <c r="DS230" s="168" t="str">
        <f aca="false">IF(DK230=2,IF(DO230=DP230,DM230,""),"")</f>
        <v/>
      </c>
      <c r="DT230" s="168" t="str">
        <f aca="false">IF(DK230=2,IF(DO230=DP230,DN230,""),"")</f>
        <v/>
      </c>
      <c r="DU230" s="168" t="str">
        <f aca="false">IF(DK230=2,IF(DO230&gt;DP230,DN230,IF(DP230&gt;DO230,DM230,"")),"")</f>
        <v/>
      </c>
    </row>
    <row r="231" customFormat="false" ht="13" hidden="false" customHeight="false" outlineLevel="0" collapsed="false">
      <c r="B231" s="168" t="str">
        <f aca="false">Utfylles!$E$43</f>
        <v>Slovakia</v>
      </c>
      <c r="C231" s="168" t="s">
        <v>55</v>
      </c>
      <c r="D231" s="168" t="str">
        <f aca="false">Utfylles!$G$43</f>
        <v>Spania</v>
      </c>
      <c r="E231" s="168" t="n">
        <f aca="false">Utfylles!$H$43</f>
        <v>0</v>
      </c>
      <c r="F231" s="168" t="s">
        <v>55</v>
      </c>
      <c r="G231" s="168" t="n">
        <f aca="false">Utfylles!$J$43</f>
        <v>2</v>
      </c>
      <c r="H231" s="168"/>
      <c r="I231" s="168" t="str">
        <f aca="false">Utfylles!$K$43</f>
        <v>B</v>
      </c>
      <c r="K231" s="168" t="str">
        <f aca="false">IF(I231="H",B231,IF(I231="B",D231,""))</f>
        <v>Spania</v>
      </c>
      <c r="L231" s="168" t="str">
        <f aca="false">IF(I231="U",B231,"")</f>
        <v/>
      </c>
      <c r="M231" s="168" t="str">
        <f aca="false">IF(I231="U",D231,"")</f>
        <v/>
      </c>
      <c r="N231" s="168" t="str">
        <f aca="false">IF(I231="B",B231,IF(I231="H",D231,""))</f>
        <v>Slovakia</v>
      </c>
      <c r="AO231" s="168" t="n">
        <f aca="false">COUNTIF(AM198:AM201,K231)</f>
        <v>0</v>
      </c>
      <c r="AP231" s="168" t="n">
        <f aca="false">COUNTIF(AM198:AM201,L231)</f>
        <v>0</v>
      </c>
      <c r="AQ231" s="168" t="n">
        <f aca="false">COUNTIF(AM198:AM201,M231)</f>
        <v>0</v>
      </c>
      <c r="AR231" s="168" t="n">
        <f aca="false">COUNTIF(AM198:AM201,N231)</f>
        <v>0</v>
      </c>
      <c r="AS231" s="168" t="n">
        <f aca="false">SUM(AO231:AR231)</f>
        <v>0</v>
      </c>
      <c r="AU231" s="168" t="str">
        <f aca="false">IF(AS231=2,B231,"")</f>
        <v/>
      </c>
      <c r="AV231" s="168" t="str">
        <f aca="false">IF(AS231=2,D231,"")</f>
        <v/>
      </c>
      <c r="AW231" s="168" t="str">
        <f aca="false">IF(AS231=2,E231,"")</f>
        <v/>
      </c>
      <c r="AX231" s="168" t="str">
        <f aca="false">IF(AS231=2,G231,"")</f>
        <v/>
      </c>
      <c r="AZ231" s="168" t="str">
        <f aca="false">IF(AS231=2,IF(AW231&gt;AX231,AU231,IF(AX231&gt;AW231,AV231,"")),"")</f>
        <v/>
      </c>
      <c r="BA231" s="168" t="str">
        <f aca="false">IF(AS231=2,IF(AW231=AX231,AU231,""),"")</f>
        <v/>
      </c>
      <c r="BB231" s="168" t="str">
        <f aca="false">IF(AS231=2,IF(AW231=AX231,AV231,""),"")</f>
        <v/>
      </c>
      <c r="BC231" s="168" t="str">
        <f aca="false">IF(AS231=2,IF(AW231&gt;AX231,AV231,IF(AX231&gt;AW231,AU231,"")),"")</f>
        <v/>
      </c>
      <c r="BX231" s="168" t="n">
        <f aca="false">COUNTIF(BV198:BV201,K231)</f>
        <v>0</v>
      </c>
      <c r="BY231" s="168" t="n">
        <f aca="false">COUNTIF(BV198:BV201,L231)</f>
        <v>0</v>
      </c>
      <c r="BZ231" s="168" t="n">
        <f aca="false">COUNTIF(BV198:BV201,M231)</f>
        <v>0</v>
      </c>
      <c r="CA231" s="168" t="n">
        <f aca="false">COUNTIF(BV198:BV201,N231)</f>
        <v>0</v>
      </c>
      <c r="CB231" s="168" t="n">
        <f aca="false">SUM(BX231:CA231)</f>
        <v>0</v>
      </c>
      <c r="CD231" s="168" t="str">
        <f aca="false">IF(CB231=2,B231,"")</f>
        <v/>
      </c>
      <c r="CE231" s="168" t="str">
        <f aca="false">IF(CB231=2,D231,"")</f>
        <v/>
      </c>
      <c r="CF231" s="168" t="str">
        <f aca="false">IF(CB231=2,E231,"")</f>
        <v/>
      </c>
      <c r="CG231" s="168" t="str">
        <f aca="false">IF(CB231=2,G231,"")</f>
        <v/>
      </c>
      <c r="CI231" s="168" t="str">
        <f aca="false">IF(CB231=2,IF(CF231&gt;CG231,CD231,IF(CG231&gt;CF231,CE231,"")),"")</f>
        <v/>
      </c>
      <c r="CJ231" s="168" t="str">
        <f aca="false">IF(CB231=2,IF(CF231=CG231,CD231,""),"")</f>
        <v/>
      </c>
      <c r="CK231" s="168" t="str">
        <f aca="false">IF(CB231=2,IF(CF231=CG231,CE231,""),"")</f>
        <v/>
      </c>
      <c r="CL231" s="168" t="str">
        <f aca="false">IF(CB231=2,IF(CF231&gt;CG231,CE231,IF(CG231&gt;CF231,CD231,"")),"")</f>
        <v/>
      </c>
      <c r="DG231" s="168" t="n">
        <f aca="false">COUNTIF(DE198:DE201,K231)</f>
        <v>0</v>
      </c>
      <c r="DH231" s="168" t="n">
        <f aca="false">COUNTIF(DE198:DE201,L231)</f>
        <v>0</v>
      </c>
      <c r="DI231" s="168" t="n">
        <f aca="false">COUNTIF(DE198:DE201,M231)</f>
        <v>0</v>
      </c>
      <c r="DJ231" s="168" t="n">
        <f aca="false">COUNTIF(DE198:DE201,N231)</f>
        <v>0</v>
      </c>
      <c r="DK231" s="168" t="n">
        <f aca="false">SUM(DG231:DJ231)</f>
        <v>0</v>
      </c>
      <c r="DM231" s="168" t="str">
        <f aca="false">IF(DK231=2,B231,"")</f>
        <v/>
      </c>
      <c r="DN231" s="168" t="str">
        <f aca="false">IF(DK231=2,D231,"")</f>
        <v/>
      </c>
      <c r="DO231" s="168" t="str">
        <f aca="false">IF(DK231=2,E231,"")</f>
        <v/>
      </c>
      <c r="DP231" s="168" t="str">
        <f aca="false">IF(DK231=2,G231,"")</f>
        <v/>
      </c>
      <c r="DR231" s="168" t="str">
        <f aca="false">IF(DK231=2,IF(DO231&gt;DP231,DM231,IF(DP231&gt;DO231,DN231,"")),"")</f>
        <v/>
      </c>
      <c r="DS231" s="168" t="str">
        <f aca="false">IF(DK231=2,IF(DO231=DP231,DM231,""),"")</f>
        <v/>
      </c>
      <c r="DT231" s="168" t="str">
        <f aca="false">IF(DK231=2,IF(DO231=DP231,DN231,""),"")</f>
        <v/>
      </c>
      <c r="DU231" s="168" t="str">
        <f aca="false">IF(DK231=2,IF(DO231&gt;DP231,DN231,IF(DP231&gt;DO231,DM231,"")),"")</f>
        <v/>
      </c>
    </row>
    <row r="232" customFormat="false" ht="13" hidden="false" customHeight="false" outlineLevel="0" collapsed="false">
      <c r="B232" s="168" t="str">
        <f aca="false">Utfylles!$E$44</f>
        <v>Portugal</v>
      </c>
      <c r="C232" s="168" t="s">
        <v>55</v>
      </c>
      <c r="D232" s="168" t="str">
        <f aca="false">Utfylles!$G$44</f>
        <v>Frankrike</v>
      </c>
      <c r="E232" s="168" t="n">
        <f aca="false">Utfylles!$H$44</f>
        <v>1</v>
      </c>
      <c r="F232" s="168" t="s">
        <v>55</v>
      </c>
      <c r="G232" s="168" t="n">
        <f aca="false">Utfylles!$J$44</f>
        <v>1</v>
      </c>
      <c r="H232" s="168"/>
      <c r="I232" s="168" t="str">
        <f aca="false">Utfylles!$K$44</f>
        <v>U</v>
      </c>
      <c r="K232" s="168" t="str">
        <f aca="false">IF(I232="H",B232,IF(I232="B",D232,""))</f>
        <v/>
      </c>
      <c r="L232" s="168" t="str">
        <f aca="false">IF(I232="U",B232,"")</f>
        <v>Portugal</v>
      </c>
      <c r="M232" s="168" t="str">
        <f aca="false">IF(I232="U",D232,"")</f>
        <v>Frankrike</v>
      </c>
      <c r="N232" s="168" t="str">
        <f aca="false">IF(I232="B",B232,IF(I232="H",D232,""))</f>
        <v/>
      </c>
      <c r="AO232" s="168" t="n">
        <f aca="false">COUNTIF(AM198:AM201,K232)</f>
        <v>0</v>
      </c>
      <c r="AP232" s="168" t="n">
        <f aca="false">COUNTIF(AM198:AM201,L232)</f>
        <v>0</v>
      </c>
      <c r="AQ232" s="168" t="n">
        <f aca="false">COUNTIF(AM198:AM201,M232)</f>
        <v>0</v>
      </c>
      <c r="AR232" s="168" t="n">
        <f aca="false">COUNTIF(AM198:AM201,N232)</f>
        <v>0</v>
      </c>
      <c r="AS232" s="168" t="n">
        <f aca="false">SUM(AO232:AR232)</f>
        <v>0</v>
      </c>
      <c r="AU232" s="168" t="str">
        <f aca="false">IF(AS232=2,B232,"")</f>
        <v/>
      </c>
      <c r="AV232" s="168" t="str">
        <f aca="false">IF(AS232=2,D232,"")</f>
        <v/>
      </c>
      <c r="AW232" s="168" t="str">
        <f aca="false">IF(AS232=2,E232,"")</f>
        <v/>
      </c>
      <c r="AX232" s="168" t="str">
        <f aca="false">IF(AS232=2,G232,"")</f>
        <v/>
      </c>
      <c r="AZ232" s="168" t="str">
        <f aca="false">IF(AS232=2,IF(AW232&gt;AX232,AU232,IF(AX232&gt;AW232,AV232,"")),"")</f>
        <v/>
      </c>
      <c r="BA232" s="168" t="str">
        <f aca="false">IF(AS232=2,IF(AW232=AX232,AU232,""),"")</f>
        <v/>
      </c>
      <c r="BB232" s="168" t="str">
        <f aca="false">IF(AS232=2,IF(AW232=AX232,AV232,""),"")</f>
        <v/>
      </c>
      <c r="BC232" s="168" t="str">
        <f aca="false">IF(AS232=2,IF(AW232&gt;AX232,AV232,IF(AX232&gt;AW232,AU232,"")),"")</f>
        <v/>
      </c>
      <c r="BX232" s="168" t="n">
        <f aca="false">COUNTIF(BV198:BV201,K232)</f>
        <v>0</v>
      </c>
      <c r="BY232" s="168" t="n">
        <f aca="false">COUNTIF(BV198:BV201,L232)</f>
        <v>0</v>
      </c>
      <c r="BZ232" s="168" t="n">
        <f aca="false">COUNTIF(BV198:BV201,M232)</f>
        <v>1</v>
      </c>
      <c r="CA232" s="168" t="n">
        <f aca="false">COUNTIF(BV198:BV201,N232)</f>
        <v>0</v>
      </c>
      <c r="CB232" s="168" t="n">
        <f aca="false">SUM(BX232:CA232)</f>
        <v>1</v>
      </c>
      <c r="CD232" s="168" t="str">
        <f aca="false">IF(CB232=2,B232,"")</f>
        <v/>
      </c>
      <c r="CE232" s="168" t="str">
        <f aca="false">IF(CB232=2,D232,"")</f>
        <v/>
      </c>
      <c r="CF232" s="168" t="str">
        <f aca="false">IF(CB232=2,E232,"")</f>
        <v/>
      </c>
      <c r="CG232" s="168" t="str">
        <f aca="false">IF(CB232=2,G232,"")</f>
        <v/>
      </c>
      <c r="CI232" s="168" t="str">
        <f aca="false">IF(CB232=2,IF(CF232&gt;CG232,CD232,IF(CG232&gt;CF232,CE232,"")),"")</f>
        <v/>
      </c>
      <c r="CJ232" s="168" t="str">
        <f aca="false">IF(CB232=2,IF(CF232=CG232,CD232,""),"")</f>
        <v/>
      </c>
      <c r="CK232" s="168" t="str">
        <f aca="false">IF(CB232=2,IF(CF232=CG232,CE232,""),"")</f>
        <v/>
      </c>
      <c r="CL232" s="168" t="str">
        <f aca="false">IF(CB232=2,IF(CF232&gt;CG232,CE232,IF(CG232&gt;CF232,CD232,"")),"")</f>
        <v/>
      </c>
      <c r="DG232" s="168" t="n">
        <f aca="false">COUNTIF(DE198:DE201,K232)</f>
        <v>0</v>
      </c>
      <c r="DH232" s="168" t="n">
        <f aca="false">COUNTIF(DE198:DE201,L232)</f>
        <v>1</v>
      </c>
      <c r="DI232" s="168" t="n">
        <f aca="false">COUNTIF(DE198:DE201,M232)</f>
        <v>0</v>
      </c>
      <c r="DJ232" s="168" t="n">
        <f aca="false">COUNTIF(DE198:DE201,N232)</f>
        <v>0</v>
      </c>
      <c r="DK232" s="168" t="n">
        <f aca="false">SUM(DG232:DJ232)</f>
        <v>1</v>
      </c>
      <c r="DM232" s="168" t="str">
        <f aca="false">IF(DK232=2,B232,"")</f>
        <v/>
      </c>
      <c r="DN232" s="168" t="str">
        <f aca="false">IF(DK232=2,D232,"")</f>
        <v/>
      </c>
      <c r="DO232" s="168" t="str">
        <f aca="false">IF(DK232=2,E232,"")</f>
        <v/>
      </c>
      <c r="DP232" s="168" t="str">
        <f aca="false">IF(DK232=2,G232,"")</f>
        <v/>
      </c>
      <c r="DR232" s="168" t="str">
        <f aca="false">IF(DK232=2,IF(DO232&gt;DP232,DM232,IF(DP232&gt;DO232,DN232,"")),"")</f>
        <v/>
      </c>
      <c r="DS232" s="168" t="str">
        <f aca="false">IF(DK232=2,IF(DO232=DP232,DM232,""),"")</f>
        <v/>
      </c>
      <c r="DT232" s="168" t="str">
        <f aca="false">IF(DK232=2,IF(DO232=DP232,DN232,""),"")</f>
        <v/>
      </c>
      <c r="DU232" s="168" t="str">
        <f aca="false">IF(DK232=2,IF(DO232&gt;DP232,DN232,IF(DP232&gt;DO232,DM232,"")),"")</f>
        <v/>
      </c>
    </row>
    <row r="233" customFormat="false" ht="13" hidden="false" customHeight="false" outlineLevel="0" collapsed="false">
      <c r="B233" s="168" t="str">
        <f aca="false">Utfylles!$E$45</f>
        <v>Tyskland</v>
      </c>
      <c r="C233" s="168" t="s">
        <v>55</v>
      </c>
      <c r="D233" s="168" t="str">
        <f aca="false">Utfylles!$G$45</f>
        <v>Ungarn</v>
      </c>
      <c r="E233" s="168" t="n">
        <f aca="false">Utfylles!$H$45</f>
        <v>2</v>
      </c>
      <c r="F233" s="168" t="s">
        <v>55</v>
      </c>
      <c r="G233" s="168" t="n">
        <f aca="false">Utfylles!$J$45</f>
        <v>0</v>
      </c>
      <c r="H233" s="168"/>
      <c r="I233" s="168" t="str">
        <f aca="false">Utfylles!$K$45</f>
        <v>H</v>
      </c>
      <c r="K233" s="168" t="str">
        <f aca="false">IF(I233="H",B233,IF(I233="B",D233,""))</f>
        <v>Tyskland</v>
      </c>
      <c r="L233" s="168" t="str">
        <f aca="false">IF(I233="U",B233,"")</f>
        <v/>
      </c>
      <c r="M233" s="168" t="str">
        <f aca="false">IF(I233="U",D233,"")</f>
        <v/>
      </c>
      <c r="N233" s="168" t="str">
        <f aca="false">IF(I233="B",B233,IF(I233="H",D233,""))</f>
        <v>Ungarn</v>
      </c>
      <c r="AO233" s="168" t="n">
        <f aca="false">COUNTIF(AM198:AM201,K233)</f>
        <v>1</v>
      </c>
      <c r="AP233" s="168" t="n">
        <f aca="false">COUNTIF(AM198:AM201,L233)</f>
        <v>0</v>
      </c>
      <c r="AQ233" s="168" t="n">
        <f aca="false">COUNTIF(AM198:AM201,M233)</f>
        <v>0</v>
      </c>
      <c r="AR233" s="168" t="n">
        <f aca="false">COUNTIF(AM198:AM201,N233)</f>
        <v>0</v>
      </c>
      <c r="AS233" s="168" t="n">
        <f aca="false">SUM(AO233:AR233)</f>
        <v>1</v>
      </c>
      <c r="AU233" s="168" t="str">
        <f aca="false">IF(AS233=2,B233,"")</f>
        <v/>
      </c>
      <c r="AV233" s="168" t="str">
        <f aca="false">IF(AS233=2,D233,"")</f>
        <v/>
      </c>
      <c r="AW233" s="168" t="str">
        <f aca="false">IF(AS233=2,E233,"")</f>
        <v/>
      </c>
      <c r="AX233" s="168" t="str">
        <f aca="false">IF(AS233=2,G233,"")</f>
        <v/>
      </c>
      <c r="AZ233" s="168" t="str">
        <f aca="false">IF(AS233=2,IF(AW233&gt;AX233,AU233,IF(AX233&gt;AW233,AV233,"")),"")</f>
        <v/>
      </c>
      <c r="BA233" s="168" t="str">
        <f aca="false">IF(AS233=2,IF(AW233=AX233,AU233,""),"")</f>
        <v/>
      </c>
      <c r="BB233" s="168" t="str">
        <f aca="false">IF(AS233=2,IF(AW233=AX233,AV233,""),"")</f>
        <v/>
      </c>
      <c r="BC233" s="168" t="str">
        <f aca="false">IF(AS233=2,IF(AW233&gt;AX233,AV233,IF(AX233&gt;AW233,AU233,"")),"")</f>
        <v/>
      </c>
      <c r="BX233" s="168" t="n">
        <f aca="false">COUNTIF(BV198:BV201,K233)</f>
        <v>0</v>
      </c>
      <c r="BY233" s="168" t="n">
        <f aca="false">COUNTIF(BV198:BV201,L233)</f>
        <v>0</v>
      </c>
      <c r="BZ233" s="168" t="n">
        <f aca="false">COUNTIF(BV198:BV201,M233)</f>
        <v>0</v>
      </c>
      <c r="CA233" s="168" t="n">
        <f aca="false">COUNTIF(BV198:BV201,N233)</f>
        <v>0</v>
      </c>
      <c r="CB233" s="168" t="n">
        <f aca="false">SUM(BX233:CA233)</f>
        <v>0</v>
      </c>
      <c r="CD233" s="168" t="str">
        <f aca="false">IF(CB233=2,B233,"")</f>
        <v/>
      </c>
      <c r="CE233" s="168" t="str">
        <f aca="false">IF(CB233=2,D233,"")</f>
        <v/>
      </c>
      <c r="CF233" s="168" t="str">
        <f aca="false">IF(CB233=2,E233,"")</f>
        <v/>
      </c>
      <c r="CG233" s="168" t="str">
        <f aca="false">IF(CB233=2,G233,"")</f>
        <v/>
      </c>
      <c r="CI233" s="168" t="str">
        <f aca="false">IF(CB233=2,IF(CF233&gt;CG233,CD233,IF(CG233&gt;CF233,CE233,"")),"")</f>
        <v/>
      </c>
      <c r="CJ233" s="168" t="str">
        <f aca="false">IF(CB233=2,IF(CF233=CG233,CD233,""),"")</f>
        <v/>
      </c>
      <c r="CK233" s="168" t="str">
        <f aca="false">IF(CB233=2,IF(CF233=CG233,CE233,""),"")</f>
        <v/>
      </c>
      <c r="CL233" s="168" t="str">
        <f aca="false">IF(CB233=2,IF(CF233&gt;CG233,CE233,IF(CG233&gt;CF233,CD233,"")),"")</f>
        <v/>
      </c>
      <c r="DG233" s="168" t="n">
        <f aca="false">COUNTIF(DE198:DE201,K233)</f>
        <v>0</v>
      </c>
      <c r="DH233" s="168" t="n">
        <f aca="false">COUNTIF(DE198:DE201,L233)</f>
        <v>0</v>
      </c>
      <c r="DI233" s="168" t="n">
        <f aca="false">COUNTIF(DE198:DE201,M233)</f>
        <v>0</v>
      </c>
      <c r="DJ233" s="168" t="n">
        <f aca="false">COUNTIF(DE198:DE201,N233)</f>
        <v>0</v>
      </c>
      <c r="DK233" s="168" t="n">
        <f aca="false">SUM(DG233:DJ233)</f>
        <v>0</v>
      </c>
      <c r="DM233" s="168" t="str">
        <f aca="false">IF(DK233=2,B233,"")</f>
        <v/>
      </c>
      <c r="DN233" s="168" t="str">
        <f aca="false">IF(DK233=2,D233,"")</f>
        <v/>
      </c>
      <c r="DO233" s="168" t="str">
        <f aca="false">IF(DK233=2,E233,"")</f>
        <v/>
      </c>
      <c r="DP233" s="168" t="str">
        <f aca="false">IF(DK233=2,G233,"")</f>
        <v/>
      </c>
      <c r="DR233" s="168" t="str">
        <f aca="false">IF(DK233=2,IF(DO233&gt;DP233,DM233,IF(DP233&gt;DO233,DN233,"")),"")</f>
        <v/>
      </c>
      <c r="DS233" s="168" t="str">
        <f aca="false">IF(DK233=2,IF(DO233=DP233,DM233,""),"")</f>
        <v/>
      </c>
      <c r="DT233" s="168" t="str">
        <f aca="false">IF(DK233=2,IF(DO233=DP233,DN233,""),"")</f>
        <v/>
      </c>
      <c r="DU233" s="168" t="str">
        <f aca="false">IF(DK233=2,IF(DO233&gt;DP233,DN233,IF(DP233&gt;DO233,DM233,"")),"")</f>
        <v/>
      </c>
    </row>
    <row r="236" customFormat="false" ht="13" hidden="false" customHeight="false" outlineLevel="0" collapsed="false">
      <c r="K236" s="168" t="s">
        <v>96</v>
      </c>
      <c r="L236" s="168" t="s">
        <v>97</v>
      </c>
      <c r="M236" s="168" t="s">
        <v>97</v>
      </c>
      <c r="N236" s="168" t="s">
        <v>98</v>
      </c>
      <c r="R236" s="168" t="s">
        <v>43</v>
      </c>
      <c r="S236" s="168" t="s">
        <v>44</v>
      </c>
      <c r="T236" s="168" t="s">
        <v>45</v>
      </c>
      <c r="U236" s="168" t="s">
        <v>46</v>
      </c>
      <c r="V236" s="168" t="s">
        <v>119</v>
      </c>
      <c r="W236" s="168" t="s">
        <v>113</v>
      </c>
      <c r="X236" s="168" t="s">
        <v>48</v>
      </c>
      <c r="Y236" s="168" t="s">
        <v>49</v>
      </c>
      <c r="AA236" s="168" t="s">
        <v>120</v>
      </c>
      <c r="AB236" s="168" t="s">
        <v>121</v>
      </c>
      <c r="AC236" s="168" t="s">
        <v>47</v>
      </c>
      <c r="AD236" s="167" t="s">
        <v>122</v>
      </c>
      <c r="AE236" s="168" t="s">
        <v>123</v>
      </c>
    </row>
    <row r="237" customFormat="false" ht="13" hidden="false" customHeight="false" outlineLevel="0" collapsed="false">
      <c r="B237" s="168" t="str">
        <f aca="false">Utfylles!$E$10</f>
        <v>Tyrkia</v>
      </c>
      <c r="C237" s="168" t="s">
        <v>55</v>
      </c>
      <c r="D237" s="168" t="str">
        <f aca="false">Utfylles!$G$10</f>
        <v>Italia</v>
      </c>
      <c r="E237" s="168" t="n">
        <f aca="false">Utfylles!$H$10</f>
        <v>0</v>
      </c>
      <c r="F237" s="168" t="s">
        <v>55</v>
      </c>
      <c r="G237" s="168" t="n">
        <f aca="false">Utfylles!$J$10</f>
        <v>1</v>
      </c>
      <c r="H237" s="168"/>
      <c r="I237" s="168" t="str">
        <f aca="false">Utfylles!$K$10</f>
        <v>B</v>
      </c>
      <c r="K237" s="168" t="str">
        <f aca="false">IF(I237="H",B237,IF(I237="B",D237,""))</f>
        <v>Italia</v>
      </c>
      <c r="L237" s="168" t="str">
        <f aca="false">IF(I237="U",B237,"")</f>
        <v/>
      </c>
      <c r="M237" s="168" t="str">
        <f aca="false">IF(I237="U",D237,"")</f>
        <v/>
      </c>
      <c r="N237" s="168" t="str">
        <f aca="false">IF(I237="B",B237,IF(I237="H",D237,""))</f>
        <v>Tyrkia</v>
      </c>
      <c r="P237" s="167" t="n">
        <f aca="false">_xlfn.RANK.EQ(AF246,$AF$246:$AF$251,1)</f>
        <v>5</v>
      </c>
      <c r="Q237" s="167" t="str">
        <f aca="false">Q13</f>
        <v>Tyrkia</v>
      </c>
      <c r="R237" s="169" t="n">
        <f aca="false">COUNTIF(K237:N272,Q237)</f>
        <v>3</v>
      </c>
      <c r="S237" s="169" t="n">
        <f aca="false">COUNTIF(K237:K272,Q237)</f>
        <v>0</v>
      </c>
      <c r="T237" s="169" t="n">
        <f aca="false">COUNTIF(L237:M272,Q237)</f>
        <v>2</v>
      </c>
      <c r="U237" s="169" t="n">
        <f aca="false">COUNTIF(N237:N272,Q237)</f>
        <v>1</v>
      </c>
      <c r="V237" s="169" t="n">
        <f aca="false">SUMIFS(E237:E272,B237:B272,Q237)+SUMIFS(G237:G272,D237:D272,Q237)</f>
        <v>2</v>
      </c>
      <c r="W237" s="169" t="n">
        <f aca="false">SUMIFS(G237:G272,B237:B272,Q237)+SUMIFS(E237:E272,D237:D272,Q237)</f>
        <v>3</v>
      </c>
      <c r="X237" s="169" t="n">
        <f aca="false">V237-W237</f>
        <v>-1</v>
      </c>
      <c r="Y237" s="168" t="n">
        <f aca="false">S237*3+T237*1</f>
        <v>2</v>
      </c>
      <c r="AA237" s="168" t="n">
        <f aca="false">_xlfn.RANK.EQ(Y237,$Y$237:$Y$242)</f>
        <v>5</v>
      </c>
      <c r="AB237" s="168" t="n">
        <f aca="false">_xlfn.RANK.EQ(X237,$X$237:$X$242)</f>
        <v>2</v>
      </c>
      <c r="AC237" s="168" t="n">
        <f aca="false">_xlfn.RANK.EQ(V237,$V$237:$V$242)</f>
        <v>2</v>
      </c>
      <c r="AD237" s="168" t="n">
        <f aca="false">_xlfn.RANK.EQ(S237,$S$237:$S$242)</f>
        <v>5</v>
      </c>
      <c r="AE237" s="168" t="n">
        <f aca="false">(COUNTIF($Q$237:$Q$242,"&lt;"&amp;Q237)+1)</f>
        <v>5</v>
      </c>
    </row>
    <row r="238" customFormat="false" ht="13" hidden="false" customHeight="false" outlineLevel="0" collapsed="false">
      <c r="B238" s="168" t="str">
        <f aca="false">Utfylles!$E$11</f>
        <v>Wales</v>
      </c>
      <c r="C238" s="168" t="s">
        <v>55</v>
      </c>
      <c r="D238" s="168" t="str">
        <f aca="false">Utfylles!$G$11</f>
        <v>Sveits</v>
      </c>
      <c r="E238" s="168" t="n">
        <f aca="false">Utfylles!$H$11</f>
        <v>0</v>
      </c>
      <c r="F238" s="168" t="s">
        <v>55</v>
      </c>
      <c r="G238" s="168" t="n">
        <f aca="false">Utfylles!$J$11</f>
        <v>2</v>
      </c>
      <c r="H238" s="168"/>
      <c r="I238" s="168" t="str">
        <f aca="false">Utfylles!$K$11</f>
        <v>B</v>
      </c>
      <c r="K238" s="168" t="str">
        <f aca="false">IF(I238="H",B238,IF(I238="B",D238,""))</f>
        <v>Sveits</v>
      </c>
      <c r="L238" s="168" t="str">
        <f aca="false">IF(I238="U",B238,"")</f>
        <v/>
      </c>
      <c r="M238" s="168" t="str">
        <f aca="false">IF(I238="U",D238,"")</f>
        <v/>
      </c>
      <c r="N238" s="168" t="str">
        <f aca="false">IF(I238="B",B238,IF(I238="H",D238,""))</f>
        <v>Wales</v>
      </c>
      <c r="P238" s="167" t="n">
        <f aca="false">_xlfn.RANK.EQ(AF247,$AF$246:$AF$251,1)</f>
        <v>4</v>
      </c>
      <c r="Q238" s="167" t="str">
        <f aca="false">Q52</f>
        <v>Russland</v>
      </c>
      <c r="R238" s="169" t="n">
        <f aca="false">COUNTIF(K237:N272,Q238)</f>
        <v>3</v>
      </c>
      <c r="S238" s="169" t="n">
        <f aca="false">COUNTIF(K237:K272,Q238)</f>
        <v>1</v>
      </c>
      <c r="T238" s="169" t="n">
        <f aca="false">COUNTIF(L237:M272,Q238)</f>
        <v>0</v>
      </c>
      <c r="U238" s="169" t="n">
        <f aca="false">COUNTIF(N237:N272,Q238)</f>
        <v>2</v>
      </c>
      <c r="V238" s="169" t="n">
        <f aca="false">SUMIFS(E237:E272,B237:B272,Q238)+SUMIFS(G237:G272,D237:D272,Q238)</f>
        <v>1</v>
      </c>
      <c r="W238" s="169" t="n">
        <f aca="false">SUMIFS(G237:G272,B237:B272,Q238)+SUMIFS(E237:E272,D237:D272,Q238)</f>
        <v>3</v>
      </c>
      <c r="X238" s="169" t="n">
        <f aca="false">V238-W238</f>
        <v>-2</v>
      </c>
      <c r="Y238" s="168" t="n">
        <f aca="false">S238*3+T238*1</f>
        <v>3</v>
      </c>
      <c r="AA238" s="168" t="n">
        <f aca="false">_xlfn.RANK.EQ(Y238,$Y$237:$Y$242)</f>
        <v>4</v>
      </c>
      <c r="AB238" s="168" t="n">
        <f aca="false">_xlfn.RANK.EQ(X238,$X$237:$X$242)</f>
        <v>5</v>
      </c>
      <c r="AC238" s="168" t="n">
        <f aca="false">_xlfn.RANK.EQ(V238,$V$237:$V$242)</f>
        <v>6</v>
      </c>
      <c r="AD238" s="168" t="n">
        <f aca="false">_xlfn.RANK.EQ(S238,$S$237:$S$242)</f>
        <v>1</v>
      </c>
      <c r="AE238" s="168" t="n">
        <f aca="false">(COUNTIF($Q$237:$Q$242,"&lt;"&amp;Q238)+1)</f>
        <v>2</v>
      </c>
    </row>
    <row r="239" customFormat="false" ht="13" hidden="false" customHeight="false" outlineLevel="0" collapsed="false">
      <c r="B239" s="168" t="str">
        <f aca="false">Utfylles!$E$12</f>
        <v>Danmark</v>
      </c>
      <c r="C239" s="168" t="s">
        <v>55</v>
      </c>
      <c r="D239" s="168" t="str">
        <f aca="false">Utfylles!$G$12</f>
        <v>Finland</v>
      </c>
      <c r="E239" s="168" t="n">
        <f aca="false">Utfylles!$H$12</f>
        <v>2</v>
      </c>
      <c r="F239" s="168" t="s">
        <v>55</v>
      </c>
      <c r="G239" s="168" t="n">
        <f aca="false">Utfylles!$J$12</f>
        <v>0</v>
      </c>
      <c r="H239" s="168"/>
      <c r="I239" s="168" t="str">
        <f aca="false">Utfylles!$K$12</f>
        <v>H</v>
      </c>
      <c r="K239" s="168" t="str">
        <f aca="false">IF(I239="H",B239,IF(I239="B",D239,""))</f>
        <v>Danmark</v>
      </c>
      <c r="L239" s="168" t="str">
        <f aca="false">IF(I239="U",B239,"")</f>
        <v/>
      </c>
      <c r="M239" s="168" t="str">
        <f aca="false">IF(I239="U",D239,"")</f>
        <v/>
      </c>
      <c r="N239" s="168" t="str">
        <f aca="false">IF(I239="B",B239,IF(I239="H",D239,""))</f>
        <v>Finland</v>
      </c>
      <c r="P239" s="167" t="n">
        <f aca="false">_xlfn.RANK.EQ(AF248,$AF$246:$AF$251,1)</f>
        <v>3</v>
      </c>
      <c r="Q239" s="167" t="str">
        <f aca="false">Q91</f>
        <v>Østerrike</v>
      </c>
      <c r="R239" s="169" t="n">
        <f aca="false">COUNTIF(K237:N272,Q239)</f>
        <v>3</v>
      </c>
      <c r="S239" s="169" t="n">
        <f aca="false">COUNTIF(K237:K272,Q239)</f>
        <v>1</v>
      </c>
      <c r="T239" s="169" t="n">
        <f aca="false">COUNTIF(L237:M272,Q239)</f>
        <v>1</v>
      </c>
      <c r="U239" s="169" t="n">
        <f aca="false">COUNTIF(N237:N272,Q239)</f>
        <v>1</v>
      </c>
      <c r="V239" s="169" t="n">
        <f aca="false">SUMIFS(E237:E272,B237:B272,Q239)+SUMIFS(G237:G272,D237:D272,Q239)</f>
        <v>2</v>
      </c>
      <c r="W239" s="169" t="n">
        <f aca="false">SUMIFS(G237:G272,B237:B272,Q239)+SUMIFS(E237:E272,D237:D272,Q239)</f>
        <v>3</v>
      </c>
      <c r="X239" s="169" t="n">
        <f aca="false">V239-W239</f>
        <v>-1</v>
      </c>
      <c r="Y239" s="168" t="n">
        <f aca="false">S239*3+T239*1</f>
        <v>4</v>
      </c>
      <c r="AA239" s="168" t="n">
        <f aca="false">_xlfn.RANK.EQ(Y239,$Y$237:$Y$242)</f>
        <v>1</v>
      </c>
      <c r="AB239" s="168" t="n">
        <f aca="false">_xlfn.RANK.EQ(X239,$X$237:$X$242)</f>
        <v>2</v>
      </c>
      <c r="AC239" s="168" t="n">
        <f aca="false">_xlfn.RANK.EQ(V239,$V$237:$V$242)</f>
        <v>2</v>
      </c>
      <c r="AD239" s="168" t="n">
        <f aca="false">_xlfn.RANK.EQ(S239,$S$237:$S$242)</f>
        <v>1</v>
      </c>
      <c r="AE239" s="168" t="n">
        <f aca="false">(COUNTIF($Q$237:$Q$242,"&lt;"&amp;Q239)+1)</f>
        <v>6</v>
      </c>
    </row>
    <row r="240" customFormat="false" ht="13" hidden="false" customHeight="false" outlineLevel="0" collapsed="false">
      <c r="B240" s="168" t="str">
        <f aca="false">Utfylles!$E$13</f>
        <v>Belgia</v>
      </c>
      <c r="C240" s="168" t="s">
        <v>55</v>
      </c>
      <c r="D240" s="168" t="str">
        <f aca="false">Utfylles!$G$13</f>
        <v>Russland</v>
      </c>
      <c r="E240" s="168" t="n">
        <f aca="false">Utfylles!$H$13</f>
        <v>2</v>
      </c>
      <c r="F240" s="168" t="s">
        <v>55</v>
      </c>
      <c r="G240" s="168" t="n">
        <f aca="false">Utfylles!$J$13</f>
        <v>0</v>
      </c>
      <c r="H240" s="168"/>
      <c r="I240" s="168" t="str">
        <f aca="false">Utfylles!$K$13</f>
        <v>H</v>
      </c>
      <c r="K240" s="168" t="str">
        <f aca="false">IF(I240="H",B240,IF(I240="B",D240,""))</f>
        <v>Belgia</v>
      </c>
      <c r="L240" s="168" t="str">
        <f aca="false">IF(I240="U",B240,"")</f>
        <v/>
      </c>
      <c r="M240" s="168" t="str">
        <f aca="false">IF(I240="U",D240,"")</f>
        <v/>
      </c>
      <c r="N240" s="168" t="str">
        <f aca="false">IF(I240="B",B240,IF(I240="H",D240,""))</f>
        <v>Russland</v>
      </c>
      <c r="P240" s="167" t="n">
        <f aca="false">_xlfn.RANK.EQ(AF249,$AF$246:$AF$251,1)</f>
        <v>6</v>
      </c>
      <c r="Q240" s="167" t="str">
        <f aca="false">Q130</f>
        <v>Tsjekkia</v>
      </c>
      <c r="R240" s="169" t="n">
        <f aca="false">COUNTIF(K237:N272,Q240)</f>
        <v>3</v>
      </c>
      <c r="S240" s="169" t="n">
        <f aca="false">COUNTIF(K237:K272,Q240)</f>
        <v>0</v>
      </c>
      <c r="T240" s="169" t="n">
        <f aca="false">COUNTIF(L237:M272,Q240)</f>
        <v>2</v>
      </c>
      <c r="U240" s="169" t="n">
        <f aca="false">COUNTIF(N237:N272,Q240)</f>
        <v>1</v>
      </c>
      <c r="V240" s="169" t="n">
        <f aca="false">SUMIFS(E237:E272,B237:B272,Q240)+SUMIFS(G237:G272,D237:D272,Q240)</f>
        <v>2</v>
      </c>
      <c r="W240" s="169" t="n">
        <f aca="false">SUMIFS(G237:G272,B237:B272,Q240)+SUMIFS(E237:E272,D237:D272,Q240)</f>
        <v>4</v>
      </c>
      <c r="X240" s="169" t="n">
        <f aca="false">V240-W240</f>
        <v>-2</v>
      </c>
      <c r="Y240" s="168" t="n">
        <f aca="false">S240*3+T240*1</f>
        <v>2</v>
      </c>
      <c r="AA240" s="168" t="n">
        <f aca="false">_xlfn.RANK.EQ(Y240,$Y$237:$Y$242)</f>
        <v>5</v>
      </c>
      <c r="AB240" s="168" t="n">
        <f aca="false">_xlfn.RANK.EQ(X240,$X$237:$X$242)</f>
        <v>5</v>
      </c>
      <c r="AC240" s="168" t="n">
        <f aca="false">_xlfn.RANK.EQ(V240,$V$237:$V$242)</f>
        <v>2</v>
      </c>
      <c r="AD240" s="168" t="n">
        <f aca="false">_xlfn.RANK.EQ(S240,$S$237:$S$242)</f>
        <v>5</v>
      </c>
      <c r="AE240" s="168" t="n">
        <f aca="false">(COUNTIF($Q$237:$Q$242,"&lt;"&amp;Q240)+1)</f>
        <v>4</v>
      </c>
    </row>
    <row r="241" customFormat="false" ht="13" hidden="false" customHeight="false" outlineLevel="0" collapsed="false">
      <c r="B241" s="168" t="str">
        <f aca="false">Utfylles!$E$14</f>
        <v>England</v>
      </c>
      <c r="C241" s="168" t="s">
        <v>55</v>
      </c>
      <c r="D241" s="168" t="str">
        <f aca="false">Utfylles!$G$14</f>
        <v>Kroatia</v>
      </c>
      <c r="E241" s="168" t="n">
        <f aca="false">Utfylles!$H$14</f>
        <v>1</v>
      </c>
      <c r="F241" s="168" t="s">
        <v>55</v>
      </c>
      <c r="G241" s="168" t="n">
        <f aca="false">Utfylles!$J$14</f>
        <v>0</v>
      </c>
      <c r="H241" s="168"/>
      <c r="I241" s="168" t="str">
        <f aca="false">Utfylles!$K$14</f>
        <v>H</v>
      </c>
      <c r="K241" s="168" t="str">
        <f aca="false">IF(I241="H",B241,IF(I241="B",D241,""))</f>
        <v>England</v>
      </c>
      <c r="L241" s="168" t="str">
        <f aca="false">IF(I241="U",B241,"")</f>
        <v/>
      </c>
      <c r="M241" s="168" t="str">
        <f aca="false">IF(I241="U",D241,"")</f>
        <v/>
      </c>
      <c r="N241" s="168" t="str">
        <f aca="false">IF(I241="B",B241,IF(I241="H",D241,""))</f>
        <v>Kroatia</v>
      </c>
      <c r="P241" s="167" t="n">
        <f aca="false">_xlfn.RANK.EQ(AF250,$AF$246:$AF$251,1)</f>
        <v>2</v>
      </c>
      <c r="Q241" s="167" t="str">
        <f aca="false">Q169</f>
        <v>Sverige</v>
      </c>
      <c r="R241" s="169" t="n">
        <f aca="false">COUNTIF(K238:N273,Q241)</f>
        <v>3</v>
      </c>
      <c r="S241" s="169" t="n">
        <f aca="false">COUNTIF(K238:K273,Q241)</f>
        <v>1</v>
      </c>
      <c r="T241" s="169" t="n">
        <f aca="false">COUNTIF(L238:M273,Q241)</f>
        <v>1</v>
      </c>
      <c r="U241" s="169" t="n">
        <f aca="false">COUNTIF(N238:N273,Q241)</f>
        <v>1</v>
      </c>
      <c r="V241" s="169" t="n">
        <f aca="false">SUMIFS(E238:E273,B238:B273,Q241)+SUMIFS(G238:G273,D238:D273,Q241)</f>
        <v>2</v>
      </c>
      <c r="W241" s="169" t="n">
        <f aca="false">SUMIFS(G238:G273,B238:B273,Q241)+SUMIFS(E238:E273,D238:D273,Q241)</f>
        <v>3</v>
      </c>
      <c r="X241" s="169" t="n">
        <f aca="false">V241-W241</f>
        <v>-1</v>
      </c>
      <c r="Y241" s="168" t="n">
        <f aca="false">S241*3+T241*1</f>
        <v>4</v>
      </c>
      <c r="AA241" s="168" t="n">
        <f aca="false">_xlfn.RANK.EQ(Y241,$Y$237:$Y$242)</f>
        <v>1</v>
      </c>
      <c r="AB241" s="168" t="n">
        <f aca="false">_xlfn.RANK.EQ(X241,$X$237:$X$242)</f>
        <v>2</v>
      </c>
      <c r="AC241" s="168" t="n">
        <f aca="false">_xlfn.RANK.EQ(V241,$V$237:$V$242)</f>
        <v>2</v>
      </c>
      <c r="AD241" s="168" t="n">
        <f aca="false">_xlfn.RANK.EQ(S241,$S$237:$S$242)</f>
        <v>1</v>
      </c>
      <c r="AE241" s="168" t="n">
        <f aca="false">(COUNTIF($Q$237:$Q$242,"&lt;"&amp;Q241)+1)</f>
        <v>3</v>
      </c>
    </row>
    <row r="242" customFormat="false" ht="13" hidden="false" customHeight="false" outlineLevel="0" collapsed="false">
      <c r="B242" s="168" t="str">
        <f aca="false">Utfylles!$E$15</f>
        <v>Østerrike</v>
      </c>
      <c r="C242" s="168" t="s">
        <v>55</v>
      </c>
      <c r="D242" s="168" t="str">
        <f aca="false">Utfylles!$G$15</f>
        <v>Nord-Makedonia</v>
      </c>
      <c r="E242" s="168" t="n">
        <f aca="false">Utfylles!$H$15</f>
        <v>1</v>
      </c>
      <c r="F242" s="168" t="s">
        <v>55</v>
      </c>
      <c r="G242" s="168" t="n">
        <f aca="false">Utfylles!$J$15</f>
        <v>0</v>
      </c>
      <c r="H242" s="168"/>
      <c r="I242" s="168" t="str">
        <f aca="false">Utfylles!$K$15</f>
        <v>H</v>
      </c>
      <c r="K242" s="168" t="str">
        <f aca="false">IF(I242="H",B242,IF(I242="B",D242,""))</f>
        <v>Østerrike</v>
      </c>
      <c r="L242" s="168" t="str">
        <f aca="false">IF(I242="U",B242,"")</f>
        <v/>
      </c>
      <c r="M242" s="168" t="str">
        <f aca="false">IF(I242="U",D242,"")</f>
        <v/>
      </c>
      <c r="N242" s="168" t="str">
        <f aca="false">IF(I242="B",B242,IF(I242="H",D242,""))</f>
        <v>Nord-Makedonia</v>
      </c>
      <c r="P242" s="167" t="n">
        <f aca="false">_xlfn.RANK.EQ(AF251,$AF$246:$AF$251,1)</f>
        <v>1</v>
      </c>
      <c r="Q242" s="167" t="str">
        <f aca="false">Q208</f>
        <v>Portugal</v>
      </c>
      <c r="R242" s="169" t="n">
        <f aca="false">COUNTIF(K239:N274,Q242)</f>
        <v>3</v>
      </c>
      <c r="S242" s="169" t="n">
        <f aca="false">COUNTIF(K239:K274,Q242)</f>
        <v>1</v>
      </c>
      <c r="T242" s="169" t="n">
        <f aca="false">COUNTIF(L239:M274,Q242)</f>
        <v>1</v>
      </c>
      <c r="U242" s="169" t="n">
        <f aca="false">COUNTIF(N239:N274,Q242)</f>
        <v>1</v>
      </c>
      <c r="V242" s="169" t="n">
        <f aca="false">SUMIFS(E239:E274,B239:B274,Q242)+SUMIFS(G239:G274,D239:D274,Q242)</f>
        <v>3</v>
      </c>
      <c r="W242" s="169" t="n">
        <f aca="false">SUMIFS(G239:G274,B239:B274,Q242)+SUMIFS(E239:E274,D239:D274,Q242)</f>
        <v>2</v>
      </c>
      <c r="X242" s="169" t="n">
        <f aca="false">V242-W242</f>
        <v>1</v>
      </c>
      <c r="Y242" s="168" t="n">
        <f aca="false">S242*3+T242*1</f>
        <v>4</v>
      </c>
      <c r="AA242" s="168" t="n">
        <f aca="false">_xlfn.RANK.EQ(Y242,$Y$237:$Y$242)</f>
        <v>1</v>
      </c>
      <c r="AB242" s="168" t="n">
        <f aca="false">_xlfn.RANK.EQ(X242,$X$237:$X$242)</f>
        <v>1</v>
      </c>
      <c r="AC242" s="168" t="n">
        <f aca="false">_xlfn.RANK.EQ(V242,$V$237:$V$242)</f>
        <v>1</v>
      </c>
      <c r="AD242" s="168" t="n">
        <f aca="false">_xlfn.RANK.EQ(S242,$S$237:$S$242)</f>
        <v>1</v>
      </c>
      <c r="AE242" s="168" t="n">
        <f aca="false">(COUNTIF($Q$237:$Q$242,"&lt;"&amp;Q242)+1)</f>
        <v>1</v>
      </c>
    </row>
    <row r="243" customFormat="false" ht="13" hidden="false" customHeight="false" outlineLevel="0" collapsed="false">
      <c r="B243" s="168" t="str">
        <f aca="false">Utfylles!$E$16</f>
        <v>Nederland</v>
      </c>
      <c r="C243" s="168" t="s">
        <v>55</v>
      </c>
      <c r="D243" s="168" t="str">
        <f aca="false">Utfylles!$G$16</f>
        <v>Ukraina</v>
      </c>
      <c r="E243" s="168" t="n">
        <f aca="false">Utfylles!$H$16</f>
        <v>1</v>
      </c>
      <c r="F243" s="168" t="s">
        <v>55</v>
      </c>
      <c r="G243" s="168" t="n">
        <f aca="false">Utfylles!$J$16</f>
        <v>0</v>
      </c>
      <c r="H243" s="168"/>
      <c r="I243" s="168" t="str">
        <f aca="false">Utfylles!$K$16</f>
        <v>H</v>
      </c>
      <c r="K243" s="168" t="str">
        <f aca="false">IF(I243="H",B243,IF(I243="B",D243,""))</f>
        <v>Nederland</v>
      </c>
      <c r="L243" s="168" t="str">
        <f aca="false">IF(I243="U",B243,"")</f>
        <v/>
      </c>
      <c r="M243" s="168" t="str">
        <f aca="false">IF(I243="U",D243,"")</f>
        <v/>
      </c>
      <c r="N243" s="168" t="str">
        <f aca="false">IF(I243="B",B243,IF(I243="H",D243,""))</f>
        <v>Ukraina</v>
      </c>
    </row>
    <row r="244" customFormat="false" ht="13" hidden="false" customHeight="false" outlineLevel="0" collapsed="false">
      <c r="B244" s="168" t="str">
        <f aca="false">Utfylles!$E$17</f>
        <v>Skottland</v>
      </c>
      <c r="C244" s="168" t="s">
        <v>55</v>
      </c>
      <c r="D244" s="168" t="str">
        <f aca="false">Utfylles!$G$17</f>
        <v>Tsjekkia</v>
      </c>
      <c r="E244" s="168" t="n">
        <f aca="false">Utfylles!$H$17</f>
        <v>1</v>
      </c>
      <c r="F244" s="168" t="s">
        <v>55</v>
      </c>
      <c r="G244" s="168" t="n">
        <f aca="false">Utfylles!$J$17</f>
        <v>1</v>
      </c>
      <c r="H244" s="168"/>
      <c r="I244" s="168" t="str">
        <f aca="false">Utfylles!$K$17</f>
        <v>U</v>
      </c>
      <c r="K244" s="168" t="str">
        <f aca="false">IF(I244="H",B244,IF(I244="B",D244,""))</f>
        <v/>
      </c>
      <c r="L244" s="168" t="str">
        <f aca="false">IF(I244="U",B244,"")</f>
        <v>Skottland</v>
      </c>
      <c r="M244" s="168" t="str">
        <f aca="false">IF(I244="U",D244,"")</f>
        <v>Tsjekkia</v>
      </c>
      <c r="N244" s="168" t="str">
        <f aca="false">IF(I244="B",B244,IF(I244="H",D244,""))</f>
        <v/>
      </c>
      <c r="AA244" s="169" t="n">
        <v>1</v>
      </c>
      <c r="AB244" s="171" t="n">
        <f aca="false">AA244*10</f>
        <v>10</v>
      </c>
      <c r="AC244" s="171" t="n">
        <f aca="false">AB244*10</f>
        <v>100</v>
      </c>
      <c r="AD244" s="171" t="n">
        <f aca="false">AC244*10</f>
        <v>1000</v>
      </c>
      <c r="AE244" s="171" t="n">
        <f aca="false">AD244*10</f>
        <v>10000</v>
      </c>
    </row>
    <row r="245" customFormat="false" ht="13" hidden="false" customHeight="false" outlineLevel="0" collapsed="false">
      <c r="B245" s="168" t="str">
        <f aca="false">Utfylles!$E$18</f>
        <v>Polen</v>
      </c>
      <c r="C245" s="168" t="s">
        <v>55</v>
      </c>
      <c r="D245" s="168" t="str">
        <f aca="false">Utfylles!$G$18</f>
        <v>Slovakia</v>
      </c>
      <c r="E245" s="168" t="n">
        <f aca="false">Utfylles!$H$18</f>
        <v>1</v>
      </c>
      <c r="F245" s="168" t="s">
        <v>55</v>
      </c>
      <c r="G245" s="168" t="n">
        <f aca="false">Utfylles!$J$18</f>
        <v>0</v>
      </c>
      <c r="H245" s="168"/>
      <c r="I245" s="168" t="str">
        <f aca="false">Utfylles!$K$18</f>
        <v>H</v>
      </c>
      <c r="K245" s="168" t="str">
        <f aca="false">IF(I245="H",B245,IF(I245="B",D245,""))</f>
        <v>Polen</v>
      </c>
      <c r="L245" s="168" t="str">
        <f aca="false">IF(I245="U",B245,"")</f>
        <v/>
      </c>
      <c r="M245" s="168" t="str">
        <f aca="false">IF(I245="U",D245,"")</f>
        <v/>
      </c>
      <c r="N245" s="168" t="str">
        <f aca="false">IF(I245="B",B245,IF(I245="H",D245,""))</f>
        <v>Slovakia</v>
      </c>
      <c r="Q245" s="167" t="n">
        <v>2</v>
      </c>
      <c r="R245" s="167" t="n">
        <f aca="false">Q245+1</f>
        <v>3</v>
      </c>
      <c r="S245" s="167" t="n">
        <f aca="false">R245+1</f>
        <v>4</v>
      </c>
      <c r="T245" s="167" t="n">
        <f aca="false">S245+1</f>
        <v>5</v>
      </c>
      <c r="U245" s="167" t="n">
        <f aca="false">T245+1</f>
        <v>6</v>
      </c>
      <c r="V245" s="167" t="n">
        <f aca="false">U245+1</f>
        <v>7</v>
      </c>
      <c r="W245" s="167" t="n">
        <f aca="false">V245+1</f>
        <v>8</v>
      </c>
      <c r="X245" s="167" t="n">
        <f aca="false">W245+1</f>
        <v>9</v>
      </c>
      <c r="Y245" s="167" t="n">
        <f aca="false">X245+1</f>
        <v>10</v>
      </c>
    </row>
    <row r="246" customFormat="false" ht="13" hidden="false" customHeight="false" outlineLevel="0" collapsed="false">
      <c r="B246" s="168" t="str">
        <f aca="false">Utfylles!$E$19</f>
        <v>Spania</v>
      </c>
      <c r="C246" s="168" t="s">
        <v>55</v>
      </c>
      <c r="D246" s="168" t="str">
        <f aca="false">Utfylles!$G$19</f>
        <v>Sverige</v>
      </c>
      <c r="E246" s="168" t="n">
        <f aca="false">Utfylles!$H$19</f>
        <v>2</v>
      </c>
      <c r="F246" s="168" t="s">
        <v>55</v>
      </c>
      <c r="G246" s="168" t="n">
        <f aca="false">Utfylles!$J$19</f>
        <v>0</v>
      </c>
      <c r="H246" s="168"/>
      <c r="I246" s="168" t="str">
        <f aca="false">Utfylles!$K$19</f>
        <v>H</v>
      </c>
      <c r="K246" s="168" t="str">
        <f aca="false">IF(I246="H",B246,IF(I246="B",D246,""))</f>
        <v>Spania</v>
      </c>
      <c r="L246" s="168" t="str">
        <f aca="false">IF(I246="U",B246,"")</f>
        <v/>
      </c>
      <c r="M246" s="168" t="str">
        <f aca="false">IF(I246="U",D246,"")</f>
        <v/>
      </c>
      <c r="N246" s="168" t="str">
        <f aca="false">IF(I246="B",B246,IF(I246="H",D246,""))</f>
        <v>Sverige</v>
      </c>
      <c r="AA246" s="168" t="n">
        <f aca="false">AA237/AA$244</f>
        <v>5</v>
      </c>
      <c r="AB246" s="168" t="n">
        <f aca="false">AB237/AB$244</f>
        <v>0.2</v>
      </c>
      <c r="AC246" s="168" t="n">
        <f aca="false">AC237/AC$244</f>
        <v>0.02</v>
      </c>
      <c r="AD246" s="168" t="n">
        <f aca="false">AD237/AD$244</f>
        <v>0.005</v>
      </c>
      <c r="AE246" s="168" t="n">
        <f aca="false">AE237/AE$244</f>
        <v>0.0005</v>
      </c>
      <c r="AF246" s="168" t="n">
        <f aca="false">SUM(AA246:AE246)</f>
        <v>5.2255</v>
      </c>
    </row>
    <row r="247" customFormat="false" ht="13" hidden="false" customHeight="false" outlineLevel="0" collapsed="false">
      <c r="B247" s="168" t="str">
        <f aca="false">Utfylles!$E$20</f>
        <v>Ungarn</v>
      </c>
      <c r="C247" s="168" t="s">
        <v>55</v>
      </c>
      <c r="D247" s="168" t="str">
        <f aca="false">Utfylles!$G$20</f>
        <v>Portugal</v>
      </c>
      <c r="E247" s="168" t="n">
        <f aca="false">Utfylles!$H$20</f>
        <v>0</v>
      </c>
      <c r="F247" s="168" t="s">
        <v>55</v>
      </c>
      <c r="G247" s="168" t="n">
        <f aca="false">Utfylles!$J$20</f>
        <v>2</v>
      </c>
      <c r="H247" s="168"/>
      <c r="I247" s="168" t="str">
        <f aca="false">Utfylles!$K$20</f>
        <v>B</v>
      </c>
      <c r="K247" s="168" t="str">
        <f aca="false">IF(I247="H",B247,IF(I247="B",D247,""))</f>
        <v>Portugal</v>
      </c>
      <c r="L247" s="168" t="str">
        <f aca="false">IF(I247="U",B247,"")</f>
        <v/>
      </c>
      <c r="M247" s="168" t="str">
        <f aca="false">IF(I247="U",D247,"")</f>
        <v/>
      </c>
      <c r="N247" s="168" t="str">
        <f aca="false">IF(I247="B",B247,IF(I247="H",D247,""))</f>
        <v>Ungarn</v>
      </c>
      <c r="P247" s="167" t="n">
        <v>1</v>
      </c>
      <c r="Q247" s="167" t="str">
        <f aca="false">VLOOKUP($P247,$P$237:$Y$242,Q$245,0)</f>
        <v>Portugal</v>
      </c>
      <c r="R247" s="168" t="n">
        <f aca="false">VLOOKUP($P247,$P$237:$Y$242,R$245,0)</f>
        <v>3</v>
      </c>
      <c r="S247" s="168" t="n">
        <f aca="false">VLOOKUP($P247,$P$237:$Y$242,S$245,0)</f>
        <v>1</v>
      </c>
      <c r="T247" s="168" t="n">
        <f aca="false">VLOOKUP($P247,$P$237:$Y$242,T$245,0)</f>
        <v>1</v>
      </c>
      <c r="U247" s="168" t="n">
        <f aca="false">VLOOKUP($P247,$P$237:$Y$242,U$245,0)</f>
        <v>1</v>
      </c>
      <c r="V247" s="168" t="n">
        <f aca="false">VLOOKUP($P247,$P$237:$Y$242,V$245,0)</f>
        <v>3</v>
      </c>
      <c r="W247" s="168" t="n">
        <f aca="false">VLOOKUP($P247,$P$237:$Y$242,W$245,0)</f>
        <v>2</v>
      </c>
      <c r="X247" s="168" t="n">
        <f aca="false">VLOOKUP($P247,$P$237:$Y$242,X$245,0)</f>
        <v>1</v>
      </c>
      <c r="Y247" s="168" t="n">
        <f aca="false">VLOOKUP($P247,$P$237:$Y$242,Y$245,0)</f>
        <v>4</v>
      </c>
      <c r="AA247" s="168" t="n">
        <f aca="false">AA238/AA$244</f>
        <v>4</v>
      </c>
      <c r="AB247" s="168" t="n">
        <f aca="false">AB238/AB$244</f>
        <v>0.5</v>
      </c>
      <c r="AC247" s="168" t="n">
        <f aca="false">AC238/AC$244</f>
        <v>0.06</v>
      </c>
      <c r="AD247" s="168" t="n">
        <f aca="false">AD238/AD$244</f>
        <v>0.001</v>
      </c>
      <c r="AE247" s="168" t="n">
        <f aca="false">AE238/AE$244</f>
        <v>0.0002</v>
      </c>
      <c r="AF247" s="168" t="n">
        <f aca="false">SUM(AA247:AE247)</f>
        <v>4.5612</v>
      </c>
    </row>
    <row r="248" customFormat="false" ht="13" hidden="false" customHeight="false" outlineLevel="0" collapsed="false">
      <c r="B248" s="168" t="str">
        <f aca="false">Utfylles!$E$21</f>
        <v>Frankrike</v>
      </c>
      <c r="C248" s="168" t="s">
        <v>55</v>
      </c>
      <c r="D248" s="168" t="str">
        <f aca="false">Utfylles!$G$21</f>
        <v>Tyskland</v>
      </c>
      <c r="E248" s="168" t="n">
        <f aca="false">Utfylles!$H$21</f>
        <v>1</v>
      </c>
      <c r="F248" s="168" t="s">
        <v>55</v>
      </c>
      <c r="G248" s="168" t="n">
        <f aca="false">Utfylles!$J$21</f>
        <v>1</v>
      </c>
      <c r="H248" s="168"/>
      <c r="I248" s="168" t="str">
        <f aca="false">Utfylles!$K$21</f>
        <v>U</v>
      </c>
      <c r="K248" s="168" t="str">
        <f aca="false">IF(I248="H",B248,IF(I248="B",D248,""))</f>
        <v/>
      </c>
      <c r="L248" s="168" t="str">
        <f aca="false">IF(I248="U",B248,"")</f>
        <v>Frankrike</v>
      </c>
      <c r="M248" s="168" t="str">
        <f aca="false">IF(I248="U",D248,"")</f>
        <v>Tyskland</v>
      </c>
      <c r="N248" s="168" t="str">
        <f aca="false">IF(I248="B",B248,IF(I248="H",D248,""))</f>
        <v/>
      </c>
      <c r="P248" s="167" t="n">
        <v>2</v>
      </c>
      <c r="Q248" s="167" t="str">
        <f aca="false">VLOOKUP($P248,$P$237:$Y$242,Q$245,0)</f>
        <v>Sverige</v>
      </c>
      <c r="R248" s="168" t="n">
        <f aca="false">VLOOKUP($P248,$P$237:$Y$242,R$245,0)</f>
        <v>3</v>
      </c>
      <c r="S248" s="168" t="n">
        <f aca="false">VLOOKUP($P248,$P$237:$Y$242,S$245,0)</f>
        <v>1</v>
      </c>
      <c r="T248" s="168" t="n">
        <f aca="false">VLOOKUP($P248,$P$237:$Y$242,T$245,0)</f>
        <v>1</v>
      </c>
      <c r="U248" s="168" t="n">
        <f aca="false">VLOOKUP($P248,$P$237:$Y$242,U$245,0)</f>
        <v>1</v>
      </c>
      <c r="V248" s="168" t="n">
        <f aca="false">VLOOKUP($P248,$P$237:$Y$242,V$245,0)</f>
        <v>2</v>
      </c>
      <c r="W248" s="168" t="n">
        <f aca="false">VLOOKUP($P248,$P$237:$Y$242,W$245,0)</f>
        <v>3</v>
      </c>
      <c r="X248" s="168" t="n">
        <f aca="false">VLOOKUP($P248,$P$237:$Y$242,X$245,0)</f>
        <v>-1</v>
      </c>
      <c r="Y248" s="168" t="n">
        <f aca="false">VLOOKUP($P248,$P$237:$Y$242,Y$245,0)</f>
        <v>4</v>
      </c>
      <c r="AA248" s="168" t="n">
        <f aca="false">AA239/AA$244</f>
        <v>1</v>
      </c>
      <c r="AB248" s="168" t="n">
        <f aca="false">AB239/AB$244</f>
        <v>0.2</v>
      </c>
      <c r="AC248" s="168" t="n">
        <f aca="false">AC239/AC$244</f>
        <v>0.02</v>
      </c>
      <c r="AD248" s="168" t="n">
        <f aca="false">AD239/AD$244</f>
        <v>0.001</v>
      </c>
      <c r="AE248" s="168" t="n">
        <f aca="false">AE239/AE$244</f>
        <v>0.0006</v>
      </c>
      <c r="AF248" s="168" t="n">
        <f aca="false">SUM(AA248:AE248)</f>
        <v>1.2216</v>
      </c>
    </row>
    <row r="249" customFormat="false" ht="13" hidden="false" customHeight="false" outlineLevel="0" collapsed="false">
      <c r="B249" s="168" t="str">
        <f aca="false">Utfylles!$E$22</f>
        <v>Finland</v>
      </c>
      <c r="C249" s="168" t="s">
        <v>55</v>
      </c>
      <c r="D249" s="168" t="str">
        <f aca="false">Utfylles!$G$22</f>
        <v>Russland</v>
      </c>
      <c r="E249" s="168" t="n">
        <f aca="false">Utfylles!$H$22</f>
        <v>0</v>
      </c>
      <c r="F249" s="168" t="s">
        <v>55</v>
      </c>
      <c r="G249" s="168" t="n">
        <f aca="false">Utfylles!$J$22</f>
        <v>1</v>
      </c>
      <c r="H249" s="168"/>
      <c r="I249" s="168" t="str">
        <f aca="false">Utfylles!$K$22</f>
        <v>B</v>
      </c>
      <c r="K249" s="168" t="str">
        <f aca="false">IF(I249="H",B249,IF(I249="B",D249,""))</f>
        <v>Russland</v>
      </c>
      <c r="L249" s="168" t="str">
        <f aca="false">IF(I249="U",B249,"")</f>
        <v/>
      </c>
      <c r="M249" s="168" t="str">
        <f aca="false">IF(I249="U",D249,"")</f>
        <v/>
      </c>
      <c r="N249" s="168" t="str">
        <f aca="false">IF(I249="B",B249,IF(I249="H",D249,""))</f>
        <v>Finland</v>
      </c>
      <c r="P249" s="167" t="n">
        <v>3</v>
      </c>
      <c r="Q249" s="167" t="str">
        <f aca="false">VLOOKUP($P249,$P$237:$Y$242,Q$245,0)</f>
        <v>Østerrike</v>
      </c>
      <c r="R249" s="168" t="n">
        <f aca="false">VLOOKUP($P249,$P$237:$Y$242,R$245,0)</f>
        <v>3</v>
      </c>
      <c r="S249" s="168" t="n">
        <f aca="false">VLOOKUP($P249,$P$237:$Y$242,S$245,0)</f>
        <v>1</v>
      </c>
      <c r="T249" s="168" t="n">
        <f aca="false">VLOOKUP($P249,$P$237:$Y$242,T$245,0)</f>
        <v>1</v>
      </c>
      <c r="U249" s="168" t="n">
        <f aca="false">VLOOKUP($P249,$P$237:$Y$242,U$245,0)</f>
        <v>1</v>
      </c>
      <c r="V249" s="168" t="n">
        <f aca="false">VLOOKUP($P249,$P$237:$Y$242,V$245,0)</f>
        <v>2</v>
      </c>
      <c r="W249" s="168" t="n">
        <f aca="false">VLOOKUP($P249,$P$237:$Y$242,W$245,0)</f>
        <v>3</v>
      </c>
      <c r="X249" s="168" t="n">
        <f aca="false">VLOOKUP($P249,$P$237:$Y$242,X$245,0)</f>
        <v>-1</v>
      </c>
      <c r="Y249" s="168" t="n">
        <f aca="false">VLOOKUP($P249,$P$237:$Y$242,Y$245,0)</f>
        <v>4</v>
      </c>
      <c r="AA249" s="168" t="n">
        <f aca="false">AA240/AA$244</f>
        <v>5</v>
      </c>
      <c r="AB249" s="168" t="n">
        <f aca="false">AB240/AB$244</f>
        <v>0.5</v>
      </c>
      <c r="AC249" s="168" t="n">
        <f aca="false">AC240/AC$244</f>
        <v>0.02</v>
      </c>
      <c r="AD249" s="168" t="n">
        <f aca="false">AD240/AD$244</f>
        <v>0.005</v>
      </c>
      <c r="AE249" s="168" t="n">
        <f aca="false">AE240/AE$244</f>
        <v>0.0004</v>
      </c>
      <c r="AF249" s="168" t="n">
        <f aca="false">SUM(AA249:AE249)</f>
        <v>5.5254</v>
      </c>
    </row>
    <row r="250" customFormat="false" ht="13" hidden="false" customHeight="false" outlineLevel="0" collapsed="false">
      <c r="B250" s="168" t="str">
        <f aca="false">Utfylles!$E$23</f>
        <v>Tyrkia</v>
      </c>
      <c r="C250" s="168" t="s">
        <v>55</v>
      </c>
      <c r="D250" s="168" t="str">
        <f aca="false">Utfylles!$G$23</f>
        <v>Wales</v>
      </c>
      <c r="E250" s="168" t="n">
        <f aca="false">Utfylles!$H$23</f>
        <v>1</v>
      </c>
      <c r="F250" s="168" t="s">
        <v>55</v>
      </c>
      <c r="G250" s="168" t="n">
        <f aca="false">Utfylles!$J$23</f>
        <v>1</v>
      </c>
      <c r="H250" s="168"/>
      <c r="I250" s="168" t="str">
        <f aca="false">Utfylles!$K$23</f>
        <v>U</v>
      </c>
      <c r="K250" s="168" t="str">
        <f aca="false">IF(I250="H",B250,IF(I250="B",D250,""))</f>
        <v/>
      </c>
      <c r="L250" s="168" t="str">
        <f aca="false">IF(I250="U",B250,"")</f>
        <v>Tyrkia</v>
      </c>
      <c r="M250" s="168" t="str">
        <f aca="false">IF(I250="U",D250,"")</f>
        <v>Wales</v>
      </c>
      <c r="N250" s="168" t="str">
        <f aca="false">IF(I250="B",B250,IF(I250="H",D250,""))</f>
        <v/>
      </c>
      <c r="P250" s="167" t="n">
        <v>4</v>
      </c>
      <c r="Q250" s="167" t="str">
        <f aca="false">VLOOKUP($P250,$P$237:$Y$242,Q$245,0)</f>
        <v>Russland</v>
      </c>
      <c r="R250" s="168" t="n">
        <f aca="false">VLOOKUP($P250,$P$237:$Y$242,R$245,0)</f>
        <v>3</v>
      </c>
      <c r="S250" s="168" t="n">
        <f aca="false">VLOOKUP($P250,$P$237:$Y$242,S$245,0)</f>
        <v>1</v>
      </c>
      <c r="T250" s="168" t="n">
        <f aca="false">VLOOKUP($P250,$P$237:$Y$242,T$245,0)</f>
        <v>0</v>
      </c>
      <c r="U250" s="168" t="n">
        <f aca="false">VLOOKUP($P250,$P$237:$Y$242,U$245,0)</f>
        <v>2</v>
      </c>
      <c r="V250" s="168" t="n">
        <f aca="false">VLOOKUP($P250,$P$237:$Y$242,V$245,0)</f>
        <v>1</v>
      </c>
      <c r="W250" s="168" t="n">
        <f aca="false">VLOOKUP($P250,$P$237:$Y$242,W$245,0)</f>
        <v>3</v>
      </c>
      <c r="X250" s="168" t="n">
        <f aca="false">VLOOKUP($P250,$P$237:$Y$242,X$245,0)</f>
        <v>-2</v>
      </c>
      <c r="Y250" s="168" t="n">
        <f aca="false">VLOOKUP($P250,$P$237:$Y$242,Y$245,0)</f>
        <v>3</v>
      </c>
      <c r="AA250" s="168" t="n">
        <f aca="false">AA241/AA$244</f>
        <v>1</v>
      </c>
      <c r="AB250" s="168" t="n">
        <f aca="false">AB241/AB$244</f>
        <v>0.2</v>
      </c>
      <c r="AC250" s="168" t="n">
        <f aca="false">AC241/AC$244</f>
        <v>0.02</v>
      </c>
      <c r="AD250" s="168" t="n">
        <f aca="false">AD241/AD$244</f>
        <v>0.001</v>
      </c>
      <c r="AE250" s="168" t="n">
        <f aca="false">AE241/AE$244</f>
        <v>0.0003</v>
      </c>
      <c r="AF250" s="168" t="n">
        <f aca="false">SUM(AA250:AE250)</f>
        <v>1.2213</v>
      </c>
    </row>
    <row r="251" customFormat="false" ht="13" hidden="false" customHeight="false" outlineLevel="0" collapsed="false">
      <c r="B251" s="168" t="str">
        <f aca="false">Utfylles!$E$24</f>
        <v>Italia</v>
      </c>
      <c r="C251" s="168" t="s">
        <v>55</v>
      </c>
      <c r="D251" s="168" t="str">
        <f aca="false">Utfylles!$G$24</f>
        <v>Sveits</v>
      </c>
      <c r="E251" s="168" t="n">
        <f aca="false">Utfylles!$H$24</f>
        <v>1</v>
      </c>
      <c r="F251" s="168" t="s">
        <v>55</v>
      </c>
      <c r="G251" s="168" t="n">
        <f aca="false">Utfylles!$J$24</f>
        <v>0</v>
      </c>
      <c r="H251" s="168"/>
      <c r="I251" s="168" t="str">
        <f aca="false">Utfylles!$K$24</f>
        <v>H</v>
      </c>
      <c r="K251" s="168" t="str">
        <f aca="false">IF(I251="H",B251,IF(I251="B",D251,""))</f>
        <v>Italia</v>
      </c>
      <c r="L251" s="168" t="str">
        <f aca="false">IF(I251="U",B251,"")</f>
        <v/>
      </c>
      <c r="M251" s="168" t="str">
        <f aca="false">IF(I251="U",D251,"")</f>
        <v/>
      </c>
      <c r="N251" s="168" t="str">
        <f aca="false">IF(I251="B",B251,IF(I251="H",D251,""))</f>
        <v>Sveits</v>
      </c>
      <c r="P251" s="167" t="n">
        <v>5</v>
      </c>
      <c r="Q251" s="167" t="str">
        <f aca="false">VLOOKUP($P251,$P$237:$Y$242,Q$245,0)</f>
        <v>Tyrkia</v>
      </c>
      <c r="R251" s="168" t="n">
        <f aca="false">VLOOKUP($P251,$P$237:$Y$242,R$245,0)</f>
        <v>3</v>
      </c>
      <c r="S251" s="168" t="n">
        <f aca="false">VLOOKUP($P251,$P$237:$Y$242,S$245,0)</f>
        <v>0</v>
      </c>
      <c r="T251" s="168" t="n">
        <f aca="false">VLOOKUP($P251,$P$237:$Y$242,T$245,0)</f>
        <v>2</v>
      </c>
      <c r="U251" s="168" t="n">
        <f aca="false">VLOOKUP($P251,$P$237:$Y$242,U$245,0)</f>
        <v>1</v>
      </c>
      <c r="V251" s="168" t="n">
        <f aca="false">VLOOKUP($P251,$P$237:$Y$242,V$245,0)</f>
        <v>2</v>
      </c>
      <c r="W251" s="168" t="n">
        <f aca="false">VLOOKUP($P251,$P$237:$Y$242,W$245,0)</f>
        <v>3</v>
      </c>
      <c r="X251" s="168" t="n">
        <f aca="false">VLOOKUP($P251,$P$237:$Y$242,X$245,0)</f>
        <v>-1</v>
      </c>
      <c r="Y251" s="168" t="n">
        <f aca="false">VLOOKUP($P251,$P$237:$Y$242,Y$245,0)</f>
        <v>2</v>
      </c>
      <c r="AA251" s="168" t="n">
        <f aca="false">AA242/AA$244</f>
        <v>1</v>
      </c>
      <c r="AB251" s="168" t="n">
        <f aca="false">AB242/AB$244</f>
        <v>0.1</v>
      </c>
      <c r="AC251" s="168" t="n">
        <f aca="false">AC242/AC$244</f>
        <v>0.01</v>
      </c>
      <c r="AD251" s="168" t="n">
        <f aca="false">AD242/AD$244</f>
        <v>0.001</v>
      </c>
      <c r="AE251" s="168" t="n">
        <f aca="false">AE242/AE$244</f>
        <v>0.0001</v>
      </c>
      <c r="AF251" s="168" t="n">
        <f aca="false">SUM(AA251:AE251)</f>
        <v>1.1111</v>
      </c>
    </row>
    <row r="252" customFormat="false" ht="13" hidden="false" customHeight="false" outlineLevel="0" collapsed="false">
      <c r="B252" s="168" t="str">
        <f aca="false">Utfylles!$E$25</f>
        <v>Ukraina</v>
      </c>
      <c r="C252" s="168" t="s">
        <v>55</v>
      </c>
      <c r="D252" s="168" t="str">
        <f aca="false">Utfylles!$G$25</f>
        <v>Nord-Makedonia</v>
      </c>
      <c r="E252" s="168" t="n">
        <f aca="false">Utfylles!$H$25</f>
        <v>1</v>
      </c>
      <c r="F252" s="168" t="s">
        <v>55</v>
      </c>
      <c r="G252" s="168" t="n">
        <f aca="false">Utfylles!$J$25</f>
        <v>0</v>
      </c>
      <c r="H252" s="168"/>
      <c r="I252" s="168" t="str">
        <f aca="false">Utfylles!$K$25</f>
        <v>H</v>
      </c>
      <c r="K252" s="168" t="str">
        <f aca="false">IF(I252="H",B252,IF(I252="B",D252,""))</f>
        <v>Ukraina</v>
      </c>
      <c r="L252" s="168" t="str">
        <f aca="false">IF(I252="U",B252,"")</f>
        <v/>
      </c>
      <c r="M252" s="168" t="str">
        <f aca="false">IF(I252="U",D252,"")</f>
        <v/>
      </c>
      <c r="N252" s="168" t="str">
        <f aca="false">IF(I252="B",B252,IF(I252="H",D252,""))</f>
        <v>Nord-Makedonia</v>
      </c>
      <c r="P252" s="167" t="n">
        <v>6</v>
      </c>
      <c r="Q252" s="167" t="str">
        <f aca="false">VLOOKUP($P252,$P$237:$Y$242,Q$245,0)</f>
        <v>Tsjekkia</v>
      </c>
      <c r="R252" s="168" t="n">
        <f aca="false">VLOOKUP($P252,$P$237:$Y$242,R$245,0)</f>
        <v>3</v>
      </c>
      <c r="S252" s="168" t="n">
        <f aca="false">VLOOKUP($P252,$P$237:$Y$242,S$245,0)</f>
        <v>0</v>
      </c>
      <c r="T252" s="168" t="n">
        <f aca="false">VLOOKUP($P252,$P$237:$Y$242,T$245,0)</f>
        <v>2</v>
      </c>
      <c r="U252" s="168" t="n">
        <f aca="false">VLOOKUP($P252,$P$237:$Y$242,U$245,0)</f>
        <v>1</v>
      </c>
      <c r="V252" s="168" t="n">
        <f aca="false">VLOOKUP($P252,$P$237:$Y$242,V$245,0)</f>
        <v>2</v>
      </c>
      <c r="W252" s="168" t="n">
        <f aca="false">VLOOKUP($P252,$P$237:$Y$242,W$245,0)</f>
        <v>4</v>
      </c>
      <c r="X252" s="168" t="n">
        <f aca="false">VLOOKUP($P252,$P$237:$Y$242,X$245,0)</f>
        <v>-2</v>
      </c>
      <c r="Y252" s="168" t="n">
        <f aca="false">VLOOKUP($P252,$P$237:$Y$242,Y$245,0)</f>
        <v>2</v>
      </c>
    </row>
    <row r="253" customFormat="false" ht="13" hidden="false" customHeight="false" outlineLevel="0" collapsed="false">
      <c r="B253" s="168" t="str">
        <f aca="false">Utfylles!$E$26</f>
        <v>Danmark</v>
      </c>
      <c r="C253" s="168" t="s">
        <v>55</v>
      </c>
      <c r="D253" s="168" t="str">
        <f aca="false">Utfylles!$G$26</f>
        <v>Belgia</v>
      </c>
      <c r="E253" s="168" t="n">
        <f aca="false">Utfylles!$H$26</f>
        <v>0</v>
      </c>
      <c r="F253" s="168" t="s">
        <v>55</v>
      </c>
      <c r="G253" s="168" t="n">
        <f aca="false">Utfylles!$J$26</f>
        <v>1</v>
      </c>
      <c r="H253" s="168"/>
      <c r="I253" s="168" t="str">
        <f aca="false">Utfylles!$K$26</f>
        <v>B</v>
      </c>
      <c r="K253" s="168" t="str">
        <f aca="false">IF(I253="H",B253,IF(I253="B",D253,""))</f>
        <v>Belgia</v>
      </c>
      <c r="L253" s="168" t="str">
        <f aca="false">IF(I253="U",B253,"")</f>
        <v/>
      </c>
      <c r="M253" s="168" t="str">
        <f aca="false">IF(I253="U",D253,"")</f>
        <v/>
      </c>
      <c r="N253" s="168" t="str">
        <f aca="false">IF(I253="B",B253,IF(I253="H",D253,""))</f>
        <v>Danmark</v>
      </c>
    </row>
    <row r="254" customFormat="false" ht="13" hidden="false" customHeight="false" outlineLevel="0" collapsed="false">
      <c r="B254" s="168" t="str">
        <f aca="false">Utfylles!$E$27</f>
        <v>Nederland</v>
      </c>
      <c r="C254" s="168" t="s">
        <v>55</v>
      </c>
      <c r="D254" s="168" t="str">
        <f aca="false">Utfylles!$G$27</f>
        <v>Østerrike</v>
      </c>
      <c r="E254" s="168" t="n">
        <f aca="false">Utfylles!$H$27</f>
        <v>2</v>
      </c>
      <c r="F254" s="168" t="s">
        <v>55</v>
      </c>
      <c r="G254" s="168" t="n">
        <f aca="false">Utfylles!$J$27</f>
        <v>0</v>
      </c>
      <c r="H254" s="168"/>
      <c r="I254" s="168" t="str">
        <f aca="false">Utfylles!$K$27</f>
        <v>H</v>
      </c>
      <c r="K254" s="168" t="str">
        <f aca="false">IF(I254="H",B254,IF(I254="B",D254,""))</f>
        <v>Nederland</v>
      </c>
      <c r="L254" s="168" t="str">
        <f aca="false">IF(I254="U",B254,"")</f>
        <v/>
      </c>
      <c r="M254" s="168" t="str">
        <f aca="false">IF(I254="U",D254,"")</f>
        <v/>
      </c>
      <c r="N254" s="168" t="str">
        <f aca="false">IF(I254="B",B254,IF(I254="H",D254,""))</f>
        <v>Østerrike</v>
      </c>
    </row>
    <row r="255" customFormat="false" ht="13" hidden="false" customHeight="false" outlineLevel="0" collapsed="false">
      <c r="B255" s="168" t="str">
        <f aca="false">Utfylles!$E$28</f>
        <v>Sverige</v>
      </c>
      <c r="C255" s="168" t="s">
        <v>55</v>
      </c>
      <c r="D255" s="168" t="str">
        <f aca="false">Utfylles!$G$28</f>
        <v>Slovakia</v>
      </c>
      <c r="E255" s="168" t="n">
        <f aca="false">Utfylles!$H$28</f>
        <v>1</v>
      </c>
      <c r="F255" s="168" t="s">
        <v>55</v>
      </c>
      <c r="G255" s="168" t="n">
        <f aca="false">Utfylles!$J$28</f>
        <v>0</v>
      </c>
      <c r="H255" s="168"/>
      <c r="I255" s="168" t="str">
        <f aca="false">Utfylles!$K$28</f>
        <v>H</v>
      </c>
      <c r="K255" s="168" t="str">
        <f aca="false">IF(I255="H",B255,IF(I255="B",D255,""))</f>
        <v>Sverige</v>
      </c>
      <c r="L255" s="168" t="str">
        <f aca="false">IF(I255="U",B255,"")</f>
        <v/>
      </c>
      <c r="M255" s="168" t="str">
        <f aca="false">IF(I255="U",D255,"")</f>
        <v/>
      </c>
      <c r="N255" s="168" t="str">
        <f aca="false">IF(I255="B",B255,IF(I255="H",D255,""))</f>
        <v>Slovakia</v>
      </c>
    </row>
    <row r="256" customFormat="false" ht="13" hidden="false" customHeight="false" outlineLevel="0" collapsed="false">
      <c r="B256" s="168" t="str">
        <f aca="false">Utfylles!$E$29</f>
        <v>Kroatia</v>
      </c>
      <c r="C256" s="168" t="s">
        <v>55</v>
      </c>
      <c r="D256" s="168" t="str">
        <f aca="false">Utfylles!$G$29</f>
        <v>Tsjekkia</v>
      </c>
      <c r="E256" s="168" t="n">
        <f aca="false">Utfylles!$H$29</f>
        <v>1</v>
      </c>
      <c r="F256" s="168" t="s">
        <v>55</v>
      </c>
      <c r="G256" s="168" t="n">
        <f aca="false">Utfylles!$J$29</f>
        <v>1</v>
      </c>
      <c r="H256" s="168"/>
      <c r="I256" s="168" t="str">
        <f aca="false">Utfylles!$K$29</f>
        <v>U</v>
      </c>
      <c r="K256" s="168" t="str">
        <f aca="false">IF(I256="H",B256,IF(I256="B",D256,""))</f>
        <v/>
      </c>
      <c r="L256" s="168" t="str">
        <f aca="false">IF(I256="U",B256,"")</f>
        <v>Kroatia</v>
      </c>
      <c r="M256" s="168" t="str">
        <f aca="false">IF(I256="U",D256,"")</f>
        <v>Tsjekkia</v>
      </c>
      <c r="N256" s="168" t="str">
        <f aca="false">IF(I256="B",B256,IF(I256="H",D256,""))</f>
        <v/>
      </c>
    </row>
    <row r="257" customFormat="false" ht="13" hidden="false" customHeight="false" outlineLevel="0" collapsed="false">
      <c r="B257" s="168" t="str">
        <f aca="false">Utfylles!$E$30</f>
        <v>England</v>
      </c>
      <c r="C257" s="168" t="s">
        <v>55</v>
      </c>
      <c r="D257" s="168" t="str">
        <f aca="false">Utfylles!$G$30</f>
        <v>Skottland</v>
      </c>
      <c r="E257" s="168" t="n">
        <f aca="false">Utfylles!$H$30</f>
        <v>2</v>
      </c>
      <c r="F257" s="168" t="s">
        <v>55</v>
      </c>
      <c r="G257" s="168" t="n">
        <f aca="false">Utfylles!$J$30</f>
        <v>0</v>
      </c>
      <c r="H257" s="168"/>
      <c r="I257" s="168" t="str">
        <f aca="false">Utfylles!$K$30</f>
        <v>H</v>
      </c>
      <c r="K257" s="168" t="str">
        <f aca="false">IF(I257="H",B257,IF(I257="B",D257,""))</f>
        <v>England</v>
      </c>
      <c r="L257" s="168" t="str">
        <f aca="false">IF(I257="U",B257,"")</f>
        <v/>
      </c>
      <c r="M257" s="168" t="str">
        <f aca="false">IF(I257="U",D257,"")</f>
        <v/>
      </c>
      <c r="N257" s="168" t="str">
        <f aca="false">IF(I257="B",B257,IF(I257="H",D257,""))</f>
        <v>Skottland</v>
      </c>
    </row>
    <row r="258" customFormat="false" ht="13" hidden="false" customHeight="false" outlineLevel="0" collapsed="false">
      <c r="B258" s="168" t="str">
        <f aca="false">Utfylles!$E$31</f>
        <v>Ungarn</v>
      </c>
      <c r="C258" s="168" t="s">
        <v>55</v>
      </c>
      <c r="D258" s="168" t="str">
        <f aca="false">Utfylles!$G$31</f>
        <v>Frankrike</v>
      </c>
      <c r="E258" s="168" t="n">
        <f aca="false">Utfylles!$H$31</f>
        <v>0</v>
      </c>
      <c r="F258" s="168" t="s">
        <v>55</v>
      </c>
      <c r="G258" s="168" t="n">
        <f aca="false">Utfylles!$J$31</f>
        <v>2</v>
      </c>
      <c r="H258" s="168"/>
      <c r="I258" s="168" t="str">
        <f aca="false">Utfylles!$K$31</f>
        <v>B</v>
      </c>
      <c r="K258" s="168" t="str">
        <f aca="false">IF(I258="H",B258,IF(I258="B",D258,""))</f>
        <v>Frankrike</v>
      </c>
      <c r="L258" s="168" t="str">
        <f aca="false">IF(I258="U",B258,"")</f>
        <v/>
      </c>
      <c r="M258" s="168" t="str">
        <f aca="false">IF(I258="U",D258,"")</f>
        <v/>
      </c>
      <c r="N258" s="168" t="str">
        <f aca="false">IF(I258="B",B258,IF(I258="H",D258,""))</f>
        <v>Ungarn</v>
      </c>
    </row>
    <row r="259" customFormat="false" ht="13" hidden="false" customHeight="false" outlineLevel="0" collapsed="false">
      <c r="B259" s="168" t="str">
        <f aca="false">Utfylles!$E$32</f>
        <v>Portugal</v>
      </c>
      <c r="C259" s="168" t="s">
        <v>55</v>
      </c>
      <c r="D259" s="168" t="str">
        <f aca="false">Utfylles!$G$32</f>
        <v>Tyskland</v>
      </c>
      <c r="E259" s="168" t="n">
        <f aca="false">Utfylles!$H$32</f>
        <v>0</v>
      </c>
      <c r="F259" s="168" t="s">
        <v>55</v>
      </c>
      <c r="G259" s="168" t="n">
        <f aca="false">Utfylles!$J$32</f>
        <v>1</v>
      </c>
      <c r="H259" s="168"/>
      <c r="I259" s="168" t="str">
        <f aca="false">Utfylles!$K$32</f>
        <v>B</v>
      </c>
      <c r="K259" s="168" t="str">
        <f aca="false">IF(I259="H",B259,IF(I259="B",D259,""))</f>
        <v>Tyskland</v>
      </c>
      <c r="L259" s="168" t="str">
        <f aca="false">IF(I259="U",B259,"")</f>
        <v/>
      </c>
      <c r="M259" s="168" t="str">
        <f aca="false">IF(I259="U",D259,"")</f>
        <v/>
      </c>
      <c r="N259" s="168" t="str">
        <f aca="false">IF(I259="B",B259,IF(I259="H",D259,""))</f>
        <v>Portugal</v>
      </c>
    </row>
    <row r="260" customFormat="false" ht="13" hidden="false" customHeight="false" outlineLevel="0" collapsed="false">
      <c r="B260" s="168" t="str">
        <f aca="false">Utfylles!$E$33</f>
        <v>Spania</v>
      </c>
      <c r="C260" s="168" t="s">
        <v>55</v>
      </c>
      <c r="D260" s="168" t="str">
        <f aca="false">Utfylles!$G$33</f>
        <v>Polen</v>
      </c>
      <c r="E260" s="168" t="n">
        <f aca="false">Utfylles!$H$33</f>
        <v>1</v>
      </c>
      <c r="F260" s="168" t="s">
        <v>55</v>
      </c>
      <c r="G260" s="168" t="n">
        <f aca="false">Utfylles!$J$33</f>
        <v>0</v>
      </c>
      <c r="H260" s="168"/>
      <c r="I260" s="168" t="str">
        <f aca="false">Utfylles!$K$33</f>
        <v>H</v>
      </c>
      <c r="K260" s="168" t="str">
        <f aca="false">IF(I260="H",B260,IF(I260="B",D260,""))</f>
        <v>Spania</v>
      </c>
      <c r="L260" s="168" t="str">
        <f aca="false">IF(I260="U",B260,"")</f>
        <v/>
      </c>
      <c r="M260" s="168" t="str">
        <f aca="false">IF(I260="U",D260,"")</f>
        <v/>
      </c>
      <c r="N260" s="168" t="str">
        <f aca="false">IF(I260="B",B260,IF(I260="H",D260,""))</f>
        <v>Polen</v>
      </c>
    </row>
    <row r="261" customFormat="false" ht="13" hidden="false" customHeight="false" outlineLevel="0" collapsed="false">
      <c r="B261" s="168" t="str">
        <f aca="false">Utfylles!$E$34</f>
        <v>Sveits</v>
      </c>
      <c r="C261" s="168" t="s">
        <v>55</v>
      </c>
      <c r="D261" s="168" t="str">
        <f aca="false">Utfylles!$G$34</f>
        <v>Tyrkia</v>
      </c>
      <c r="E261" s="168" t="n">
        <f aca="false">Utfylles!$H$34</f>
        <v>1</v>
      </c>
      <c r="F261" s="168" t="s">
        <v>55</v>
      </c>
      <c r="G261" s="168" t="n">
        <f aca="false">Utfylles!$J$34</f>
        <v>1</v>
      </c>
      <c r="H261" s="168"/>
      <c r="I261" s="168" t="str">
        <f aca="false">Utfylles!$K$34</f>
        <v>U</v>
      </c>
      <c r="K261" s="168" t="str">
        <f aca="false">IF(I261="H",B261,IF(I261="B",D261,""))</f>
        <v/>
      </c>
      <c r="L261" s="168" t="str">
        <f aca="false">IF(I261="U",B261,"")</f>
        <v>Sveits</v>
      </c>
      <c r="M261" s="168" t="str">
        <f aca="false">IF(I261="U",D261,"")</f>
        <v>Tyrkia</v>
      </c>
      <c r="N261" s="168" t="str">
        <f aca="false">IF(I261="B",B261,IF(I261="H",D261,""))</f>
        <v/>
      </c>
    </row>
    <row r="262" customFormat="false" ht="13" hidden="false" customHeight="false" outlineLevel="0" collapsed="false">
      <c r="B262" s="168" t="str">
        <f aca="false">Utfylles!$E$35</f>
        <v>Italia</v>
      </c>
      <c r="C262" s="168" t="s">
        <v>55</v>
      </c>
      <c r="D262" s="168" t="str">
        <f aca="false">Utfylles!$G$35</f>
        <v>Wales</v>
      </c>
      <c r="E262" s="168" t="n">
        <f aca="false">Utfylles!$H$35</f>
        <v>2</v>
      </c>
      <c r="F262" s="168" t="s">
        <v>55</v>
      </c>
      <c r="G262" s="168" t="n">
        <f aca="false">Utfylles!$J$35</f>
        <v>0</v>
      </c>
      <c r="H262" s="168"/>
      <c r="I262" s="168" t="str">
        <f aca="false">Utfylles!$K$35</f>
        <v>H</v>
      </c>
      <c r="K262" s="168" t="str">
        <f aca="false">IF(I262="H",B262,IF(I262="B",D262,""))</f>
        <v>Italia</v>
      </c>
      <c r="L262" s="168" t="str">
        <f aca="false">IF(I262="U",B262,"")</f>
        <v/>
      </c>
      <c r="M262" s="168" t="str">
        <f aca="false">IF(I262="U",D262,"")</f>
        <v/>
      </c>
      <c r="N262" s="168" t="str">
        <f aca="false">IF(I262="B",B262,IF(I262="H",D262,""))</f>
        <v>Wales</v>
      </c>
    </row>
    <row r="263" customFormat="false" ht="13" hidden="false" customHeight="false" outlineLevel="0" collapsed="false">
      <c r="B263" s="168" t="str">
        <f aca="false">Utfylles!$E$36</f>
        <v>Nord-Makedonia</v>
      </c>
      <c r="C263" s="168" t="s">
        <v>55</v>
      </c>
      <c r="D263" s="168" t="str">
        <f aca="false">Utfylles!$G$36</f>
        <v>Nederland</v>
      </c>
      <c r="E263" s="168" t="n">
        <f aca="false">Utfylles!$H$36</f>
        <v>0</v>
      </c>
      <c r="F263" s="168" t="s">
        <v>55</v>
      </c>
      <c r="G263" s="168" t="n">
        <f aca="false">Utfylles!$J$36</f>
        <v>2</v>
      </c>
      <c r="H263" s="168"/>
      <c r="I263" s="168" t="str">
        <f aca="false">Utfylles!$K$36</f>
        <v>B</v>
      </c>
      <c r="K263" s="168" t="str">
        <f aca="false">IF(I263="H",B263,IF(I263="B",D263,""))</f>
        <v>Nederland</v>
      </c>
      <c r="L263" s="168" t="str">
        <f aca="false">IF(I263="U",B263,"")</f>
        <v/>
      </c>
      <c r="M263" s="168" t="str">
        <f aca="false">IF(I263="U",D263,"")</f>
        <v/>
      </c>
      <c r="N263" s="168" t="str">
        <f aca="false">IF(I263="B",B263,IF(I263="H",D263,""))</f>
        <v>Nord-Makedonia</v>
      </c>
    </row>
    <row r="264" customFormat="false" ht="13" hidden="false" customHeight="false" outlineLevel="0" collapsed="false">
      <c r="B264" s="168" t="str">
        <f aca="false">Utfylles!$E$37</f>
        <v>Ukraina</v>
      </c>
      <c r="C264" s="168" t="s">
        <v>55</v>
      </c>
      <c r="D264" s="168" t="str">
        <f aca="false">Utfylles!$G$37</f>
        <v>Østerrike</v>
      </c>
      <c r="E264" s="168" t="n">
        <f aca="false">Utfylles!$H$37</f>
        <v>1</v>
      </c>
      <c r="F264" s="168" t="s">
        <v>55</v>
      </c>
      <c r="G264" s="168" t="n">
        <f aca="false">Utfylles!$J$37</f>
        <v>1</v>
      </c>
      <c r="H264" s="168"/>
      <c r="I264" s="168" t="str">
        <f aca="false">Utfylles!$K$37</f>
        <v>U</v>
      </c>
      <c r="K264" s="168" t="str">
        <f aca="false">IF(I264="H",B264,IF(I264="B",D264,""))</f>
        <v/>
      </c>
      <c r="L264" s="168" t="str">
        <f aca="false">IF(I264="U",B264,"")</f>
        <v>Ukraina</v>
      </c>
      <c r="M264" s="168" t="str">
        <f aca="false">IF(I264="U",D264,"")</f>
        <v>Østerrike</v>
      </c>
      <c r="N264" s="168" t="str">
        <f aca="false">IF(I264="B",B264,IF(I264="H",D264,""))</f>
        <v/>
      </c>
    </row>
    <row r="265" customFormat="false" ht="13" hidden="false" customHeight="false" outlineLevel="0" collapsed="false">
      <c r="B265" s="168" t="str">
        <f aca="false">Utfylles!$E$38</f>
        <v>Russland</v>
      </c>
      <c r="C265" s="168" t="s">
        <v>55</v>
      </c>
      <c r="D265" s="168" t="str">
        <f aca="false">Utfylles!$G$38</f>
        <v>Danmark</v>
      </c>
      <c r="E265" s="168" t="n">
        <f aca="false">Utfylles!$H$38</f>
        <v>0</v>
      </c>
      <c r="F265" s="168" t="s">
        <v>55</v>
      </c>
      <c r="G265" s="168" t="n">
        <f aca="false">Utfylles!$J$38</f>
        <v>1</v>
      </c>
      <c r="H265" s="168"/>
      <c r="I265" s="168" t="str">
        <f aca="false">Utfylles!$K$38</f>
        <v>B</v>
      </c>
      <c r="K265" s="168" t="str">
        <f aca="false">IF(I265="H",B265,IF(I265="B",D265,""))</f>
        <v>Danmark</v>
      </c>
      <c r="L265" s="168" t="str">
        <f aca="false">IF(I265="U",B265,"")</f>
        <v/>
      </c>
      <c r="M265" s="168" t="str">
        <f aca="false">IF(I265="U",D265,"")</f>
        <v/>
      </c>
      <c r="N265" s="168" t="str">
        <f aca="false">IF(I265="B",B265,IF(I265="H",D265,""))</f>
        <v>Russland</v>
      </c>
    </row>
    <row r="266" customFormat="false" ht="13" hidden="false" customHeight="false" outlineLevel="0" collapsed="false">
      <c r="B266" s="168" t="str">
        <f aca="false">Utfylles!$E$39</f>
        <v>Finland</v>
      </c>
      <c r="C266" s="168" t="s">
        <v>55</v>
      </c>
      <c r="D266" s="168" t="str">
        <f aca="false">Utfylles!$G$39</f>
        <v>Belgia</v>
      </c>
      <c r="E266" s="168" t="n">
        <f aca="false">Utfylles!$H$39</f>
        <v>0</v>
      </c>
      <c r="F266" s="168" t="s">
        <v>55</v>
      </c>
      <c r="G266" s="168" t="n">
        <f aca="false">Utfylles!$J$39</f>
        <v>2</v>
      </c>
      <c r="H266" s="168"/>
      <c r="I266" s="168" t="str">
        <f aca="false">Utfylles!$K$39</f>
        <v>B</v>
      </c>
      <c r="K266" s="168" t="str">
        <f aca="false">IF(I266="H",B266,IF(I266="B",D266,""))</f>
        <v>Belgia</v>
      </c>
      <c r="L266" s="168" t="str">
        <f aca="false">IF(I266="U",B266,"")</f>
        <v/>
      </c>
      <c r="M266" s="168" t="str">
        <f aca="false">IF(I266="U",D266,"")</f>
        <v/>
      </c>
      <c r="N266" s="168" t="str">
        <f aca="false">IF(I266="B",B266,IF(I266="H",D266,""))</f>
        <v>Finland</v>
      </c>
    </row>
    <row r="267" customFormat="false" ht="13" hidden="false" customHeight="false" outlineLevel="0" collapsed="false">
      <c r="B267" s="168" t="str">
        <f aca="false">Utfylles!$E$40</f>
        <v>Kroatia</v>
      </c>
      <c r="C267" s="168" t="s">
        <v>55</v>
      </c>
      <c r="D267" s="168" t="str">
        <f aca="false">Utfylles!$G$40</f>
        <v>Skottland</v>
      </c>
      <c r="E267" s="168" t="n">
        <f aca="false">Utfylles!$H$40</f>
        <v>1</v>
      </c>
      <c r="F267" s="168" t="s">
        <v>55</v>
      </c>
      <c r="G267" s="168" t="n">
        <f aca="false">Utfylles!$J$40</f>
        <v>0</v>
      </c>
      <c r="H267" s="168"/>
      <c r="I267" s="168" t="str">
        <f aca="false">Utfylles!$K$40</f>
        <v>H</v>
      </c>
      <c r="K267" s="168" t="str">
        <f aca="false">IF(I267="H",B267,IF(I267="B",D267,""))</f>
        <v>Kroatia</v>
      </c>
      <c r="L267" s="168" t="str">
        <f aca="false">IF(I267="U",B267,"")</f>
        <v/>
      </c>
      <c r="M267" s="168" t="str">
        <f aca="false">IF(I267="U",D267,"")</f>
        <v/>
      </c>
      <c r="N267" s="168" t="str">
        <f aca="false">IF(I267="B",B267,IF(I267="H",D267,""))</f>
        <v>Skottland</v>
      </c>
    </row>
    <row r="268" customFormat="false" ht="13" hidden="false" customHeight="false" outlineLevel="0" collapsed="false">
      <c r="B268" s="168" t="str">
        <f aca="false">Utfylles!$E$41</f>
        <v>Tsjekkia</v>
      </c>
      <c r="C268" s="168" t="s">
        <v>55</v>
      </c>
      <c r="D268" s="168" t="str">
        <f aca="false">Utfylles!$G$41</f>
        <v>England</v>
      </c>
      <c r="E268" s="168" t="n">
        <f aca="false">Utfylles!$H$41</f>
        <v>0</v>
      </c>
      <c r="F268" s="168" t="s">
        <v>55</v>
      </c>
      <c r="G268" s="168" t="n">
        <f aca="false">Utfylles!$J$41</f>
        <v>2</v>
      </c>
      <c r="H268" s="168"/>
      <c r="I268" s="168" t="str">
        <f aca="false">Utfylles!$K$41</f>
        <v>B</v>
      </c>
      <c r="K268" s="168" t="str">
        <f aca="false">IF(I268="H",B268,IF(I268="B",D268,""))</f>
        <v>England</v>
      </c>
      <c r="L268" s="168" t="str">
        <f aca="false">IF(I268="U",B268,"")</f>
        <v/>
      </c>
      <c r="M268" s="168" t="str">
        <f aca="false">IF(I268="U",D268,"")</f>
        <v/>
      </c>
      <c r="N268" s="168" t="str">
        <f aca="false">IF(I268="B",B268,IF(I268="H",D268,""))</f>
        <v>Tsjekkia</v>
      </c>
    </row>
    <row r="269" customFormat="false" ht="13" hidden="false" customHeight="false" outlineLevel="0" collapsed="false">
      <c r="B269" s="168" t="str">
        <f aca="false">Utfylles!$E$42</f>
        <v>Sverige</v>
      </c>
      <c r="C269" s="168" t="s">
        <v>55</v>
      </c>
      <c r="D269" s="168" t="str">
        <f aca="false">Utfylles!$G$42</f>
        <v>Polen</v>
      </c>
      <c r="E269" s="168" t="n">
        <f aca="false">Utfylles!$H$42</f>
        <v>1</v>
      </c>
      <c r="F269" s="168" t="s">
        <v>55</v>
      </c>
      <c r="G269" s="168" t="n">
        <f aca="false">Utfylles!$J$42</f>
        <v>1</v>
      </c>
      <c r="H269" s="168"/>
      <c r="I269" s="168" t="str">
        <f aca="false">Utfylles!$K$42</f>
        <v>U</v>
      </c>
      <c r="K269" s="168" t="str">
        <f aca="false">IF(I269="H",B269,IF(I269="B",D269,""))</f>
        <v/>
      </c>
      <c r="L269" s="168" t="str">
        <f aca="false">IF(I269="U",B269,"")</f>
        <v>Sverige</v>
      </c>
      <c r="M269" s="168" t="str">
        <f aca="false">IF(I269="U",D269,"")</f>
        <v>Polen</v>
      </c>
      <c r="N269" s="168" t="str">
        <f aca="false">IF(I269="B",B269,IF(I269="H",D269,""))</f>
        <v/>
      </c>
    </row>
    <row r="270" customFormat="false" ht="13" hidden="false" customHeight="false" outlineLevel="0" collapsed="false">
      <c r="B270" s="168" t="str">
        <f aca="false">Utfylles!$E$43</f>
        <v>Slovakia</v>
      </c>
      <c r="C270" s="168" t="s">
        <v>55</v>
      </c>
      <c r="D270" s="168" t="str">
        <f aca="false">Utfylles!$G$43</f>
        <v>Spania</v>
      </c>
      <c r="E270" s="168" t="n">
        <f aca="false">Utfylles!$H$43</f>
        <v>0</v>
      </c>
      <c r="F270" s="168" t="s">
        <v>55</v>
      </c>
      <c r="G270" s="168" t="n">
        <f aca="false">Utfylles!$J$43</f>
        <v>2</v>
      </c>
      <c r="H270" s="168"/>
      <c r="I270" s="168" t="str">
        <f aca="false">Utfylles!$K$43</f>
        <v>B</v>
      </c>
      <c r="K270" s="168" t="str">
        <f aca="false">IF(I270="H",B270,IF(I270="B",D270,""))</f>
        <v>Spania</v>
      </c>
      <c r="L270" s="168" t="str">
        <f aca="false">IF(I270="U",B270,"")</f>
        <v/>
      </c>
      <c r="M270" s="168" t="str">
        <f aca="false">IF(I270="U",D270,"")</f>
        <v/>
      </c>
      <c r="N270" s="168" t="str">
        <f aca="false">IF(I270="B",B270,IF(I270="H",D270,""))</f>
        <v>Slovakia</v>
      </c>
    </row>
    <row r="271" customFormat="false" ht="13" hidden="false" customHeight="false" outlineLevel="0" collapsed="false">
      <c r="B271" s="168" t="str">
        <f aca="false">Utfylles!$E$44</f>
        <v>Portugal</v>
      </c>
      <c r="C271" s="168" t="s">
        <v>55</v>
      </c>
      <c r="D271" s="168" t="str">
        <f aca="false">Utfylles!$G$44</f>
        <v>Frankrike</v>
      </c>
      <c r="E271" s="168" t="n">
        <f aca="false">Utfylles!$H$44</f>
        <v>1</v>
      </c>
      <c r="F271" s="168" t="s">
        <v>55</v>
      </c>
      <c r="G271" s="168" t="n">
        <f aca="false">Utfylles!$J$44</f>
        <v>1</v>
      </c>
      <c r="H271" s="168"/>
      <c r="I271" s="168" t="str">
        <f aca="false">Utfylles!$K$44</f>
        <v>U</v>
      </c>
      <c r="K271" s="168" t="str">
        <f aca="false">IF(I271="H",B271,IF(I271="B",D271,""))</f>
        <v/>
      </c>
      <c r="L271" s="168" t="str">
        <f aca="false">IF(I271="U",B271,"")</f>
        <v>Portugal</v>
      </c>
      <c r="M271" s="168" t="str">
        <f aca="false">IF(I271="U",D271,"")</f>
        <v>Frankrike</v>
      </c>
      <c r="N271" s="168" t="str">
        <f aca="false">IF(I271="B",B271,IF(I271="H",D271,""))</f>
        <v/>
      </c>
    </row>
    <row r="272" customFormat="false" ht="13" hidden="false" customHeight="false" outlineLevel="0" collapsed="false">
      <c r="B272" s="168" t="str">
        <f aca="false">Utfylles!$E$45</f>
        <v>Tyskland</v>
      </c>
      <c r="C272" s="168" t="s">
        <v>55</v>
      </c>
      <c r="D272" s="168" t="str">
        <f aca="false">Utfylles!$G$45</f>
        <v>Ungarn</v>
      </c>
      <c r="E272" s="168" t="n">
        <f aca="false">Utfylles!$H$45</f>
        <v>2</v>
      </c>
      <c r="F272" s="168" t="s">
        <v>55</v>
      </c>
      <c r="G272" s="168" t="n">
        <f aca="false">Utfylles!$J$45</f>
        <v>0</v>
      </c>
      <c r="H272" s="168"/>
      <c r="I272" s="168" t="str">
        <f aca="false">Utfylles!$K$45</f>
        <v>H</v>
      </c>
      <c r="K272" s="168" t="str">
        <f aca="false">IF(I272="H",B272,IF(I272="B",D272,""))</f>
        <v>Tyskland</v>
      </c>
      <c r="L272" s="168" t="str">
        <f aca="false">IF(I272="U",B272,"")</f>
        <v/>
      </c>
      <c r="M272" s="168" t="str">
        <f aca="false">IF(I272="U",D272,"")</f>
        <v/>
      </c>
      <c r="N272" s="168" t="str">
        <f aca="false">IF(I272="B",B272,IF(I272="H",D272,""))</f>
        <v>Ungarn</v>
      </c>
    </row>
    <row r="276" customFormat="false" ht="13" hidden="false" customHeight="false" outlineLevel="0" collapsed="false">
      <c r="B276" s="167" t="str">
        <f aca="false">Utfylles!AI17</f>
        <v>Portugal</v>
      </c>
      <c r="D276" s="172" t="s">
        <v>124</v>
      </c>
      <c r="E276" s="172" t="s">
        <v>125</v>
      </c>
      <c r="F276" s="172" t="s">
        <v>126</v>
      </c>
      <c r="G276" s="172" t="s">
        <v>127</v>
      </c>
      <c r="H276" s="172" t="s">
        <v>128</v>
      </c>
      <c r="I276" s="172" t="s">
        <v>129</v>
      </c>
      <c r="K276" s="172" t="s">
        <v>130</v>
      </c>
      <c r="L276" s="172" t="s">
        <v>131</v>
      </c>
      <c r="M276" s="172" t="s">
        <v>132</v>
      </c>
      <c r="N276" s="172" t="s">
        <v>133</v>
      </c>
    </row>
    <row r="277" customFormat="false" ht="13" hidden="false" customHeight="false" outlineLevel="0" collapsed="false">
      <c r="B277" s="167" t="str">
        <f aca="false">Utfylles!AI18</f>
        <v>Sverige</v>
      </c>
      <c r="D277" s="172" t="str">
        <f aca="false">Utfylles!AC13</f>
        <v>Tyrkia</v>
      </c>
      <c r="E277" s="172" t="str">
        <f aca="false">Utfylles!AC18</f>
        <v>Russland</v>
      </c>
      <c r="F277" s="172" t="str">
        <f aca="false">Utfylles!AC23</f>
        <v>Østerrike</v>
      </c>
      <c r="G277" s="172" t="str">
        <f aca="false">Utfylles!AC28</f>
        <v>Tsjekkia</v>
      </c>
      <c r="H277" s="172" t="str">
        <f aca="false">Utfylles!AC33</f>
        <v>Sverige</v>
      </c>
      <c r="I277" s="172" t="str">
        <f aca="false">Utfylles!AC38</f>
        <v>Portugal</v>
      </c>
      <c r="K277" s="172" t="s">
        <v>86</v>
      </c>
      <c r="L277" s="172" t="s">
        <v>86</v>
      </c>
      <c r="M277" s="172" t="s">
        <v>86</v>
      </c>
      <c r="N277" s="172" t="s">
        <v>86</v>
      </c>
    </row>
    <row r="278" customFormat="false" ht="13" hidden="false" customHeight="false" outlineLevel="0" collapsed="false">
      <c r="B278" s="167" t="str">
        <f aca="false">Utfylles!AI19</f>
        <v>Østerrike</v>
      </c>
      <c r="D278" s="168" t="s">
        <v>134</v>
      </c>
      <c r="E278" s="168" t="s">
        <v>110</v>
      </c>
      <c r="F278" s="168" t="s">
        <v>135</v>
      </c>
      <c r="G278" s="168" t="s">
        <v>136</v>
      </c>
      <c r="H278" s="168"/>
      <c r="I278" s="168"/>
      <c r="J278" s="168" t="s">
        <v>137</v>
      </c>
      <c r="K278" s="168" t="s">
        <v>124</v>
      </c>
      <c r="L278" s="168" t="s">
        <v>127</v>
      </c>
      <c r="M278" s="168" t="s">
        <v>125</v>
      </c>
      <c r="N278" s="168" t="s">
        <v>126</v>
      </c>
    </row>
    <row r="279" customFormat="false" ht="13" hidden="false" customHeight="false" outlineLevel="0" collapsed="false">
      <c r="B279" s="167" t="str">
        <f aca="false">Utfylles!AI20</f>
        <v>Russland</v>
      </c>
      <c r="D279" s="168" t="s">
        <v>134</v>
      </c>
      <c r="E279" s="168" t="s">
        <v>110</v>
      </c>
      <c r="F279" s="168" t="s">
        <v>135</v>
      </c>
      <c r="G279" s="168"/>
      <c r="H279" s="168" t="s">
        <v>138</v>
      </c>
      <c r="I279" s="168"/>
      <c r="J279" s="168" t="s">
        <v>137</v>
      </c>
      <c r="K279" s="168" t="s">
        <v>124</v>
      </c>
      <c r="L279" s="168" t="s">
        <v>128</v>
      </c>
      <c r="M279" s="168" t="s">
        <v>125</v>
      </c>
      <c r="N279" s="168" t="s">
        <v>126</v>
      </c>
    </row>
    <row r="280" customFormat="false" ht="13" hidden="false" customHeight="false" outlineLevel="0" collapsed="false">
      <c r="D280" s="168" t="s">
        <v>134</v>
      </c>
      <c r="E280" s="168" t="s">
        <v>110</v>
      </c>
      <c r="F280" s="168" t="s">
        <v>135</v>
      </c>
      <c r="G280" s="168"/>
      <c r="H280" s="168"/>
      <c r="I280" s="168" t="s">
        <v>139</v>
      </c>
      <c r="J280" s="168" t="s">
        <v>137</v>
      </c>
      <c r="K280" s="168" t="s">
        <v>124</v>
      </c>
      <c r="L280" s="168" t="s">
        <v>129</v>
      </c>
      <c r="M280" s="168" t="s">
        <v>125</v>
      </c>
      <c r="N280" s="168" t="s">
        <v>126</v>
      </c>
    </row>
    <row r="281" customFormat="false" ht="13" hidden="false" customHeight="false" outlineLevel="0" collapsed="false">
      <c r="D281" s="168" t="s">
        <v>134</v>
      </c>
      <c r="E281" s="168" t="s">
        <v>110</v>
      </c>
      <c r="F281" s="168"/>
      <c r="G281" s="168" t="s">
        <v>136</v>
      </c>
      <c r="H281" s="168" t="s">
        <v>138</v>
      </c>
      <c r="I281" s="168"/>
      <c r="J281" s="168" t="s">
        <v>137</v>
      </c>
      <c r="K281" s="168" t="s">
        <v>127</v>
      </c>
      <c r="L281" s="168" t="s">
        <v>128</v>
      </c>
      <c r="M281" s="168" t="s">
        <v>124</v>
      </c>
      <c r="N281" s="168" t="s">
        <v>125</v>
      </c>
    </row>
    <row r="282" customFormat="false" ht="13" hidden="false" customHeight="false" outlineLevel="0" collapsed="false">
      <c r="D282" s="168" t="s">
        <v>134</v>
      </c>
      <c r="E282" s="168" t="s">
        <v>110</v>
      </c>
      <c r="F282" s="168"/>
      <c r="G282" s="168" t="s">
        <v>136</v>
      </c>
      <c r="H282" s="168"/>
      <c r="I282" s="168" t="s">
        <v>139</v>
      </c>
      <c r="J282" s="168" t="s">
        <v>137</v>
      </c>
      <c r="K282" s="168" t="s">
        <v>127</v>
      </c>
      <c r="L282" s="168" t="s">
        <v>129</v>
      </c>
      <c r="M282" s="168" t="s">
        <v>124</v>
      </c>
      <c r="N282" s="168" t="s">
        <v>125</v>
      </c>
    </row>
    <row r="283" customFormat="false" ht="13" hidden="false" customHeight="false" outlineLevel="0" collapsed="false">
      <c r="D283" s="168" t="s">
        <v>134</v>
      </c>
      <c r="E283" s="168" t="s">
        <v>110</v>
      </c>
      <c r="F283" s="168"/>
      <c r="G283" s="168"/>
      <c r="H283" s="168" t="s">
        <v>138</v>
      </c>
      <c r="I283" s="168" t="s">
        <v>139</v>
      </c>
      <c r="J283" s="168" t="s">
        <v>137</v>
      </c>
      <c r="K283" s="168" t="s">
        <v>128</v>
      </c>
      <c r="L283" s="168" t="s">
        <v>129</v>
      </c>
      <c r="M283" s="168" t="s">
        <v>125</v>
      </c>
      <c r="N283" s="168" t="s">
        <v>124</v>
      </c>
    </row>
    <row r="284" customFormat="false" ht="13" hidden="false" customHeight="false" outlineLevel="0" collapsed="false">
      <c r="D284" s="168" t="s">
        <v>134</v>
      </c>
      <c r="E284" s="168"/>
      <c r="F284" s="168" t="s">
        <v>135</v>
      </c>
      <c r="G284" s="168" t="s">
        <v>136</v>
      </c>
      <c r="H284" s="168" t="s">
        <v>138</v>
      </c>
      <c r="I284" s="168"/>
      <c r="J284" s="168" t="s">
        <v>137</v>
      </c>
      <c r="K284" s="168" t="s">
        <v>128</v>
      </c>
      <c r="L284" s="168" t="s">
        <v>127</v>
      </c>
      <c r="M284" s="168" t="s">
        <v>126</v>
      </c>
      <c r="N284" s="168" t="s">
        <v>124</v>
      </c>
    </row>
    <row r="285" customFormat="false" ht="13" hidden="false" customHeight="false" outlineLevel="0" collapsed="false">
      <c r="D285" s="168" t="s">
        <v>134</v>
      </c>
      <c r="E285" s="168"/>
      <c r="F285" s="168" t="s">
        <v>135</v>
      </c>
      <c r="G285" s="168" t="s">
        <v>136</v>
      </c>
      <c r="H285" s="168"/>
      <c r="I285" s="168" t="s">
        <v>139</v>
      </c>
      <c r="J285" s="168" t="s">
        <v>137</v>
      </c>
      <c r="K285" s="168" t="s">
        <v>129</v>
      </c>
      <c r="L285" s="168" t="s">
        <v>127</v>
      </c>
      <c r="M285" s="168" t="s">
        <v>126</v>
      </c>
      <c r="N285" s="168" t="s">
        <v>124</v>
      </c>
    </row>
    <row r="286" customFormat="false" ht="13" hidden="false" customHeight="false" outlineLevel="0" collapsed="false">
      <c r="D286" s="168" t="s">
        <v>134</v>
      </c>
      <c r="E286" s="168"/>
      <c r="F286" s="168" t="s">
        <v>135</v>
      </c>
      <c r="G286" s="168"/>
      <c r="H286" s="168" t="s">
        <v>138</v>
      </c>
      <c r="I286" s="168" t="s">
        <v>139</v>
      </c>
      <c r="J286" s="168" t="s">
        <v>137</v>
      </c>
      <c r="K286" s="168" t="s">
        <v>128</v>
      </c>
      <c r="L286" s="168" t="s">
        <v>129</v>
      </c>
      <c r="M286" s="168" t="s">
        <v>126</v>
      </c>
      <c r="N286" s="168" t="s">
        <v>124</v>
      </c>
    </row>
    <row r="287" customFormat="false" ht="13" hidden="false" customHeight="false" outlineLevel="0" collapsed="false">
      <c r="D287" s="168" t="s">
        <v>134</v>
      </c>
      <c r="E287" s="168"/>
      <c r="F287" s="168"/>
      <c r="G287" s="168" t="s">
        <v>136</v>
      </c>
      <c r="H287" s="168" t="s">
        <v>138</v>
      </c>
      <c r="I287" s="168" t="s">
        <v>139</v>
      </c>
      <c r="J287" s="168" t="s">
        <v>137</v>
      </c>
      <c r="K287" s="168" t="s">
        <v>128</v>
      </c>
      <c r="L287" s="168" t="s">
        <v>129</v>
      </c>
      <c r="M287" s="168" t="s">
        <v>127</v>
      </c>
      <c r="N287" s="168" t="s">
        <v>124</v>
      </c>
    </row>
    <row r="288" customFormat="false" ht="13" hidden="false" customHeight="false" outlineLevel="0" collapsed="false">
      <c r="D288" s="168"/>
      <c r="E288" s="168" t="s">
        <v>110</v>
      </c>
      <c r="F288" s="168" t="s">
        <v>135</v>
      </c>
      <c r="G288" s="168" t="s">
        <v>136</v>
      </c>
      <c r="H288" s="168" t="s">
        <v>138</v>
      </c>
      <c r="I288" s="168"/>
      <c r="J288" s="168" t="s">
        <v>137</v>
      </c>
      <c r="K288" s="168" t="s">
        <v>128</v>
      </c>
      <c r="L288" s="168" t="s">
        <v>127</v>
      </c>
      <c r="M288" s="168" t="s">
        <v>125</v>
      </c>
      <c r="N288" s="168" t="s">
        <v>126</v>
      </c>
    </row>
    <row r="289" customFormat="false" ht="13" hidden="false" customHeight="false" outlineLevel="0" collapsed="false">
      <c r="D289" s="168"/>
      <c r="E289" s="168" t="s">
        <v>110</v>
      </c>
      <c r="F289" s="168" t="s">
        <v>135</v>
      </c>
      <c r="G289" s="168" t="s">
        <v>136</v>
      </c>
      <c r="H289" s="168"/>
      <c r="I289" s="168" t="s">
        <v>139</v>
      </c>
      <c r="J289" s="168" t="s">
        <v>137</v>
      </c>
      <c r="K289" s="168" t="s">
        <v>129</v>
      </c>
      <c r="L289" s="168" t="s">
        <v>127</v>
      </c>
      <c r="M289" s="168" t="s">
        <v>126</v>
      </c>
      <c r="N289" s="168" t="s">
        <v>125</v>
      </c>
    </row>
    <row r="290" customFormat="false" ht="13" hidden="false" customHeight="false" outlineLevel="0" collapsed="false">
      <c r="D290" s="168"/>
      <c r="E290" s="168" t="s">
        <v>110</v>
      </c>
      <c r="F290" s="168" t="s">
        <v>135</v>
      </c>
      <c r="G290" s="168"/>
      <c r="H290" s="168" t="s">
        <v>138</v>
      </c>
      <c r="I290" s="168" t="s">
        <v>139</v>
      </c>
      <c r="J290" s="168" t="s">
        <v>137</v>
      </c>
      <c r="K290" s="168" t="s">
        <v>129</v>
      </c>
      <c r="L290" s="168" t="s">
        <v>128</v>
      </c>
      <c r="M290" s="168" t="s">
        <v>126</v>
      </c>
      <c r="N290" s="168" t="s">
        <v>125</v>
      </c>
    </row>
    <row r="291" customFormat="false" ht="13" hidden="false" customHeight="false" outlineLevel="0" collapsed="false">
      <c r="D291" s="168"/>
      <c r="E291" s="168" t="s">
        <v>110</v>
      </c>
      <c r="F291" s="168"/>
      <c r="G291" s="168" t="s">
        <v>136</v>
      </c>
      <c r="H291" s="168" t="s">
        <v>138</v>
      </c>
      <c r="I291" s="168" t="s">
        <v>139</v>
      </c>
      <c r="J291" s="168" t="s">
        <v>137</v>
      </c>
      <c r="K291" s="168" t="s">
        <v>129</v>
      </c>
      <c r="L291" s="168" t="s">
        <v>128</v>
      </c>
      <c r="M291" s="168" t="s">
        <v>127</v>
      </c>
      <c r="N291" s="168" t="s">
        <v>125</v>
      </c>
    </row>
    <row r="292" customFormat="false" ht="13" hidden="false" customHeight="false" outlineLevel="0" collapsed="false">
      <c r="D292" s="168"/>
      <c r="E292" s="168"/>
      <c r="F292" s="168" t="s">
        <v>135</v>
      </c>
      <c r="G292" s="168" t="s">
        <v>136</v>
      </c>
      <c r="H292" s="168" t="s">
        <v>138</v>
      </c>
      <c r="I292" s="168" t="s">
        <v>139</v>
      </c>
      <c r="J292" s="168" t="s">
        <v>137</v>
      </c>
      <c r="K292" s="168" t="s">
        <v>129</v>
      </c>
      <c r="L292" s="168" t="s">
        <v>128</v>
      </c>
      <c r="M292" s="168" t="s">
        <v>127</v>
      </c>
      <c r="N292" s="168" t="s">
        <v>126</v>
      </c>
    </row>
    <row r="294" customFormat="false" ht="13" hidden="false" customHeight="false" outlineLevel="0" collapsed="false">
      <c r="C294" s="170" t="n">
        <v>1</v>
      </c>
      <c r="D294" s="170" t="n">
        <v>2</v>
      </c>
      <c r="E294" s="170" t="n">
        <v>3</v>
      </c>
      <c r="F294" s="170" t="n">
        <v>4</v>
      </c>
      <c r="G294" s="170" t="n">
        <v>5</v>
      </c>
      <c r="H294" s="170" t="n">
        <v>6</v>
      </c>
      <c r="I294" s="170" t="n">
        <v>7</v>
      </c>
      <c r="J294" s="170" t="n">
        <v>8</v>
      </c>
      <c r="K294" s="170" t="n">
        <v>9</v>
      </c>
      <c r="L294" s="170" t="n">
        <v>10</v>
      </c>
      <c r="M294" s="170" t="n">
        <v>11</v>
      </c>
      <c r="N294" s="170" t="n">
        <v>12</v>
      </c>
    </row>
    <row r="296" customFormat="false" ht="13" hidden="false" customHeight="false" outlineLevel="0" collapsed="false">
      <c r="C296" s="168" t="n">
        <f aca="false">COUNTIFS(D296:I296,$B$276)+COUNTIFS(D296:I296,$B$277)+COUNTIFS(D296:I296,$B$278)+COUNTIFS(D296:I296,$B$279)</f>
        <v>2</v>
      </c>
      <c r="D296" s="167" t="str">
        <f aca="false">IF(COUNTA(D278)=1,D$277,"")</f>
        <v>Tyrkia</v>
      </c>
      <c r="E296" s="167" t="str">
        <f aca="false">IF(COUNTA(E278)=1,E$277,"")</f>
        <v>Russland</v>
      </c>
      <c r="F296" s="167" t="str">
        <f aca="false">IF(COUNTA(F278)=1,F$277,"")</f>
        <v>Østerrike</v>
      </c>
      <c r="G296" s="167" t="str">
        <f aca="false">IF(COUNTA(G278)=1,G$277,"")</f>
        <v>Tsjekkia</v>
      </c>
      <c r="H296" s="167" t="str">
        <f aca="false">IF(COUNTA(H278)=1,H$277,"")</f>
        <v/>
      </c>
      <c r="I296" s="167" t="str">
        <f aca="false">IF(COUNTA(I278)=1,I$277,"")</f>
        <v/>
      </c>
      <c r="K296" s="167" t="str">
        <f aca="false">HLOOKUP(K278,$D$276:$I$277,2,0)</f>
        <v>Tyrkia</v>
      </c>
      <c r="L296" s="167" t="str">
        <f aca="false">HLOOKUP(L278,$D$276:$I$277,2,0)</f>
        <v>Tsjekkia</v>
      </c>
      <c r="M296" s="167" t="str">
        <f aca="false">HLOOKUP(M278,$D$276:$I$277,2,0)</f>
        <v>Russland</v>
      </c>
      <c r="N296" s="167" t="str">
        <f aca="false">HLOOKUP(N278,$D$276:$I$277,2,0)</f>
        <v>Østerrike</v>
      </c>
    </row>
    <row r="297" customFormat="false" ht="13" hidden="false" customHeight="false" outlineLevel="0" collapsed="false">
      <c r="C297" s="168" t="n">
        <f aca="false">COUNTIFS(D297:I297,$B$276)+COUNTIFS(D297:I297,$B$277)+COUNTIFS(D297:I297,$B$278)+COUNTIFS(D297:I297,$B$279)</f>
        <v>3</v>
      </c>
      <c r="D297" s="167" t="str">
        <f aca="false">IF(COUNTA(D279)=1,D$277,"")</f>
        <v>Tyrkia</v>
      </c>
      <c r="E297" s="167" t="str">
        <f aca="false">IF(COUNTA(E279)=1,E$277,"")</f>
        <v>Russland</v>
      </c>
      <c r="F297" s="167" t="str">
        <f aca="false">IF(COUNTA(F279)=1,F$277,"")</f>
        <v>Østerrike</v>
      </c>
      <c r="G297" s="167" t="str">
        <f aca="false">IF(COUNTA(G279)=1,G$277,"")</f>
        <v/>
      </c>
      <c r="H297" s="167" t="str">
        <f aca="false">IF(COUNTA(H279)=1,H$277,"")</f>
        <v>Sverige</v>
      </c>
      <c r="I297" s="167" t="str">
        <f aca="false">IF(COUNTA(I279)=1,I$277,"")</f>
        <v/>
      </c>
      <c r="K297" s="167" t="str">
        <f aca="false">HLOOKUP(K279,$D$276:$I$277,2,0)</f>
        <v>Tyrkia</v>
      </c>
      <c r="L297" s="167" t="str">
        <f aca="false">HLOOKUP(L279,$D$276:$I$277,2,0)</f>
        <v>Sverige</v>
      </c>
      <c r="M297" s="167" t="str">
        <f aca="false">HLOOKUP(M279,$D$276:$I$277,2,0)</f>
        <v>Russland</v>
      </c>
      <c r="N297" s="167" t="str">
        <f aca="false">HLOOKUP(N279,$D$276:$I$277,2,0)</f>
        <v>Østerrike</v>
      </c>
    </row>
    <row r="298" customFormat="false" ht="13" hidden="false" customHeight="false" outlineLevel="0" collapsed="false">
      <c r="C298" s="168" t="n">
        <f aca="false">COUNTIFS(D298:I298,$B$276)+COUNTIFS(D298:I298,$B$277)+COUNTIFS(D298:I298,$B$278)+COUNTIFS(D298:I298,$B$279)</f>
        <v>3</v>
      </c>
      <c r="D298" s="167" t="str">
        <f aca="false">IF(COUNTA(D280)=1,D$277,"")</f>
        <v>Tyrkia</v>
      </c>
      <c r="E298" s="167" t="str">
        <f aca="false">IF(COUNTA(E280)=1,E$277,"")</f>
        <v>Russland</v>
      </c>
      <c r="F298" s="167" t="str">
        <f aca="false">IF(COUNTA(F280)=1,F$277,"")</f>
        <v>Østerrike</v>
      </c>
      <c r="G298" s="167" t="str">
        <f aca="false">IF(COUNTA(G280)=1,G$277,"")</f>
        <v/>
      </c>
      <c r="H298" s="167" t="str">
        <f aca="false">IF(COUNTA(H280)=1,H$277,"")</f>
        <v/>
      </c>
      <c r="I298" s="167" t="str">
        <f aca="false">IF(COUNTA(I280)=1,I$277,"")</f>
        <v>Portugal</v>
      </c>
      <c r="K298" s="167" t="str">
        <f aca="false">HLOOKUP(K280,$D$276:$I$277,2,0)</f>
        <v>Tyrkia</v>
      </c>
      <c r="L298" s="167" t="str">
        <f aca="false">HLOOKUP(L280,$D$276:$I$277,2,0)</f>
        <v>Portugal</v>
      </c>
      <c r="M298" s="167" t="str">
        <f aca="false">HLOOKUP(M280,$D$276:$I$277,2,0)</f>
        <v>Russland</v>
      </c>
      <c r="N298" s="167" t="str">
        <f aca="false">HLOOKUP(N280,$D$276:$I$277,2,0)</f>
        <v>Østerrike</v>
      </c>
    </row>
    <row r="299" customFormat="false" ht="13" hidden="false" customHeight="false" outlineLevel="0" collapsed="false">
      <c r="C299" s="168" t="n">
        <f aca="false">COUNTIFS(D299:I299,$B$276)+COUNTIFS(D299:I299,$B$277)+COUNTIFS(D299:I299,$B$278)+COUNTIFS(D299:I299,$B$279)</f>
        <v>2</v>
      </c>
      <c r="D299" s="167" t="str">
        <f aca="false">IF(COUNTA(D281)=1,D$277,"")</f>
        <v>Tyrkia</v>
      </c>
      <c r="E299" s="167" t="str">
        <f aca="false">IF(COUNTA(E281)=1,E$277,"")</f>
        <v>Russland</v>
      </c>
      <c r="F299" s="167" t="str">
        <f aca="false">IF(COUNTA(F281)=1,F$277,"")</f>
        <v/>
      </c>
      <c r="G299" s="167" t="str">
        <f aca="false">IF(COUNTA(G281)=1,G$277,"")</f>
        <v>Tsjekkia</v>
      </c>
      <c r="H299" s="167" t="str">
        <f aca="false">IF(COUNTA(H281)=1,H$277,"")</f>
        <v>Sverige</v>
      </c>
      <c r="I299" s="167" t="str">
        <f aca="false">IF(COUNTA(I281)=1,I$277,"")</f>
        <v/>
      </c>
      <c r="K299" s="167" t="str">
        <f aca="false">HLOOKUP(K281,$D$276:$I$277,2,0)</f>
        <v>Tsjekkia</v>
      </c>
      <c r="L299" s="167" t="str">
        <f aca="false">HLOOKUP(L281,$D$276:$I$277,2,0)</f>
        <v>Sverige</v>
      </c>
      <c r="M299" s="167" t="str">
        <f aca="false">HLOOKUP(M281,$D$276:$I$277,2,0)</f>
        <v>Tyrkia</v>
      </c>
      <c r="N299" s="167" t="str">
        <f aca="false">HLOOKUP(N281,$D$276:$I$277,2,0)</f>
        <v>Russland</v>
      </c>
    </row>
    <row r="300" customFormat="false" ht="13" hidden="false" customHeight="false" outlineLevel="0" collapsed="false">
      <c r="C300" s="168" t="n">
        <f aca="false">COUNTIFS(D300:I300,$B$276)+COUNTIFS(D300:I300,$B$277)+COUNTIFS(D300:I300,$B$278)+COUNTIFS(D300:I300,$B$279)</f>
        <v>2</v>
      </c>
      <c r="D300" s="167" t="str">
        <f aca="false">IF(COUNTA(D282)=1,D$277,"")</f>
        <v>Tyrkia</v>
      </c>
      <c r="E300" s="167" t="str">
        <f aca="false">IF(COUNTA(E282)=1,E$277,"")</f>
        <v>Russland</v>
      </c>
      <c r="F300" s="167" t="str">
        <f aca="false">IF(COUNTA(F282)=1,F$277,"")</f>
        <v/>
      </c>
      <c r="G300" s="167" t="str">
        <f aca="false">IF(COUNTA(G282)=1,G$277,"")</f>
        <v>Tsjekkia</v>
      </c>
      <c r="H300" s="167" t="str">
        <f aca="false">IF(COUNTA(H282)=1,H$277,"")</f>
        <v/>
      </c>
      <c r="I300" s="167" t="str">
        <f aca="false">IF(COUNTA(I282)=1,I$277,"")</f>
        <v>Portugal</v>
      </c>
      <c r="K300" s="167" t="str">
        <f aca="false">HLOOKUP(K282,$D$276:$I$277,2,0)</f>
        <v>Tsjekkia</v>
      </c>
      <c r="L300" s="167" t="str">
        <f aca="false">HLOOKUP(L282,$D$276:$I$277,2,0)</f>
        <v>Portugal</v>
      </c>
      <c r="M300" s="167" t="str">
        <f aca="false">HLOOKUP(M282,$D$276:$I$277,2,0)</f>
        <v>Tyrkia</v>
      </c>
      <c r="N300" s="167" t="str">
        <f aca="false">HLOOKUP(N282,$D$276:$I$277,2,0)</f>
        <v>Russland</v>
      </c>
    </row>
    <row r="301" customFormat="false" ht="13" hidden="false" customHeight="false" outlineLevel="0" collapsed="false">
      <c r="C301" s="168" t="n">
        <f aca="false">COUNTIFS(D301:I301,$B$276)+COUNTIFS(D301:I301,$B$277)+COUNTIFS(D301:I301,$B$278)+COUNTIFS(D301:I301,$B$279)</f>
        <v>3</v>
      </c>
      <c r="D301" s="167" t="str">
        <f aca="false">IF(COUNTA(D283)=1,D$277,"")</f>
        <v>Tyrkia</v>
      </c>
      <c r="E301" s="167" t="str">
        <f aca="false">IF(COUNTA(E283)=1,E$277,"")</f>
        <v>Russland</v>
      </c>
      <c r="F301" s="167" t="str">
        <f aca="false">IF(COUNTA(F283)=1,F$277,"")</f>
        <v/>
      </c>
      <c r="G301" s="167" t="str">
        <f aca="false">IF(COUNTA(G283)=1,G$277,"")</f>
        <v/>
      </c>
      <c r="H301" s="167" t="str">
        <f aca="false">IF(COUNTA(H283)=1,H$277,"")</f>
        <v>Sverige</v>
      </c>
      <c r="I301" s="167" t="str">
        <f aca="false">IF(COUNTA(I283)=1,I$277,"")</f>
        <v>Portugal</v>
      </c>
      <c r="K301" s="167" t="str">
        <f aca="false">HLOOKUP(K283,$D$276:$I$277,2,0)</f>
        <v>Sverige</v>
      </c>
      <c r="L301" s="167" t="str">
        <f aca="false">HLOOKUP(L283,$D$276:$I$277,2,0)</f>
        <v>Portugal</v>
      </c>
      <c r="M301" s="167" t="str">
        <f aca="false">HLOOKUP(M283,$D$276:$I$277,2,0)</f>
        <v>Russland</v>
      </c>
      <c r="N301" s="167" t="str">
        <f aca="false">HLOOKUP(N283,$D$276:$I$277,2,0)</f>
        <v>Tyrkia</v>
      </c>
    </row>
    <row r="302" customFormat="false" ht="13" hidden="false" customHeight="false" outlineLevel="0" collapsed="false">
      <c r="C302" s="168" t="n">
        <f aca="false">COUNTIFS(D302:I302,$B$276)+COUNTIFS(D302:I302,$B$277)+COUNTIFS(D302:I302,$B$278)+COUNTIFS(D302:I302,$B$279)</f>
        <v>2</v>
      </c>
      <c r="D302" s="167" t="str">
        <f aca="false">IF(COUNTA(D284)=1,D$277,"")</f>
        <v>Tyrkia</v>
      </c>
      <c r="E302" s="167" t="str">
        <f aca="false">IF(COUNTA(E284)=1,E$277,"")</f>
        <v/>
      </c>
      <c r="F302" s="167" t="str">
        <f aca="false">IF(COUNTA(F284)=1,F$277,"")</f>
        <v>Østerrike</v>
      </c>
      <c r="G302" s="167" t="str">
        <f aca="false">IF(COUNTA(G284)=1,G$277,"")</f>
        <v>Tsjekkia</v>
      </c>
      <c r="H302" s="167" t="str">
        <f aca="false">IF(COUNTA(H284)=1,H$277,"")</f>
        <v>Sverige</v>
      </c>
      <c r="I302" s="167" t="str">
        <f aca="false">IF(COUNTA(I284)=1,I$277,"")</f>
        <v/>
      </c>
      <c r="K302" s="167" t="str">
        <f aca="false">HLOOKUP(K284,$D$276:$I$277,2,0)</f>
        <v>Sverige</v>
      </c>
      <c r="L302" s="167" t="str">
        <f aca="false">HLOOKUP(L284,$D$276:$I$277,2,0)</f>
        <v>Tsjekkia</v>
      </c>
      <c r="M302" s="167" t="str">
        <f aca="false">HLOOKUP(M284,$D$276:$I$277,2,0)</f>
        <v>Østerrike</v>
      </c>
      <c r="N302" s="167" t="str">
        <f aca="false">HLOOKUP(N284,$D$276:$I$277,2,0)</f>
        <v>Tyrkia</v>
      </c>
    </row>
    <row r="303" customFormat="false" ht="13" hidden="false" customHeight="false" outlineLevel="0" collapsed="false">
      <c r="C303" s="168" t="n">
        <f aca="false">COUNTIFS(D303:I303,$B$276)+COUNTIFS(D303:I303,$B$277)+COUNTIFS(D303:I303,$B$278)+COUNTIFS(D303:I303,$B$279)</f>
        <v>2</v>
      </c>
      <c r="D303" s="167" t="str">
        <f aca="false">IF(COUNTA(D285)=1,D$277,"")</f>
        <v>Tyrkia</v>
      </c>
      <c r="E303" s="167" t="str">
        <f aca="false">IF(COUNTA(E285)=1,E$277,"")</f>
        <v/>
      </c>
      <c r="F303" s="167" t="str">
        <f aca="false">IF(COUNTA(F285)=1,F$277,"")</f>
        <v>Østerrike</v>
      </c>
      <c r="G303" s="167" t="str">
        <f aca="false">IF(COUNTA(G285)=1,G$277,"")</f>
        <v>Tsjekkia</v>
      </c>
      <c r="H303" s="167" t="str">
        <f aca="false">IF(COUNTA(H285)=1,H$277,"")</f>
        <v/>
      </c>
      <c r="I303" s="167" t="str">
        <f aca="false">IF(COUNTA(I285)=1,I$277,"")</f>
        <v>Portugal</v>
      </c>
      <c r="K303" s="167" t="str">
        <f aca="false">HLOOKUP(K285,$D$276:$I$277,2,0)</f>
        <v>Portugal</v>
      </c>
      <c r="L303" s="167" t="str">
        <f aca="false">HLOOKUP(L285,$D$276:$I$277,2,0)</f>
        <v>Tsjekkia</v>
      </c>
      <c r="M303" s="167" t="str">
        <f aca="false">HLOOKUP(M285,$D$276:$I$277,2,0)</f>
        <v>Østerrike</v>
      </c>
      <c r="N303" s="167" t="str">
        <f aca="false">HLOOKUP(N285,$D$276:$I$277,2,0)</f>
        <v>Tyrkia</v>
      </c>
    </row>
    <row r="304" customFormat="false" ht="13" hidden="false" customHeight="false" outlineLevel="0" collapsed="false">
      <c r="C304" s="168" t="n">
        <f aca="false">COUNTIFS(D304:I304,$B$276)+COUNTIFS(D304:I304,$B$277)+COUNTIFS(D304:I304,$B$278)+COUNTIFS(D304:I304,$B$279)</f>
        <v>3</v>
      </c>
      <c r="D304" s="167" t="str">
        <f aca="false">IF(COUNTA(D286)=1,D$277,"")</f>
        <v>Tyrkia</v>
      </c>
      <c r="E304" s="167" t="str">
        <f aca="false">IF(COUNTA(E286)=1,E$277,"")</f>
        <v/>
      </c>
      <c r="F304" s="167" t="str">
        <f aca="false">IF(COUNTA(F286)=1,F$277,"")</f>
        <v>Østerrike</v>
      </c>
      <c r="G304" s="167" t="str">
        <f aca="false">IF(COUNTA(G286)=1,G$277,"")</f>
        <v/>
      </c>
      <c r="H304" s="167" t="str">
        <f aca="false">IF(COUNTA(H286)=1,H$277,"")</f>
        <v>Sverige</v>
      </c>
      <c r="I304" s="167" t="str">
        <f aca="false">IF(COUNTA(I286)=1,I$277,"")</f>
        <v>Portugal</v>
      </c>
      <c r="K304" s="167" t="str">
        <f aca="false">HLOOKUP(K286,$D$276:$I$277,2,0)</f>
        <v>Sverige</v>
      </c>
      <c r="L304" s="167" t="str">
        <f aca="false">HLOOKUP(L286,$D$276:$I$277,2,0)</f>
        <v>Portugal</v>
      </c>
      <c r="M304" s="167" t="str">
        <f aca="false">HLOOKUP(M286,$D$276:$I$277,2,0)</f>
        <v>Østerrike</v>
      </c>
      <c r="N304" s="167" t="str">
        <f aca="false">HLOOKUP(N286,$D$276:$I$277,2,0)</f>
        <v>Tyrkia</v>
      </c>
    </row>
    <row r="305" customFormat="false" ht="13" hidden="false" customHeight="false" outlineLevel="0" collapsed="false">
      <c r="C305" s="168" t="n">
        <f aca="false">COUNTIFS(D305:I305,$B$276)+COUNTIFS(D305:I305,$B$277)+COUNTIFS(D305:I305,$B$278)+COUNTIFS(D305:I305,$B$279)</f>
        <v>2</v>
      </c>
      <c r="D305" s="167" t="str">
        <f aca="false">IF(COUNTA(D287)=1,D$277,"")</f>
        <v>Tyrkia</v>
      </c>
      <c r="E305" s="167" t="str">
        <f aca="false">IF(COUNTA(E287)=1,E$277,"")</f>
        <v/>
      </c>
      <c r="F305" s="167" t="str">
        <f aca="false">IF(COUNTA(F287)=1,F$277,"")</f>
        <v/>
      </c>
      <c r="G305" s="167" t="str">
        <f aca="false">IF(COUNTA(G287)=1,G$277,"")</f>
        <v>Tsjekkia</v>
      </c>
      <c r="H305" s="167" t="str">
        <f aca="false">IF(COUNTA(H287)=1,H$277,"")</f>
        <v>Sverige</v>
      </c>
      <c r="I305" s="167" t="str">
        <f aca="false">IF(COUNTA(I287)=1,I$277,"")</f>
        <v>Portugal</v>
      </c>
      <c r="K305" s="167" t="str">
        <f aca="false">HLOOKUP(K287,$D$276:$I$277,2,0)</f>
        <v>Sverige</v>
      </c>
      <c r="L305" s="167" t="str">
        <f aca="false">HLOOKUP(L287,$D$276:$I$277,2,0)</f>
        <v>Portugal</v>
      </c>
      <c r="M305" s="167" t="str">
        <f aca="false">HLOOKUP(M287,$D$276:$I$277,2,0)</f>
        <v>Tsjekkia</v>
      </c>
      <c r="N305" s="167" t="str">
        <f aca="false">HLOOKUP(N287,$D$276:$I$277,2,0)</f>
        <v>Tyrkia</v>
      </c>
    </row>
    <row r="306" customFormat="false" ht="13" hidden="false" customHeight="false" outlineLevel="0" collapsed="false">
      <c r="C306" s="168" t="n">
        <f aca="false">COUNTIFS(D306:I306,$B$276)+COUNTIFS(D306:I306,$B$277)+COUNTIFS(D306:I306,$B$278)+COUNTIFS(D306:I306,$B$279)</f>
        <v>3</v>
      </c>
      <c r="D306" s="167" t="str">
        <f aca="false">IF(COUNTA(D288)=1,D$277,"")</f>
        <v/>
      </c>
      <c r="E306" s="167" t="str">
        <f aca="false">IF(COUNTA(E288)=1,E$277,"")</f>
        <v>Russland</v>
      </c>
      <c r="F306" s="167" t="str">
        <f aca="false">IF(COUNTA(F288)=1,F$277,"")</f>
        <v>Østerrike</v>
      </c>
      <c r="G306" s="167" t="str">
        <f aca="false">IF(COUNTA(G288)=1,G$277,"")</f>
        <v>Tsjekkia</v>
      </c>
      <c r="H306" s="167" t="str">
        <f aca="false">IF(COUNTA(H288)=1,H$277,"")</f>
        <v>Sverige</v>
      </c>
      <c r="I306" s="167" t="str">
        <f aca="false">IF(COUNTA(I288)=1,I$277,"")</f>
        <v/>
      </c>
      <c r="K306" s="167" t="str">
        <f aca="false">HLOOKUP(K288,$D$276:$I$277,2,0)</f>
        <v>Sverige</v>
      </c>
      <c r="L306" s="167" t="str">
        <f aca="false">HLOOKUP(L288,$D$276:$I$277,2,0)</f>
        <v>Tsjekkia</v>
      </c>
      <c r="M306" s="167" t="str">
        <f aca="false">HLOOKUP(M288,$D$276:$I$277,2,0)</f>
        <v>Russland</v>
      </c>
      <c r="N306" s="167" t="str">
        <f aca="false">HLOOKUP(N288,$D$276:$I$277,2,0)</f>
        <v>Østerrike</v>
      </c>
    </row>
    <row r="307" customFormat="false" ht="13" hidden="false" customHeight="false" outlineLevel="0" collapsed="false">
      <c r="C307" s="168" t="n">
        <f aca="false">COUNTIFS(D307:I307,$B$276)+COUNTIFS(D307:I307,$B$277)+COUNTIFS(D307:I307,$B$278)+COUNTIFS(D307:I307,$B$279)</f>
        <v>3</v>
      </c>
      <c r="D307" s="167" t="str">
        <f aca="false">IF(COUNTA(D289)=1,D$277,"")</f>
        <v/>
      </c>
      <c r="E307" s="167" t="str">
        <f aca="false">IF(COUNTA(E289)=1,E$277,"")</f>
        <v>Russland</v>
      </c>
      <c r="F307" s="167" t="str">
        <f aca="false">IF(COUNTA(F289)=1,F$277,"")</f>
        <v>Østerrike</v>
      </c>
      <c r="G307" s="167" t="str">
        <f aca="false">IF(COUNTA(G289)=1,G$277,"")</f>
        <v>Tsjekkia</v>
      </c>
      <c r="H307" s="167" t="str">
        <f aca="false">IF(COUNTA(H289)=1,H$277,"")</f>
        <v/>
      </c>
      <c r="I307" s="167" t="str">
        <f aca="false">IF(COUNTA(I289)=1,I$277,"")</f>
        <v>Portugal</v>
      </c>
      <c r="K307" s="167" t="str">
        <f aca="false">HLOOKUP(K289,$D$276:$I$277,2,0)</f>
        <v>Portugal</v>
      </c>
      <c r="L307" s="167" t="str">
        <f aca="false">HLOOKUP(L289,$D$276:$I$277,2,0)</f>
        <v>Tsjekkia</v>
      </c>
      <c r="M307" s="167" t="str">
        <f aca="false">HLOOKUP(M289,$D$276:$I$277,2,0)</f>
        <v>Østerrike</v>
      </c>
      <c r="N307" s="167" t="str">
        <f aca="false">HLOOKUP(N289,$D$276:$I$277,2,0)</f>
        <v>Russland</v>
      </c>
    </row>
    <row r="308" customFormat="false" ht="13" hidden="false" customHeight="false" outlineLevel="0" collapsed="false">
      <c r="C308" s="168" t="n">
        <f aca="false">COUNTIFS(D308:I308,$B$276)+COUNTIFS(D308:I308,$B$277)+COUNTIFS(D308:I308,$B$278)+COUNTIFS(D308:I308,$B$279)</f>
        <v>4</v>
      </c>
      <c r="D308" s="167" t="str">
        <f aca="false">IF(COUNTA(D290)=1,D$277,"")</f>
        <v/>
      </c>
      <c r="E308" s="167" t="str">
        <f aca="false">IF(COUNTA(E290)=1,E$277,"")</f>
        <v>Russland</v>
      </c>
      <c r="F308" s="167" t="str">
        <f aca="false">IF(COUNTA(F290)=1,F$277,"")</f>
        <v>Østerrike</v>
      </c>
      <c r="G308" s="167" t="str">
        <f aca="false">IF(COUNTA(G290)=1,G$277,"")</f>
        <v/>
      </c>
      <c r="H308" s="167" t="str">
        <f aca="false">IF(COUNTA(H290)=1,H$277,"")</f>
        <v>Sverige</v>
      </c>
      <c r="I308" s="167" t="str">
        <f aca="false">IF(COUNTA(I290)=1,I$277,"")</f>
        <v>Portugal</v>
      </c>
      <c r="K308" s="167" t="str">
        <f aca="false">HLOOKUP(K290,$D$276:$I$277,2,0)</f>
        <v>Portugal</v>
      </c>
      <c r="L308" s="167" t="str">
        <f aca="false">HLOOKUP(L290,$D$276:$I$277,2,0)</f>
        <v>Sverige</v>
      </c>
      <c r="M308" s="167" t="str">
        <f aca="false">HLOOKUP(M290,$D$276:$I$277,2,0)</f>
        <v>Østerrike</v>
      </c>
      <c r="N308" s="167" t="str">
        <f aca="false">HLOOKUP(N290,$D$276:$I$277,2,0)</f>
        <v>Russland</v>
      </c>
    </row>
    <row r="309" customFormat="false" ht="13" hidden="false" customHeight="false" outlineLevel="0" collapsed="false">
      <c r="C309" s="168" t="n">
        <f aca="false">COUNTIFS(D309:I309,$B$276)+COUNTIFS(D309:I309,$B$277)+COUNTIFS(D309:I309,$B$278)+COUNTIFS(D309:I309,$B$279)</f>
        <v>3</v>
      </c>
      <c r="D309" s="167" t="str">
        <f aca="false">IF(COUNTA(D291)=1,D$277,"")</f>
        <v/>
      </c>
      <c r="E309" s="167" t="str">
        <f aca="false">IF(COUNTA(E291)=1,E$277,"")</f>
        <v>Russland</v>
      </c>
      <c r="F309" s="167" t="str">
        <f aca="false">IF(COUNTA(F291)=1,F$277,"")</f>
        <v/>
      </c>
      <c r="G309" s="167" t="str">
        <f aca="false">IF(COUNTA(G291)=1,G$277,"")</f>
        <v>Tsjekkia</v>
      </c>
      <c r="H309" s="167" t="str">
        <f aca="false">IF(COUNTA(H291)=1,H$277,"")</f>
        <v>Sverige</v>
      </c>
      <c r="I309" s="167" t="str">
        <f aca="false">IF(COUNTA(I291)=1,I$277,"")</f>
        <v>Portugal</v>
      </c>
      <c r="K309" s="167" t="str">
        <f aca="false">HLOOKUP(K291,$D$276:$I$277,2,0)</f>
        <v>Portugal</v>
      </c>
      <c r="L309" s="167" t="str">
        <f aca="false">HLOOKUP(L291,$D$276:$I$277,2,0)</f>
        <v>Sverige</v>
      </c>
      <c r="M309" s="167" t="str">
        <f aca="false">HLOOKUP(M291,$D$276:$I$277,2,0)</f>
        <v>Tsjekkia</v>
      </c>
      <c r="N309" s="167" t="str">
        <f aca="false">HLOOKUP(N291,$D$276:$I$277,2,0)</f>
        <v>Russland</v>
      </c>
    </row>
    <row r="310" customFormat="false" ht="13" hidden="false" customHeight="false" outlineLevel="0" collapsed="false">
      <c r="C310" s="168" t="n">
        <f aca="false">COUNTIFS(D310:I310,$B$276)+COUNTIFS(D310:I310,$B$277)+COUNTIFS(D310:I310,$B$278)+COUNTIFS(D310:I310,$B$279)</f>
        <v>3</v>
      </c>
      <c r="D310" s="167" t="str">
        <f aca="false">IF(COUNTA(D292)=1,D$277,"")</f>
        <v/>
      </c>
      <c r="E310" s="167" t="str">
        <f aca="false">IF(COUNTA(E292)=1,E$277,"")</f>
        <v/>
      </c>
      <c r="F310" s="167" t="str">
        <f aca="false">IF(COUNTA(F292)=1,F$277,"")</f>
        <v>Østerrike</v>
      </c>
      <c r="G310" s="167" t="str">
        <f aca="false">IF(COUNTA(G292)=1,G$277,"")</f>
        <v>Tsjekkia</v>
      </c>
      <c r="H310" s="167" t="str">
        <f aca="false">IF(COUNTA(H292)=1,H$277,"")</f>
        <v>Sverige</v>
      </c>
      <c r="I310" s="167" t="str">
        <f aca="false">IF(COUNTA(I292)=1,I$277,"")</f>
        <v>Portugal</v>
      </c>
      <c r="K310" s="167" t="str">
        <f aca="false">HLOOKUP(K292,$D$276:$I$277,2,0)</f>
        <v>Portugal</v>
      </c>
      <c r="L310" s="167" t="str">
        <f aca="false">HLOOKUP(L292,$D$276:$I$277,2,0)</f>
        <v>Sverige</v>
      </c>
      <c r="M310" s="167" t="str">
        <f aca="false">HLOOKUP(M292,$D$276:$I$277,2,0)</f>
        <v>Tsjekkia</v>
      </c>
      <c r="N310" s="167" t="str">
        <f aca="false">HLOOKUP(N292,$D$276:$I$277,2,0)</f>
        <v>Østerrike</v>
      </c>
    </row>
    <row r="313" customFormat="false" ht="13" hidden="false" customHeight="false" outlineLevel="0" collapsed="false">
      <c r="K313" s="167" t="str">
        <f aca="false">VLOOKUP(4,$C$296:$N$310,K294,0)</f>
        <v>Portugal</v>
      </c>
      <c r="L313" s="167" t="str">
        <f aca="false">VLOOKUP(4,$C$296:$N$310,L294,0)</f>
        <v>Sverige</v>
      </c>
      <c r="M313" s="167" t="str">
        <f aca="false">VLOOKUP(4,$C$296:$N$310,M294,0)</f>
        <v>Østerrike</v>
      </c>
      <c r="N313" s="167" t="str">
        <f aca="false">VLOOKUP(4,$C$296:$N$310,N294,0)</f>
        <v>Russland</v>
      </c>
    </row>
  </sheetData>
  <sheetProtection sheet="true" password="ea9c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9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73" width="3.66"/>
    <col collapsed="false" customWidth="true" hidden="false" outlineLevel="0" max="2" min="2" style="174" width="20.5"/>
    <col collapsed="false" customWidth="false" hidden="false" outlineLevel="0" max="3" min="3" style="174" width="11.5"/>
    <col collapsed="false" customWidth="true" hidden="false" outlineLevel="0" max="4" min="4" style="174" width="18.51"/>
    <col collapsed="false" customWidth="false" hidden="false" outlineLevel="0" max="5" min="5" style="174" width="11.5"/>
    <col collapsed="false" customWidth="true" hidden="false" outlineLevel="0" max="6" min="6" style="174" width="18.66"/>
    <col collapsed="false" customWidth="false" hidden="false" outlineLevel="0" max="1025" min="7" style="174" width="11.5"/>
  </cols>
  <sheetData>
    <row r="1" s="175" customFormat="true" ht="14" hidden="false" customHeight="false" outlineLevel="0" collapsed="false">
      <c r="K1" s="176"/>
      <c r="L1" s="176"/>
      <c r="M1" s="176"/>
      <c r="N1" s="177"/>
      <c r="O1" s="176"/>
      <c r="P1" s="178"/>
      <c r="Q1" s="176"/>
      <c r="R1" s="176"/>
    </row>
    <row r="2" s="175" customFormat="true" ht="14" hidden="false" customHeight="false" outlineLevel="0" collapsed="false">
      <c r="B2" s="175" t="s">
        <v>140</v>
      </c>
      <c r="D2" s="175" t="s">
        <v>141</v>
      </c>
      <c r="F2" s="175" t="s">
        <v>142</v>
      </c>
      <c r="K2" s="176"/>
      <c r="L2" s="176"/>
      <c r="M2" s="176"/>
      <c r="N2" s="177"/>
      <c r="O2" s="176"/>
      <c r="P2" s="178"/>
      <c r="Q2" s="176"/>
      <c r="R2" s="176"/>
    </row>
    <row r="3" customFormat="false" ht="15" hidden="false" customHeight="false" outlineLevel="0" collapsed="false">
      <c r="A3" s="179"/>
    </row>
    <row r="4" customFormat="false" ht="15" hidden="false" customHeight="false" outlineLevel="0" collapsed="false">
      <c r="A4" s="180"/>
      <c r="B4" s="181" t="s">
        <v>134</v>
      </c>
      <c r="D4" s="174" t="s">
        <v>64</v>
      </c>
      <c r="F4" s="182" t="n">
        <v>0</v>
      </c>
    </row>
    <row r="5" customFormat="false" ht="15" hidden="false" customHeight="false" outlineLevel="0" collapsed="false">
      <c r="B5" s="174" t="s">
        <v>39</v>
      </c>
      <c r="D5" s="174" t="s">
        <v>51</v>
      </c>
      <c r="F5" s="182" t="n">
        <v>1</v>
      </c>
    </row>
    <row r="6" customFormat="false" ht="15" hidden="false" customHeight="false" outlineLevel="0" collapsed="false">
      <c r="B6" s="174" t="s">
        <v>34</v>
      </c>
      <c r="D6" s="174" t="s">
        <v>62</v>
      </c>
      <c r="F6" s="182" t="n">
        <v>2</v>
      </c>
    </row>
    <row r="7" customFormat="false" ht="15" hidden="false" customHeight="false" outlineLevel="0" collapsed="false">
      <c r="B7" s="174" t="s">
        <v>32</v>
      </c>
      <c r="D7" s="174" t="s">
        <v>72</v>
      </c>
      <c r="F7" s="182" t="n">
        <v>3</v>
      </c>
    </row>
    <row r="8" customFormat="false" ht="15" hidden="false" customHeight="false" outlineLevel="0" collapsed="false">
      <c r="B8" s="174" t="s">
        <v>40</v>
      </c>
      <c r="D8" s="174" t="s">
        <v>53</v>
      </c>
      <c r="F8" s="182" t="n">
        <v>4</v>
      </c>
    </row>
    <row r="9" customFormat="false" ht="15" hidden="false" customHeight="false" outlineLevel="0" collapsed="false">
      <c r="A9" s="180"/>
      <c r="B9" s="181" t="s">
        <v>110</v>
      </c>
      <c r="D9" s="174" t="s">
        <v>61</v>
      </c>
      <c r="F9" s="182" t="n">
        <v>5</v>
      </c>
    </row>
    <row r="10" customFormat="false" ht="15" hidden="false" customHeight="false" outlineLevel="0" collapsed="false">
      <c r="B10" s="174" t="s">
        <v>53</v>
      </c>
      <c r="D10" s="174" t="s">
        <v>54</v>
      </c>
      <c r="F10" s="182" t="n">
        <v>6</v>
      </c>
    </row>
    <row r="11" customFormat="false" ht="15" hidden="false" customHeight="false" outlineLevel="0" collapsed="false">
      <c r="B11" s="174" t="s">
        <v>58</v>
      </c>
      <c r="D11" s="174" t="s">
        <v>37</v>
      </c>
      <c r="F11" s="182" t="n">
        <v>7</v>
      </c>
    </row>
    <row r="12" customFormat="false" ht="15" hidden="false" customHeight="false" outlineLevel="0" collapsed="false">
      <c r="B12" s="174" t="s">
        <v>51</v>
      </c>
      <c r="D12" s="174" t="s">
        <v>57</v>
      </c>
      <c r="F12" s="182" t="n">
        <v>8</v>
      </c>
    </row>
    <row r="13" customFormat="false" ht="15" hidden="false" customHeight="false" outlineLevel="0" collapsed="false">
      <c r="B13" s="174" t="s">
        <v>54</v>
      </c>
      <c r="D13" s="174" t="s">
        <v>78</v>
      </c>
      <c r="F13" s="182" t="n">
        <v>9</v>
      </c>
    </row>
    <row r="14" customFormat="false" ht="15" hidden="false" customHeight="false" outlineLevel="0" collapsed="false">
      <c r="A14" s="180"/>
      <c r="B14" s="181" t="s">
        <v>135</v>
      </c>
      <c r="D14" s="174" t="s">
        <v>34</v>
      </c>
      <c r="F14" s="182" t="n">
        <v>10</v>
      </c>
    </row>
    <row r="15" customFormat="false" ht="15" hidden="false" customHeight="false" outlineLevel="0" collapsed="false">
      <c r="B15" s="174" t="s">
        <v>69</v>
      </c>
      <c r="D15" s="174" t="s">
        <v>60</v>
      </c>
    </row>
    <row r="16" customFormat="false" ht="15" hidden="false" customHeight="false" outlineLevel="0" collapsed="false">
      <c r="B16" s="174" t="s">
        <v>60</v>
      </c>
      <c r="D16" s="174" t="s">
        <v>65</v>
      </c>
    </row>
    <row r="17" customFormat="false" ht="15" hidden="false" customHeight="false" outlineLevel="0" collapsed="false">
      <c r="B17" s="174" t="s">
        <v>65</v>
      </c>
      <c r="D17" s="174" t="s">
        <v>75</v>
      </c>
    </row>
    <row r="18" customFormat="false" ht="15" hidden="false" customHeight="false" outlineLevel="0" collapsed="false">
      <c r="B18" s="174" t="s">
        <v>64</v>
      </c>
      <c r="D18" s="174" t="s">
        <v>74</v>
      </c>
    </row>
    <row r="19" customFormat="false" ht="15" hidden="false" customHeight="false" outlineLevel="0" collapsed="false">
      <c r="A19" s="180"/>
      <c r="B19" s="181" t="s">
        <v>136</v>
      </c>
      <c r="D19" s="174" t="s">
        <v>58</v>
      </c>
    </row>
    <row r="20" customFormat="false" ht="15" hidden="false" customHeight="false" outlineLevel="0" collapsed="false">
      <c r="B20" s="174" t="s">
        <v>62</v>
      </c>
      <c r="D20" s="174" t="s">
        <v>71</v>
      </c>
    </row>
    <row r="21" customFormat="false" ht="15" hidden="false" customHeight="false" outlineLevel="0" collapsed="false">
      <c r="B21" s="174" t="s">
        <v>61</v>
      </c>
      <c r="D21" s="174" t="s">
        <v>76</v>
      </c>
    </row>
    <row r="22" customFormat="false" ht="15" hidden="false" customHeight="false" outlineLevel="0" collapsed="false">
      <c r="B22" s="174" t="s">
        <v>72</v>
      </c>
      <c r="D22" s="174" t="s">
        <v>68</v>
      </c>
    </row>
    <row r="23" customFormat="false" ht="15" hidden="false" customHeight="false" outlineLevel="0" collapsed="false">
      <c r="B23" s="174" t="s">
        <v>71</v>
      </c>
      <c r="D23" s="174" t="s">
        <v>77</v>
      </c>
    </row>
    <row r="24" customFormat="false" ht="15" hidden="false" customHeight="false" outlineLevel="0" collapsed="false">
      <c r="A24" s="180"/>
      <c r="B24" s="181" t="s">
        <v>138</v>
      </c>
      <c r="D24" s="174" t="s">
        <v>40</v>
      </c>
    </row>
    <row r="25" customFormat="false" ht="15" hidden="false" customHeight="false" outlineLevel="0" collapsed="false">
      <c r="B25" s="174" t="s">
        <v>76</v>
      </c>
      <c r="D25" s="174" t="s">
        <v>32</v>
      </c>
    </row>
    <row r="26" customFormat="false" ht="15" hidden="false" customHeight="false" outlineLevel="0" collapsed="false">
      <c r="B26" s="174" t="s">
        <v>77</v>
      </c>
      <c r="D26" s="174" t="s">
        <v>69</v>
      </c>
    </row>
    <row r="27" customFormat="false" ht="15" hidden="false" customHeight="false" outlineLevel="0" collapsed="false">
      <c r="B27" s="174" t="s">
        <v>75</v>
      </c>
      <c r="D27" s="174" t="s">
        <v>39</v>
      </c>
    </row>
    <row r="28" customFormat="false" ht="15" hidden="false" customHeight="false" outlineLevel="0" collapsed="false">
      <c r="B28" s="174" t="s">
        <v>68</v>
      </c>
    </row>
    <row r="29" customFormat="false" ht="15" hidden="false" customHeight="false" outlineLevel="0" collapsed="false">
      <c r="A29" s="180"/>
      <c r="B29" s="181" t="s">
        <v>139</v>
      </c>
    </row>
    <row r="30" customFormat="false" ht="15" hidden="false" customHeight="false" outlineLevel="0" collapsed="false">
      <c r="B30" s="174" t="s">
        <v>37</v>
      </c>
    </row>
    <row r="31" customFormat="false" ht="15" hidden="false" customHeight="false" outlineLevel="0" collapsed="false">
      <c r="B31" s="174" t="s">
        <v>74</v>
      </c>
    </row>
    <row r="32" customFormat="false" ht="15" hidden="false" customHeight="false" outlineLevel="0" collapsed="false">
      <c r="B32" s="174" t="s">
        <v>57</v>
      </c>
    </row>
    <row r="33" customFormat="false" ht="15" hidden="false" customHeight="false" outlineLevel="0" collapsed="false">
      <c r="B33" s="174" t="s">
        <v>78</v>
      </c>
    </row>
    <row r="34" customFormat="false" ht="15" hidden="false" customHeight="false" outlineLevel="0" collapsed="false">
      <c r="A34" s="180"/>
      <c r="B34" s="181"/>
    </row>
    <row r="39" customFormat="false" ht="15" hidden="false" customHeight="false" outlineLevel="0" collapsed="false">
      <c r="A39" s="180"/>
      <c r="B39" s="181"/>
    </row>
    <row r="44" customFormat="false" ht="15" hidden="false" customHeight="false" outlineLevel="0" collapsed="false">
      <c r="A44" s="180"/>
    </row>
    <row r="49" customFormat="false" ht="15" hidden="false" customHeight="false" outlineLevel="0" collapsed="false">
      <c r="A49" s="181"/>
    </row>
  </sheetData>
  <sheetProtection sheet="true" password="ea9c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LibreOffice/6.2.8.2$Linux_X86_64 LibreOffice_project/20$Build-2</Application>
  <Company>Sparebank1 - Felles Allianse Plattform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2014-06-13T10:40:49Z</dcterms:created>
  <dc:creator>Simen Kvamme Repp</dc:creator>
  <dc:description/>
  <dc:language>nb-NO</dc:language>
  <cp:lastModifiedBy/>
  <dcterms:modified xsi:type="dcterms:W3CDTF">2021-06-11T20:51:00Z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Sparebank1 - Felles Allianse Plattform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22f4c5aa-ae5c-4d8a-ac79-89edf7a23fbf_ActionId">
    <vt:lpwstr>2c3e82c7-8465-4fe7-8010-9ba2339ac114</vt:lpwstr>
  </property>
  <property fmtid="{D5CDD505-2E9C-101B-9397-08002B2CF9AE}" pid="8" name="MSIP_Label_22f4c5aa-ae5c-4d8a-ac79-89edf7a23fbf_ContentBits">
    <vt:lpwstr>0</vt:lpwstr>
  </property>
  <property fmtid="{D5CDD505-2E9C-101B-9397-08002B2CF9AE}" pid="9" name="MSIP_Label_22f4c5aa-ae5c-4d8a-ac79-89edf7a23fbf_Enabled">
    <vt:lpwstr>true</vt:lpwstr>
  </property>
  <property fmtid="{D5CDD505-2E9C-101B-9397-08002B2CF9AE}" pid="10" name="MSIP_Label_22f4c5aa-ae5c-4d8a-ac79-89edf7a23fbf_Method">
    <vt:lpwstr>Privileged</vt:lpwstr>
  </property>
  <property fmtid="{D5CDD505-2E9C-101B-9397-08002B2CF9AE}" pid="11" name="MSIP_Label_22f4c5aa-ae5c-4d8a-ac79-89edf7a23fbf_Name">
    <vt:lpwstr>22f4c5aa-ae5c-4d8a-ac79-89edf7a23fbf</vt:lpwstr>
  </property>
  <property fmtid="{D5CDD505-2E9C-101B-9397-08002B2CF9AE}" pid="12" name="MSIP_Label_22f4c5aa-ae5c-4d8a-ac79-89edf7a23fbf_SetDate">
    <vt:lpwstr>2021-06-04T08:59:35Z</vt:lpwstr>
  </property>
  <property fmtid="{D5CDD505-2E9C-101B-9397-08002B2CF9AE}" pid="13" name="MSIP_Label_22f4c5aa-ae5c-4d8a-ac79-89edf7a23fbf_SiteId">
    <vt:lpwstr>491e8cc4-2204-4312-8565-17f85046df01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