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hrey\OneDrive\Desktop\project\"/>
    </mc:Choice>
  </mc:AlternateContent>
  <xr:revisionPtr revIDLastSave="0" documentId="8_{93A033BF-44FE-492D-AC2A-43ED8658C136}"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3" i="5" l="1"/>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52" i="5"/>
  <c r="M51" i="5"/>
  <c r="M50"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2" i="5"/>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<sst xmlns="http://schemas.openxmlformats.org/spreadsheetml/2006/main" count="16268" uniqueCount="51">
  <si>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</si>
  <si>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</si>
  <si>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</si>
  <si>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</si>
  <si>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</si>
  <si>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</si>
  <si>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</si>
  <si>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</si>
  <si>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</si>
  <si>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</si>
  <si>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</si>
  <si>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</si>
  <si>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</si>
  <si>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</si>
  <si>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</si>
  <si>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</si>
  <si>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</si>
  <si>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</si>
  <si>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</si>
  <si>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</si>
  <si>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</si>
  <si>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</si>
  <si>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</si>
  <si>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</si>
  <si>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</si>
  <si>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</si>
  <si>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</si>
  <si>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</si>
  <si>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</si>
  <si>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</si>
  <si>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</si>
  <si>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</si>
  <si>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</si>
  <si>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</si>
  <si>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</si>
  <si>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</si>
  <si>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</si>
  <si>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</si>
  <si>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</si>
  <si>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</si>
  <si>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</si>
  <si>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</si>
  <si>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</si>
  <si>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</si>
  <si>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</si>
  <si>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</si>
  <si>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</si>
  <si>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</si>
  <si>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</si>
  <si>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 xml:space="preserve">                                 Bike Sales Dashboard</t>
  </si>
  <si>
    <t xml:space="preserve">Middle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</si>
</sst>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75" fontId="0" fillId="0" borderId="0" xfId="0" applyNumberFormat="1"/>
    <xf numFmtId="0" fontId="19" fillId="33" borderId="0" xfId="0" applyFont="1" applyFill="1" applyAlignment="1">
      <alignment horizontal="center"/>
    </xf>
    <xf numFmtId="0" fontId="0" fillId="33" borderId="0" xfId="0" applyFill="1" applyAlignment="1"/>
    <xf numFmtId="0" fontId="19" fillId="34" borderId="0" xfId="0" applyFont="1" applyFill="1" applyAlignment="1">
      <alignment horizontal="center"/>
    </xf>
    <xf numFmtId="0" fontId="0" fillId="34"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table'!$B$28:$B$33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7BF-4114-894A-7C6FFD55A478}"/>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87BF-4114-894A-7C6FFD55A478}"/>
            </c:ext>
          </c:extLst>
        </c:ser>
        <c:dLbls>
          <c:showLegendKey val="0"/>
          <c:showVal val="0"/>
          <c:showCatName val="0"/>
          <c:showSerName val="0"/>
          <c:showPercent val="0"/>
          <c:showBubbleSize val="0"/>
        </c:dLbls>
        <c:smooth val="0"/>
        <c:axId val="182407839"/>
        <c:axId val="182408319"/>
      </c:lineChart>
      <c:catAx>
        <c:axId val="1824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8319"/>
        <c:crosses val="autoZero"/>
        <c:auto val="1"/>
        <c:lblAlgn val="ctr"/>
        <c:lblOffset val="100"/>
        <c:noMultiLvlLbl val="0"/>
      </c:catAx>
      <c:valAx>
        <c:axId val="18240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table'!$A$46:$A$50</c:f>
              <c:strCache>
                <c:ptCount val="4"/>
                <c:pt idx="0">
                  <c:v>Adolescent</c:v>
                </c:pt>
                <c:pt idx="1">
                  <c:v>Middle Age</c:v>
                </c:pt>
                <c:pt idx="2">
                  <c:v>Old</c:v>
                </c:pt>
                <c:pt idx="3">
                  <c:v>Middle Age </c:v>
                </c:pt>
              </c:strCache>
            </c:strRef>
          </c:cat>
          <c:val>
            <c:numRef>
              <c:f>'Pivot table'!$B$46:$B$50</c:f>
              <c:numCache>
                <c:formatCode>General</c:formatCode>
                <c:ptCount val="4"/>
                <c:pt idx="0">
                  <c:v>71</c:v>
                </c:pt>
                <c:pt idx="1">
                  <c:v>330</c:v>
                </c:pt>
                <c:pt idx="2">
                  <c:v>117</c:v>
                </c:pt>
                <c:pt idx="3">
                  <c:v>1</c:v>
                </c:pt>
              </c:numCache>
            </c:numRef>
          </c:val>
          <c:smooth val="0"/>
          <c:extLst>
            <c:ext xmlns:c16="http://schemas.microsoft.com/office/drawing/2014/chart" uri="{C3380CC4-5D6E-409C-BE32-E72D297353CC}">
              <c16:uniqueId val="{00000000-9E6D-465F-9732-C080784CF7E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table'!$A$46:$A$50</c:f>
              <c:strCache>
                <c:ptCount val="4"/>
                <c:pt idx="0">
                  <c:v>Adolescent</c:v>
                </c:pt>
                <c:pt idx="1">
                  <c:v>Middle Age</c:v>
                </c:pt>
                <c:pt idx="2">
                  <c:v>Old</c:v>
                </c:pt>
                <c:pt idx="3">
                  <c:v>Middle Age </c:v>
                </c:pt>
              </c:strCache>
            </c:strRef>
          </c:cat>
          <c:val>
            <c:numRef>
              <c:f>'Pivot table'!$C$46:$C$50</c:f>
              <c:numCache>
                <c:formatCode>General</c:formatCode>
                <c:ptCount val="4"/>
                <c:pt idx="0">
                  <c:v>39</c:v>
                </c:pt>
                <c:pt idx="1">
                  <c:v>387</c:v>
                </c:pt>
                <c:pt idx="2">
                  <c:v>54</c:v>
                </c:pt>
                <c:pt idx="3">
                  <c:v>1</c:v>
                </c:pt>
              </c:numCache>
            </c:numRef>
          </c:val>
          <c:smooth val="0"/>
          <c:extLst>
            <c:ext xmlns:c16="http://schemas.microsoft.com/office/drawing/2014/chart" uri="{C3380CC4-5D6E-409C-BE32-E72D297353CC}">
              <c16:uniqueId val="{00000003-9E6D-465F-9732-C080784CF7EB}"/>
            </c:ext>
          </c:extLst>
        </c:ser>
        <c:dLbls>
          <c:showLegendKey val="0"/>
          <c:showVal val="0"/>
          <c:showCatName val="0"/>
          <c:showSerName val="0"/>
          <c:showPercent val="0"/>
          <c:showBubbleSize val="0"/>
        </c:dLbls>
        <c:marker val="1"/>
        <c:smooth val="0"/>
        <c:axId val="291388799"/>
        <c:axId val="63448079"/>
      </c:lineChart>
      <c:catAx>
        <c:axId val="29138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8079"/>
        <c:crosses val="autoZero"/>
        <c:auto val="1"/>
        <c:lblAlgn val="ctr"/>
        <c:lblOffset val="100"/>
        <c:noMultiLvlLbl val="0"/>
      </c:catAx>
      <c:valAx>
        <c:axId val="634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1D7-450D-9E66-80B6E577D7A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D1D7-450D-9E66-80B6E577D7AC}"/>
            </c:ext>
          </c:extLst>
        </c:ser>
        <c:dLbls>
          <c:showLegendKey val="0"/>
          <c:showVal val="0"/>
          <c:showCatName val="0"/>
          <c:showSerName val="0"/>
          <c:showPercent val="0"/>
          <c:showBubbleSize val="0"/>
        </c:dLbls>
        <c:gapWidth val="219"/>
        <c:overlap val="-27"/>
        <c:axId val="637179295"/>
        <c:axId val="637189375"/>
      </c:barChart>
      <c:catAx>
        <c:axId val="63717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89375"/>
        <c:crosses val="autoZero"/>
        <c:auto val="1"/>
        <c:lblAlgn val="ctr"/>
        <c:lblOffset val="100"/>
        <c:noMultiLvlLbl val="0"/>
      </c:catAx>
      <c:valAx>
        <c:axId val="63718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7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table'!$B$28:$B$33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EB3-4B8A-BD3B-0E4C5DC96D5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10+ Miles</c:v>
                </c:pt>
                <c:pt idx="2">
                  <c:v>1-2 Miles</c:v>
                </c:pt>
                <c:pt idx="3">
                  <c:v>2-5 Miles</c:v>
                </c:pt>
                <c:pt idx="4">
                  <c:v>5-10 Miles</c:v>
                </c:pt>
              </c:strCache>
            </c:strRef>
          </c:cat>
          <c:val>
            <c:numRef>
              <c:f>'Pivot table'!$C$28:$C$33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3-6EB3-4B8A-BD3B-0E4C5DC96D56}"/>
            </c:ext>
          </c:extLst>
        </c:ser>
        <c:dLbls>
          <c:showLegendKey val="0"/>
          <c:showVal val="0"/>
          <c:showCatName val="0"/>
          <c:showSerName val="0"/>
          <c:showPercent val="0"/>
          <c:showBubbleSize val="0"/>
        </c:dLbls>
        <c:smooth val="0"/>
        <c:axId val="182407839"/>
        <c:axId val="182408319"/>
      </c:lineChart>
      <c:catAx>
        <c:axId val="18240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8319"/>
        <c:crosses val="autoZero"/>
        <c:auto val="1"/>
        <c:lblAlgn val="ctr"/>
        <c:lblOffset val="100"/>
        <c:noMultiLvlLbl val="0"/>
      </c:catAx>
      <c:valAx>
        <c:axId val="18240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table'!$A$46:$A$50</c:f>
              <c:strCache>
                <c:ptCount val="4"/>
                <c:pt idx="0">
                  <c:v>Adolescent</c:v>
                </c:pt>
                <c:pt idx="1">
                  <c:v>Middle Age</c:v>
                </c:pt>
                <c:pt idx="2">
                  <c:v>Old</c:v>
                </c:pt>
                <c:pt idx="3">
                  <c:v>Middle Age </c:v>
                </c:pt>
              </c:strCache>
            </c:strRef>
          </c:cat>
          <c:val>
            <c:numRef>
              <c:f>'Pivot table'!$B$46:$B$50</c:f>
              <c:numCache>
                <c:formatCode>General</c:formatCode>
                <c:ptCount val="4"/>
                <c:pt idx="0">
                  <c:v>71</c:v>
                </c:pt>
                <c:pt idx="1">
                  <c:v>330</c:v>
                </c:pt>
                <c:pt idx="2">
                  <c:v>117</c:v>
                </c:pt>
                <c:pt idx="3">
                  <c:v>1</c:v>
                </c:pt>
              </c:numCache>
            </c:numRef>
          </c:val>
          <c:smooth val="0"/>
          <c:extLst>
            <c:ext xmlns:c16="http://schemas.microsoft.com/office/drawing/2014/chart" uri="{C3380CC4-5D6E-409C-BE32-E72D297353CC}">
              <c16:uniqueId val="{00000000-5CEB-4E16-AA9E-F79A70F2432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table'!$A$46:$A$50</c:f>
              <c:strCache>
                <c:ptCount val="4"/>
                <c:pt idx="0">
                  <c:v>Adolescent</c:v>
                </c:pt>
                <c:pt idx="1">
                  <c:v>Middle Age</c:v>
                </c:pt>
                <c:pt idx="2">
                  <c:v>Old</c:v>
                </c:pt>
                <c:pt idx="3">
                  <c:v>Middle Age </c:v>
                </c:pt>
              </c:strCache>
            </c:strRef>
          </c:cat>
          <c:val>
            <c:numRef>
              <c:f>'Pivot table'!$C$46:$C$50</c:f>
              <c:numCache>
                <c:formatCode>General</c:formatCode>
                <c:ptCount val="4"/>
                <c:pt idx="0">
                  <c:v>39</c:v>
                </c:pt>
                <c:pt idx="1">
                  <c:v>387</c:v>
                </c:pt>
                <c:pt idx="2">
                  <c:v>54</c:v>
                </c:pt>
                <c:pt idx="3">
                  <c:v>1</c:v>
                </c:pt>
              </c:numCache>
            </c:numRef>
          </c:val>
          <c:smooth val="0"/>
          <c:extLst>
            <c:ext xmlns:c16="http://schemas.microsoft.com/office/drawing/2014/chart" uri="{C3380CC4-5D6E-409C-BE32-E72D297353CC}">
              <c16:uniqueId val="{00000003-5CEB-4E16-AA9E-F79A70F2432A}"/>
            </c:ext>
          </c:extLst>
        </c:ser>
        <c:dLbls>
          <c:showLegendKey val="0"/>
          <c:showVal val="0"/>
          <c:showCatName val="0"/>
          <c:showSerName val="0"/>
          <c:showPercent val="0"/>
          <c:showBubbleSize val="0"/>
        </c:dLbls>
        <c:marker val="1"/>
        <c:smooth val="0"/>
        <c:axId val="291388799"/>
        <c:axId val="63448079"/>
      </c:lineChart>
      <c:catAx>
        <c:axId val="291388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8079"/>
        <c:crosses val="autoZero"/>
        <c:auto val="1"/>
        <c:lblAlgn val="ctr"/>
        <c:lblOffset val="100"/>
        <c:noMultiLvlLbl val="0"/>
      </c:catAx>
      <c:valAx>
        <c:axId val="634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8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D3E-4A46-A628-A819C2AD550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7D3E-4A46-A628-A819C2AD5508}"/>
            </c:ext>
          </c:extLst>
        </c:ser>
        <c:dLbls>
          <c:showLegendKey val="0"/>
          <c:showVal val="0"/>
          <c:showCatName val="0"/>
          <c:showSerName val="0"/>
          <c:showPercent val="0"/>
          <c:showBubbleSize val="0"/>
        </c:dLbls>
        <c:gapWidth val="219"/>
        <c:overlap val="-27"/>
        <c:axId val="637179295"/>
        <c:axId val="637189375"/>
      </c:barChart>
      <c:catAx>
        <c:axId val="63717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89375"/>
        <c:crosses val="autoZero"/>
        <c:auto val="1"/>
        <c:lblAlgn val="ctr"/>
        <c:lblOffset val="100"/>
        <c:noMultiLvlLbl val="0"/>
      </c:catAx>
      <c:valAx>
        <c:axId val="63718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79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335139</xdr:colOff>
      <xdr:row>25</xdr:row>
      <xdr:rowOff>92428</xdr:rowOff>
    </xdr:from>
    <xdr:to>
      <xdr:col>12</xdr:col>
      <xdr:colOff>52917</xdr:colOff>
      <xdr:row>40</xdr:row>
      <xdr:rowOff>83961</xdr:rowOff>
    </xdr:to>
    <xdr:graphicFrame macro="">
      <xdr:nvGraphicFramePr>
        <xdr:cNvPr id="3" name="Chart 2">
          <a:extLst>
            <a:ext uri="{FF2B5EF4-FFF2-40B4-BE49-F238E27FC236}">
              <a16:creationId xmlns:a16="http://schemas.microsoft.com/office/drawing/2014/main" id="{67FC0AD8-76D8-AC1E-FD71-68543A192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130527</xdr:colOff>
      <xdr:row>41</xdr:row>
      <xdr:rowOff>35983</xdr:rowOff>
    </xdr:from>
    <xdr:to>
      <xdr:col>11</xdr:col>
      <xdr:colOff>455083</xdr:colOff>
      <xdr:row>56</xdr:row>
      <xdr:rowOff>27516</xdr:rowOff>
    </xdr:to>
    <xdr:graphicFrame macro="">
      <xdr:nvGraphicFramePr>
        <xdr:cNvPr id="4" name="Chart 3">
          <a:extLst>
            <a:ext uri="{FF2B5EF4-FFF2-40B4-BE49-F238E27FC236}">
              <a16:creationId xmlns:a16="http://schemas.microsoft.com/office/drawing/2014/main" id="{16743809-6F1B-1145-0A45-D6764C195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127871</xdr:colOff>
      <xdr:row>5</xdr:row>
      <xdr:rowOff>54974</xdr:rowOff>
    </xdr:from>
    <xdr:to>
      <xdr:col>12</xdr:col>
      <xdr:colOff>437543</xdr:colOff>
      <xdr:row>20</xdr:row>
      <xdr:rowOff>58105</xdr:rowOff>
    </xdr:to>
    <xdr:graphicFrame macro="">
      <xdr:nvGraphicFramePr>
        <xdr:cNvPr id="5" name="Chart 4">
          <a:extLst>
            <a:ext uri="{FF2B5EF4-FFF2-40B4-BE49-F238E27FC236}">
              <a16:creationId xmlns:a16="http://schemas.microsoft.com/office/drawing/2014/main" id="{BB306160-4F7F-B820-1A32-651F7C29F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584921</xdr:colOff>
      <xdr:row>5</xdr:row>
      <xdr:rowOff>30225</xdr:rowOff>
    </xdr:from>
    <xdr:to>
      <xdr:col>29</xdr:col>
      <xdr:colOff>141111</xdr:colOff>
      <xdr:row>22</xdr:row>
      <xdr:rowOff>98778</xdr:rowOff>
    </xdr:to>
    <xdr:graphicFrame macro="">
      <xdr:nvGraphicFramePr>
        <xdr:cNvPr id="3" name="Chart 2">
          <a:extLst>
            <a:ext uri="{FF2B5EF4-FFF2-40B4-BE49-F238E27FC236}">
              <a16:creationId xmlns:a16="http://schemas.microsoft.com/office/drawing/2014/main" id="{ED9BABE8-53B3-4F22-BB2C-4DB116E80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183444</xdr:colOff>
      <xdr:row>22</xdr:row>
      <xdr:rowOff>159207</xdr:rowOff>
    </xdr:from>
    <xdr:to>
      <xdr:col>29</xdr:col>
      <xdr:colOff>112888</xdr:colOff>
      <xdr:row>42</xdr:row>
      <xdr:rowOff>42333</xdr:rowOff>
    </xdr:to>
    <xdr:graphicFrame macro="">
      <xdr:nvGraphicFramePr>
        <xdr:cNvPr id="4" name="Chart 3">
          <a:extLst>
            <a:ext uri="{FF2B5EF4-FFF2-40B4-BE49-F238E27FC236}">
              <a16:creationId xmlns:a16="http://schemas.microsoft.com/office/drawing/2014/main" id="{9435C399-BA68-4735-B551-50BD2E4E6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165652</xdr:colOff>
      <xdr:row>5</xdr:row>
      <xdr:rowOff>82824</xdr:rowOff>
    </xdr:from>
    <xdr:to>
      <xdr:col>19</xdr:col>
      <xdr:colOff>513521</xdr:colOff>
      <xdr:row>22</xdr:row>
      <xdr:rowOff>55217</xdr:rowOff>
    </xdr:to>
    <xdr:graphicFrame macro="">
      <xdr:nvGraphicFramePr>
        <xdr:cNvPr id="7" name="Chart 6">
          <a:extLst>
            <a:ext uri="{FF2B5EF4-FFF2-40B4-BE49-F238E27FC236}">
              <a16:creationId xmlns:a16="http://schemas.microsoft.com/office/drawing/2014/main" id="{80448378-6BEE-4BBD-9EEA-7655E0FC3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257025</xdr:colOff>
      <xdr:row>5</xdr:row>
      <xdr:rowOff>152951</xdr:rowOff>
    </xdr:from>
    <xdr:to>
      <xdr:col>10</xdr:col>
      <xdr:colOff>102981</xdr:colOff>
      <xdr:row>12</xdr:row>
      <xdr:rowOff>166308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5DCA54C-5FC8-FF1A-6FCC-BA3A76557E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11515" y="1060094"/>
              <a:ext cx="2282282" cy="1283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269185</xdr:colOff>
      <xdr:row>22</xdr:row>
      <xdr:rowOff>146326</xdr:rowOff>
    </xdr:from>
    <xdr:to>
      <xdr:col>10</xdr:col>
      <xdr:colOff>69022</xdr:colOff>
      <xdr:row>34</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5E3BF75-5720-7B65-8A98-805A271CA9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23675" y="4137755"/>
              <a:ext cx="2236163" cy="2030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262282</xdr:colOff>
      <xdr:row>13</xdr:row>
      <xdr:rowOff>153229</xdr:rowOff>
    </xdr:from>
    <xdr:to>
      <xdr:col>10</xdr:col>
      <xdr:colOff>69022</xdr:colOff>
      <xdr:row>22</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F62D6A8-D333-6CFB-0005-E1102EB5D8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16772" y="2511800"/>
              <a:ext cx="2243066" cy="1479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refreshedDate="45390.023170601853" createdVersion="8" refreshedVersion="8" minRefreshableVersion="3" recordCount="1000" xr:uid="{69C1461A-9A63-4C05-A48C-3942C2EDD8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Middle Age "/>
      </sharedItems>
    </cacheField>
    <cacheField name="Purchased Bike" numFmtId="0">
      <sharedItems count="2">
        <s v="No"/>
        <s v="Yes"/>
      </sharedItems>
    </cacheField>
  </cacheFields>
  <extLst>
    <ext xmlns:x14="http://schemas.microsoft.com/office/spreadsheetml/2009/9/main" uri="{725AE2AE-9491-48be-B2B4-4EB974FC3084}">
      <x14:pivotCacheDefinition pivotCacheId="1105494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3"/>
    <x v="0"/>
  </r>
  <r>
    <n v="14939"/>
    <x v="1"/>
    <x v="1"/>
    <n v="40000"/>
    <n v="0"/>
    <x v="0"/>
    <s v="Clerical"/>
    <s v="Yes"/>
    <n v="0"/>
    <x v="0"/>
    <x v="0"/>
    <n v="39"/>
    <x v="3"/>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99DB5-A282-4976-927A-B9ECC5E2F4DC}"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x="0"/>
        <item h="1" m="1" x="2"/>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71648-DD71-4A06-8B32-826D7EDB564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50" firstHeaderRow="1" firstDataRow="2" firstDataCol="1"/>
  <pivotFields count="14">
    <pivotField showAll="0"/>
    <pivotField showAll="0">
      <items count="4">
        <item x="0"/>
        <item h="1" m="1" x="2"/>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6CB52-FB9A-4129-90E1-1B7CE073B481}"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4">
        <item x="0"/>
        <item h="1" m="1" x="2"/>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ADD54B-CC91-453D-BC7D-91FE9FE23F7A}" sourceName="Marital Status">
  <pivotTables>
    <pivotTable tabId="4" name="PivotTable5"/>
    <pivotTable tabId="4" name="PivotTable2"/>
    <pivotTable tabId="4" name="PivotTable3"/>
  </pivotTables>
  <data>
    <tabular pivotCacheId="1105494762">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CC14D6-77AA-4DFB-8BD3-F5986C5B28DC}" sourceName="Education">
  <pivotTables>
    <pivotTable tabId="4" name="PivotTable5"/>
    <pivotTable tabId="4" name="PivotTable2"/>
    <pivotTable tabId="4" name="PivotTable3"/>
  </pivotTables>
  <data>
    <tabular pivotCacheId="11054947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5FEB00-C43F-4B40-9FF2-9BB1669B4EA4}" sourceName="Region">
  <pivotTables>
    <pivotTable tabId="4" name="PivotTable5"/>
    <pivotTable tabId="4" name="PivotTable2"/>
    <pivotTable tabId="4" name="PivotTable3"/>
  </pivotTables>
  <data>
    <tabular pivotCacheId="11054947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BDAA48-615E-40C8-A4DB-68041285949A}" cache="Slicer_Marital_Status" caption="Marital Status" rowHeight="241300"/>
  <slicer name="Education" xr10:uid="{1DC4087E-BE5C-45F7-A9C4-DBE0E26CE6FC}" cache="Slicer_Education" caption="Education" rowHeight="241300"/>
  <slicer name="Region" xr10:uid="{F2F0CB82-8B5C-4C21-A727-1445C668569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1B97E-2B0D-4702-9FD7-EBBACD632082}">
  <dimension ref="A1:N1001"/>
  <sheetViews>
    <sheetView topLeftCell="A862" workbookViewId="0">
      <selection activeCell="B4" sqref="B4"/>
    </sheetView>
  </sheetViews>
  <sheetFormatPr defaultColWidth="11.90625" defaultRowHeight="14.5" x14ac:dyDescent="0.35"/>
  <cols>
    <col min="2" max="2" width="19.6328125" customWidth="1"/>
    <col min="4" max="4" width="11.90625" style="3"/>
    <col min="6" max="6" width="17.6328125" customWidth="1"/>
    <col min="7" max="7" width="16.7265625" customWidth="1"/>
    <col min="10" max="10" width="17.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IF(L50&gt;55,"Old ",IF(L50&gt;=31,"Middle Age ",IF(L50&lt;31,"Adolescent ","Invalid")))</f>
        <v xml:space="preserve">Middle Age </v>
      </c>
      <c r="N50" t="s">
        <v>18</v>
      </c>
    </row>
    <row r="51" spans="1:14" x14ac:dyDescent="0.35">
      <c r="A51">
        <v>14939</v>
      </c>
      <c r="B51" t="s">
        <v>37</v>
      </c>
      <c r="C51" t="s">
        <v>39</v>
      </c>
      <c r="D51" s="3">
        <v>40000</v>
      </c>
      <c r="E51">
        <v>0</v>
      </c>
      <c r="F51" t="s">
        <v>13</v>
      </c>
      <c r="G51" t="s">
        <v>20</v>
      </c>
      <c r="H51" t="s">
        <v>15</v>
      </c>
      <c r="I51">
        <v>0</v>
      </c>
      <c r="J51" t="s">
        <v>16</v>
      </c>
      <c r="K51" t="s">
        <v>17</v>
      </c>
      <c r="L51">
        <v>39</v>
      </c>
      <c r="M51" t="str">
        <f>IF(L51&gt;55,"Old 55+",IF(L51&gt;=31,"Middle Age ",IF(L51&lt;31,"Adolescent 0-30","Invalid")))</f>
        <v xml:space="preserve">Middle Age </v>
      </c>
      <c r="N51" t="s">
        <v>15</v>
      </c>
    </row>
    <row r="52" spans="1:14" x14ac:dyDescent="0.35">
      <c r="A52">
        <v>13826</v>
      </c>
      <c r="B52" t="s">
        <v>37</v>
      </c>
      <c r="C52" t="s">
        <v>38</v>
      </c>
      <c r="D52" s="3">
        <v>30000</v>
      </c>
      <c r="E52">
        <v>0</v>
      </c>
      <c r="F52" t="s">
        <v>19</v>
      </c>
      <c r="G52" t="s">
        <v>20</v>
      </c>
      <c r="H52" t="s">
        <v>18</v>
      </c>
      <c r="I52">
        <v>1</v>
      </c>
      <c r="J52" t="s">
        <v>16</v>
      </c>
      <c r="K52" t="s">
        <v>17</v>
      </c>
      <c r="L52">
        <v>28</v>
      </c>
      <c r="M52" t="str">
        <f>IF(L52&gt;55,"Old",IF(L52&gt;=31,"Middle Age",IF(L52&lt;31,"Adolescent","Invalid")))</f>
        <v>Adolescent</v>
      </c>
      <c r="N52" t="s">
        <v>18</v>
      </c>
    </row>
    <row r="53" spans="1:14" x14ac:dyDescent="0.35">
      <c r="A53">
        <v>20619</v>
      </c>
      <c r="B53" t="s">
        <v>37</v>
      </c>
      <c r="C53" t="s">
        <v>39</v>
      </c>
      <c r="D53" s="3">
        <v>80000</v>
      </c>
      <c r="E53">
        <v>0</v>
      </c>
      <c r="F53" t="s">
        <v>13</v>
      </c>
      <c r="G53" t="s">
        <v>21</v>
      </c>
      <c r="H53" t="s">
        <v>18</v>
      </c>
      <c r="I53">
        <v>4</v>
      </c>
      <c r="J53" t="s">
        <v>30</v>
      </c>
      <c r="K53" t="s">
        <v>24</v>
      </c>
      <c r="L53">
        <v>35</v>
      </c>
      <c r="M53" t="str">
        <f t="shared" ref="M53:M116" si="1">IF(L53&gt;55,"Old",IF(L53&gt;=31,"Middle Age",IF(L53&lt;31,"Adolescent","Invalid")))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1"/>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35">
      <c r="A65">
        <v>16185</v>
      </c>
      <c r="B65" t="s">
        <v>37</v>
      </c>
      <c r="C65" t="s">
        <v>39</v>
      </c>
      <c r="D65" s="3">
        <v>60000</v>
      </c>
      <c r="E65">
        <v>4</v>
      </c>
      <c r="F65" t="s">
        <v>13</v>
      </c>
      <c r="G65" t="s">
        <v>21</v>
      </c>
      <c r="H65" t="s">
        <v>15</v>
      </c>
      <c r="I65">
        <v>3</v>
      </c>
      <c r="J65" t="s">
        <v>30</v>
      </c>
      <c r="K65" t="s">
        <v>24</v>
      </c>
      <c r="L65">
        <v>41</v>
      </c>
      <c r="M65" t="str">
        <f t="shared" si="1"/>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ref="M117:M180" si="2">IF(L117&gt;55,"Old",IF(L117&gt;=31,"Middle Age",IF(L117&lt;31,"Adolescent","Invalid")))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35">
      <c r="A124">
        <v>12344</v>
      </c>
      <c r="B124" t="s">
        <v>37</v>
      </c>
      <c r="C124" t="s">
        <v>38</v>
      </c>
      <c r="D124" s="3">
        <v>80000</v>
      </c>
      <c r="E124">
        <v>0</v>
      </c>
      <c r="F124" t="s">
        <v>13</v>
      </c>
      <c r="G124" t="s">
        <v>21</v>
      </c>
      <c r="H124" t="s">
        <v>18</v>
      </c>
      <c r="I124">
        <v>3</v>
      </c>
      <c r="J124" t="s">
        <v>30</v>
      </c>
      <c r="K124" t="s">
        <v>24</v>
      </c>
      <c r="L124">
        <v>31</v>
      </c>
      <c r="M124" t="str">
        <f t="shared" si="2"/>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ref="M181:M244" si="3">IF(L181&gt;55,"Old",IF(L181&gt;=31,"Middle Age",IF(L181&lt;31,"Adolescent","Invalid")))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3"/>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35">
      <c r="A186">
        <v>28918</v>
      </c>
      <c r="B186" t="s">
        <v>36</v>
      </c>
      <c r="C186" t="s">
        <v>38</v>
      </c>
      <c r="D186" s="3">
        <v>130000</v>
      </c>
      <c r="E186">
        <v>4</v>
      </c>
      <c r="F186" t="s">
        <v>27</v>
      </c>
      <c r="G186" t="s">
        <v>28</v>
      </c>
      <c r="H186" t="s">
        <v>18</v>
      </c>
      <c r="I186">
        <v>4</v>
      </c>
      <c r="J186" t="s">
        <v>30</v>
      </c>
      <c r="K186" t="s">
        <v>17</v>
      </c>
      <c r="L186">
        <v>58</v>
      </c>
      <c r="M186" t="str">
        <f t="shared" si="3"/>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35">
      <c r="A189">
        <v>18151</v>
      </c>
      <c r="B189" t="s">
        <v>37</v>
      </c>
      <c r="C189" t="s">
        <v>39</v>
      </c>
      <c r="D189" s="3">
        <v>80000</v>
      </c>
      <c r="E189">
        <v>5</v>
      </c>
      <c r="F189" t="s">
        <v>19</v>
      </c>
      <c r="G189" t="s">
        <v>21</v>
      </c>
      <c r="H189" t="s">
        <v>18</v>
      </c>
      <c r="I189">
        <v>2</v>
      </c>
      <c r="J189" t="s">
        <v>30</v>
      </c>
      <c r="K189" t="s">
        <v>17</v>
      </c>
      <c r="L189">
        <v>59</v>
      </c>
      <c r="M189" t="str">
        <f t="shared" si="3"/>
        <v>Old</v>
      </c>
      <c r="N189" t="s">
        <v>18</v>
      </c>
    </row>
    <row r="190" spans="1:14" x14ac:dyDescent="0.35">
      <c r="A190">
        <v>20606</v>
      </c>
      <c r="B190" t="s">
        <v>36</v>
      </c>
      <c r="C190" t="s">
        <v>38</v>
      </c>
      <c r="D190" s="3">
        <v>70000</v>
      </c>
      <c r="E190">
        <v>0</v>
      </c>
      <c r="F190" t="s">
        <v>13</v>
      </c>
      <c r="G190" t="s">
        <v>21</v>
      </c>
      <c r="H190" t="s">
        <v>15</v>
      </c>
      <c r="I190">
        <v>4</v>
      </c>
      <c r="J190" t="s">
        <v>30</v>
      </c>
      <c r="K190" t="s">
        <v>24</v>
      </c>
      <c r="L190">
        <v>32</v>
      </c>
      <c r="M190" t="str">
        <f t="shared" si="3"/>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3"/>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35">
      <c r="A194">
        <v>15682</v>
      </c>
      <c r="B194" t="s">
        <v>37</v>
      </c>
      <c r="C194" t="s">
        <v>38</v>
      </c>
      <c r="D194" s="3">
        <v>80000</v>
      </c>
      <c r="E194">
        <v>5</v>
      </c>
      <c r="F194" t="s">
        <v>13</v>
      </c>
      <c r="G194" t="s">
        <v>28</v>
      </c>
      <c r="H194" t="s">
        <v>15</v>
      </c>
      <c r="I194">
        <v>2</v>
      </c>
      <c r="J194" t="s">
        <v>30</v>
      </c>
      <c r="K194" t="s">
        <v>17</v>
      </c>
      <c r="L194">
        <v>62</v>
      </c>
      <c r="M194" t="str">
        <f t="shared" si="3"/>
        <v>Old</v>
      </c>
      <c r="N194" t="s">
        <v>18</v>
      </c>
    </row>
    <row r="195" spans="1:14" x14ac:dyDescent="0.35">
      <c r="A195">
        <v>26032</v>
      </c>
      <c r="B195" t="s">
        <v>36</v>
      </c>
      <c r="C195" t="s">
        <v>38</v>
      </c>
      <c r="D195" s="3">
        <v>70000</v>
      </c>
      <c r="E195">
        <v>5</v>
      </c>
      <c r="F195" t="s">
        <v>13</v>
      </c>
      <c r="G195" t="s">
        <v>21</v>
      </c>
      <c r="H195" t="s">
        <v>15</v>
      </c>
      <c r="I195">
        <v>4</v>
      </c>
      <c r="J195" t="s">
        <v>30</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ref="M245:M308" si="4">IF(L245&gt;55,"Old",IF(L245&gt;=31,"Middle Age",IF(L245&lt;31,"Adolescent","Invalid")))</f>
        <v>Adolescent</v>
      </c>
      <c r="N245" t="s">
        <v>18</v>
      </c>
    </row>
    <row r="246" spans="1:14" x14ac:dyDescent="0.35">
      <c r="A246">
        <v>19057</v>
      </c>
      <c r="B246" t="s">
        <v>36</v>
      </c>
      <c r="C246" t="s">
        <v>38</v>
      </c>
      <c r="D246" s="3">
        <v>120000</v>
      </c>
      <c r="E246">
        <v>3</v>
      </c>
      <c r="F246" t="s">
        <v>13</v>
      </c>
      <c r="G246" t="s">
        <v>28</v>
      </c>
      <c r="H246" t="s">
        <v>18</v>
      </c>
      <c r="I246">
        <v>2</v>
      </c>
      <c r="J246" t="s">
        <v>30</v>
      </c>
      <c r="K246" t="s">
        <v>17</v>
      </c>
      <c r="L246">
        <v>52</v>
      </c>
      <c r="M246" t="str">
        <f t="shared" si="4"/>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35">
      <c r="A249">
        <v>21568</v>
      </c>
      <c r="B249" t="s">
        <v>36</v>
      </c>
      <c r="C249" t="s">
        <v>38</v>
      </c>
      <c r="D249" s="3">
        <v>100000</v>
      </c>
      <c r="E249">
        <v>0</v>
      </c>
      <c r="F249" t="s">
        <v>27</v>
      </c>
      <c r="G249" t="s">
        <v>28</v>
      </c>
      <c r="H249" t="s">
        <v>15</v>
      </c>
      <c r="I249">
        <v>4</v>
      </c>
      <c r="J249" t="s">
        <v>30</v>
      </c>
      <c r="K249" t="s">
        <v>24</v>
      </c>
      <c r="L249">
        <v>34</v>
      </c>
      <c r="M249" t="str">
        <f t="shared" si="4"/>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4"/>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4"/>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ref="M309:M372" si="5">IF(L309&gt;55,"Old",IF(L309&gt;=31,"Middle Age",IF(L309&lt;31,"Adolescent","Invalid")))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5"/>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ref="M373:M436" si="6">IF(L373&gt;55,"Old",IF(L373&gt;=31,"Middle Age",IF(L373&lt;31,"Adolescent","Invalid")))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35">
      <c r="A382">
        <v>13620</v>
      </c>
      <c r="B382" t="s">
        <v>37</v>
      </c>
      <c r="C382" t="s">
        <v>39</v>
      </c>
      <c r="D382" s="3">
        <v>70000</v>
      </c>
      <c r="E382">
        <v>0</v>
      </c>
      <c r="F382" t="s">
        <v>13</v>
      </c>
      <c r="G382" t="s">
        <v>21</v>
      </c>
      <c r="H382" t="s">
        <v>18</v>
      </c>
      <c r="I382">
        <v>3</v>
      </c>
      <c r="J382" t="s">
        <v>30</v>
      </c>
      <c r="K382" t="s">
        <v>24</v>
      </c>
      <c r="L382">
        <v>30</v>
      </c>
      <c r="M382" t="str">
        <f t="shared" si="6"/>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6"/>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ref="M437:M500" si="7">IF(L437&gt;55,"Old",IF(L437&gt;=31,"Middle Age",IF(L437&lt;31,"Adolescent","Invalid")))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35">
      <c r="A442">
        <v>21561</v>
      </c>
      <c r="B442" t="s">
        <v>37</v>
      </c>
      <c r="C442" t="s">
        <v>39</v>
      </c>
      <c r="D442" s="3">
        <v>90000</v>
      </c>
      <c r="E442">
        <v>0</v>
      </c>
      <c r="F442" t="s">
        <v>13</v>
      </c>
      <c r="G442" t="s">
        <v>21</v>
      </c>
      <c r="H442" t="s">
        <v>18</v>
      </c>
      <c r="I442">
        <v>3</v>
      </c>
      <c r="J442" t="s">
        <v>30</v>
      </c>
      <c r="K442" t="s">
        <v>24</v>
      </c>
      <c r="L442">
        <v>34</v>
      </c>
      <c r="M442" t="str">
        <f t="shared" si="7"/>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5">
      <c r="A448">
        <v>14278</v>
      </c>
      <c r="B448" t="s">
        <v>36</v>
      </c>
      <c r="C448" t="s">
        <v>38</v>
      </c>
      <c r="D448" s="3">
        <v>130000</v>
      </c>
      <c r="E448">
        <v>0</v>
      </c>
      <c r="F448" t="s">
        <v>31</v>
      </c>
      <c r="G448" t="s">
        <v>28</v>
      </c>
      <c r="H448" t="s">
        <v>15</v>
      </c>
      <c r="I448">
        <v>1</v>
      </c>
      <c r="J448" t="s">
        <v>30</v>
      </c>
      <c r="K448" t="s">
        <v>24</v>
      </c>
      <c r="L448">
        <v>48</v>
      </c>
      <c r="M448" t="str">
        <f t="shared" si="7"/>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ref="M501:M564" si="8">IF(L501&gt;55,"Old",IF(L501&gt;=31,"Middle Age",IF(L501&lt;31,"Adolescent","Invalid")))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35">
      <c r="A515">
        <v>13353</v>
      </c>
      <c r="B515" t="s">
        <v>37</v>
      </c>
      <c r="C515" t="s">
        <v>38</v>
      </c>
      <c r="D515" s="3">
        <v>60000</v>
      </c>
      <c r="E515">
        <v>4</v>
      </c>
      <c r="F515" t="s">
        <v>31</v>
      </c>
      <c r="G515" t="s">
        <v>28</v>
      </c>
      <c r="H515" t="s">
        <v>15</v>
      </c>
      <c r="I515">
        <v>2</v>
      </c>
      <c r="J515" t="s">
        <v>30</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ref="M565:M628" si="9">IF(L565&gt;55,"Old",IF(L565&gt;=31,"Middle Age",IF(L565&lt;31,"Adolescent","Invalid")))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5">
      <c r="A571">
        <v>26452</v>
      </c>
      <c r="B571" t="s">
        <v>37</v>
      </c>
      <c r="C571" t="s">
        <v>39</v>
      </c>
      <c r="D571" s="3">
        <v>50000</v>
      </c>
      <c r="E571">
        <v>3</v>
      </c>
      <c r="F571" t="s">
        <v>31</v>
      </c>
      <c r="G571" t="s">
        <v>28</v>
      </c>
      <c r="H571" t="s">
        <v>15</v>
      </c>
      <c r="I571">
        <v>2</v>
      </c>
      <c r="J571" t="s">
        <v>30</v>
      </c>
      <c r="K571" t="s">
        <v>32</v>
      </c>
      <c r="L571">
        <v>69</v>
      </c>
      <c r="M571" t="str">
        <f t="shared" si="9"/>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9"/>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5">
      <c r="A577">
        <v>13388</v>
      </c>
      <c r="B577" t="s">
        <v>37</v>
      </c>
      <c r="C577" t="s">
        <v>39</v>
      </c>
      <c r="D577" s="3">
        <v>60000</v>
      </c>
      <c r="E577">
        <v>2</v>
      </c>
      <c r="F577" t="s">
        <v>19</v>
      </c>
      <c r="G577" t="s">
        <v>21</v>
      </c>
      <c r="H577" t="s">
        <v>15</v>
      </c>
      <c r="I577">
        <v>1</v>
      </c>
      <c r="J577" t="s">
        <v>30</v>
      </c>
      <c r="K577" t="s">
        <v>32</v>
      </c>
      <c r="L577">
        <v>56</v>
      </c>
      <c r="M577" t="str">
        <f t="shared" si="9"/>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ref="M629:M692" si="10">IF(L629&gt;55,"Old",IF(L629&gt;=31,"Middle Age",IF(L629&lt;31,"Adolescent","Invalid")))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ref="M693:M756" si="11">IF(L693&gt;55,"Old",IF(L693&gt;=31,"Middle Age",IF(L693&lt;31,"Adolescent","Invalid")))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5">
      <c r="A707">
        <v>11199</v>
      </c>
      <c r="B707" t="s">
        <v>36</v>
      </c>
      <c r="C707" t="s">
        <v>38</v>
      </c>
      <c r="D707" s="3">
        <v>70000</v>
      </c>
      <c r="E707">
        <v>4</v>
      </c>
      <c r="F707" t="s">
        <v>13</v>
      </c>
      <c r="G707" t="s">
        <v>28</v>
      </c>
      <c r="H707" t="s">
        <v>15</v>
      </c>
      <c r="I707">
        <v>1</v>
      </c>
      <c r="J707" t="s">
        <v>30</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ref="M757:M820" si="12">IF(L757&gt;55,"Old",IF(L757&gt;=31,"Middle Age",IF(L757&lt;31,"Adolescent","Invalid")))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5">
      <c r="A763">
        <v>13216</v>
      </c>
      <c r="B763" t="s">
        <v>36</v>
      </c>
      <c r="C763" t="s">
        <v>38</v>
      </c>
      <c r="D763" s="3">
        <v>60000</v>
      </c>
      <c r="E763">
        <v>5</v>
      </c>
      <c r="F763" t="s">
        <v>13</v>
      </c>
      <c r="G763" t="s">
        <v>28</v>
      </c>
      <c r="H763" t="s">
        <v>15</v>
      </c>
      <c r="I763">
        <v>3</v>
      </c>
      <c r="J763" t="s">
        <v>30</v>
      </c>
      <c r="K763" t="s">
        <v>32</v>
      </c>
      <c r="L763">
        <v>59</v>
      </c>
      <c r="M763" t="str">
        <f t="shared" si="12"/>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2"/>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ref="M821:M884" si="13">IF(L821&gt;55,"Old",IF(L821&gt;=31,"Middle Age",IF(L821&lt;31,"Adolescent","Invalid")))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ref="M885:M948" si="14">IF(L885&gt;55,"Old",IF(L885&gt;=31,"Middle Age",IF(L885&lt;31,"Adolescent","Invalid")))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ref="M949:M1001" si="15">IF(L949&gt;55,"Old",IF(L949&gt;=31,"Middle Age",IF(L949&lt;31,"Adolescent","Invalid")))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5"/>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B670C-7CB8-4DF3-9AAA-36562BFB1EB4}">
  <dimension ref="A3:K50"/>
  <sheetViews>
    <sheetView zoomScale="73" workbookViewId="0">
      <selection activeCell="D12" sqref="D12"/>
    </sheetView>
  </sheetViews>
  <sheetFormatPr defaultRowHeight="14.5" x14ac:dyDescent="0.35"/>
  <cols>
    <col min="1" max="1" width="22" bestFit="1" customWidth="1"/>
    <col min="2" max="2" width="16.26953125" bestFit="1" customWidth="1"/>
    <col min="3" max="3" width="3.81640625" bestFit="1" customWidth="1"/>
    <col min="4" max="4" width="10.90625" bestFit="1" customWidth="1"/>
  </cols>
  <sheetData>
    <row r="3" spans="1:11" x14ac:dyDescent="0.35">
      <c r="A3" s="5" t="s">
        <v>43</v>
      </c>
      <c r="B3" s="5" t="s">
        <v>44</v>
      </c>
    </row>
    <row r="4" spans="1:11" x14ac:dyDescent="0.35">
      <c r="A4" s="5" t="s">
        <v>41</v>
      </c>
      <c r="B4" t="s">
        <v>18</v>
      </c>
      <c r="C4" t="s">
        <v>15</v>
      </c>
      <c r="D4" t="s">
        <v>42</v>
      </c>
      <c r="K4" s="7"/>
    </row>
    <row r="5" spans="1:11" x14ac:dyDescent="0.35">
      <c r="A5" s="6" t="s">
        <v>38</v>
      </c>
      <c r="B5" s="8">
        <v>53440</v>
      </c>
      <c r="C5" s="8">
        <v>55774.058577405856</v>
      </c>
      <c r="D5" s="8">
        <v>54580.777096114522</v>
      </c>
    </row>
    <row r="6" spans="1:11" x14ac:dyDescent="0.35">
      <c r="A6" s="6" t="s">
        <v>39</v>
      </c>
      <c r="B6" s="8">
        <v>56208.178438661707</v>
      </c>
      <c r="C6" s="8">
        <v>60123.966942148763</v>
      </c>
      <c r="D6" s="8">
        <v>58062.62230919765</v>
      </c>
    </row>
    <row r="7" spans="1:11" x14ac:dyDescent="0.35">
      <c r="A7" s="6" t="s">
        <v>42</v>
      </c>
      <c r="B7" s="8">
        <v>54874.759152215796</v>
      </c>
      <c r="C7" s="8">
        <v>57962.577962577961</v>
      </c>
      <c r="D7" s="8">
        <v>56360</v>
      </c>
    </row>
    <row r="26" spans="1:4" x14ac:dyDescent="0.35">
      <c r="A26" s="5" t="s">
        <v>45</v>
      </c>
      <c r="B26" s="5" t="s">
        <v>44</v>
      </c>
    </row>
    <row r="27" spans="1:4" x14ac:dyDescent="0.35">
      <c r="A27" s="5" t="s">
        <v>41</v>
      </c>
      <c r="B27" t="s">
        <v>18</v>
      </c>
      <c r="C27" t="s">
        <v>15</v>
      </c>
      <c r="D27" t="s">
        <v>42</v>
      </c>
    </row>
    <row r="28" spans="1:4" x14ac:dyDescent="0.35">
      <c r="A28" s="6" t="s">
        <v>16</v>
      </c>
      <c r="B28" s="4">
        <v>166</v>
      </c>
      <c r="C28" s="4">
        <v>200</v>
      </c>
      <c r="D28" s="4">
        <v>366</v>
      </c>
    </row>
    <row r="29" spans="1:4" x14ac:dyDescent="0.35">
      <c r="A29" s="6" t="s">
        <v>30</v>
      </c>
      <c r="B29" s="4">
        <v>78</v>
      </c>
      <c r="C29" s="4">
        <v>33</v>
      </c>
      <c r="D29" s="4">
        <v>111</v>
      </c>
    </row>
    <row r="30" spans="1:4" x14ac:dyDescent="0.35">
      <c r="A30" s="6" t="s">
        <v>26</v>
      </c>
      <c r="B30" s="4">
        <v>92</v>
      </c>
      <c r="C30" s="4">
        <v>77</v>
      </c>
      <c r="D30" s="4">
        <v>169</v>
      </c>
    </row>
    <row r="31" spans="1:4" x14ac:dyDescent="0.35">
      <c r="A31" s="6" t="s">
        <v>22</v>
      </c>
      <c r="B31" s="4">
        <v>67</v>
      </c>
      <c r="C31" s="4">
        <v>95</v>
      </c>
      <c r="D31" s="4">
        <v>162</v>
      </c>
    </row>
    <row r="32" spans="1:4" x14ac:dyDescent="0.35">
      <c r="A32" s="6" t="s">
        <v>23</v>
      </c>
      <c r="B32" s="4">
        <v>116</v>
      </c>
      <c r="C32" s="4">
        <v>76</v>
      </c>
      <c r="D32" s="4">
        <v>192</v>
      </c>
    </row>
    <row r="33" spans="1:4" x14ac:dyDescent="0.35">
      <c r="A33" s="6" t="s">
        <v>42</v>
      </c>
      <c r="B33" s="4">
        <v>519</v>
      </c>
      <c r="C33" s="4">
        <v>481</v>
      </c>
      <c r="D33" s="4">
        <v>1000</v>
      </c>
    </row>
    <row r="44" spans="1:4" x14ac:dyDescent="0.35">
      <c r="A44" s="5" t="s">
        <v>45</v>
      </c>
      <c r="B44" s="5" t="s">
        <v>44</v>
      </c>
    </row>
    <row r="45" spans="1:4" x14ac:dyDescent="0.35">
      <c r="A45" s="5" t="s">
        <v>41</v>
      </c>
      <c r="B45" t="s">
        <v>18</v>
      </c>
      <c r="C45" t="s">
        <v>15</v>
      </c>
      <c r="D45" t="s">
        <v>42</v>
      </c>
    </row>
    <row r="46" spans="1:4" x14ac:dyDescent="0.35">
      <c r="A46" s="6" t="s">
        <v>46</v>
      </c>
      <c r="B46" s="4">
        <v>71</v>
      </c>
      <c r="C46" s="4">
        <v>39</v>
      </c>
      <c r="D46" s="4">
        <v>110</v>
      </c>
    </row>
    <row r="47" spans="1:4" x14ac:dyDescent="0.35">
      <c r="A47" s="6" t="s">
        <v>47</v>
      </c>
      <c r="B47" s="4">
        <v>330</v>
      </c>
      <c r="C47" s="4">
        <v>387</v>
      </c>
      <c r="D47" s="4">
        <v>717</v>
      </c>
    </row>
    <row r="48" spans="1:4" x14ac:dyDescent="0.35">
      <c r="A48" s="6" t="s">
        <v>48</v>
      </c>
      <c r="B48" s="4">
        <v>117</v>
      </c>
      <c r="C48" s="4">
        <v>54</v>
      </c>
      <c r="D48" s="4">
        <v>171</v>
      </c>
    </row>
    <row r="49" spans="1:4" x14ac:dyDescent="0.35">
      <c r="A49" s="6" t="s">
        <v>50</v>
      </c>
      <c r="B49" s="4">
        <v>1</v>
      </c>
      <c r="C49" s="4">
        <v>1</v>
      </c>
      <c r="D49" s="4">
        <v>2</v>
      </c>
    </row>
    <row r="50" spans="1:4" x14ac:dyDescent="0.35">
      <c r="A50" s="6" t="s">
        <v>42</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81689-07F3-42D7-B985-534060497D62}">
  <dimension ref="A1:AS22"/>
  <sheetViews>
    <sheetView showGridLines="0" tabSelected="1" topLeftCell="A2" zoomScale="49" workbookViewId="0">
      <selection activeCell="AK21" sqref="AK21"/>
    </sheetView>
  </sheetViews>
  <sheetFormatPr defaultRowHeight="14.5" x14ac:dyDescent="0.35"/>
  <sheetData>
    <row r="1" spans="1:45" ht="14.5" customHeight="1" x14ac:dyDescent="0.35">
      <c r="A1" s="9" t="s">
        <v>49</v>
      </c>
      <c r="B1" s="9"/>
      <c r="C1" s="9"/>
      <c r="D1" s="9"/>
      <c r="E1" s="9"/>
      <c r="F1" s="9"/>
      <c r="G1" s="9"/>
      <c r="H1" s="9"/>
      <c r="I1" s="9"/>
      <c r="J1" s="9"/>
      <c r="K1" s="9"/>
      <c r="L1" s="9"/>
      <c r="M1" s="9"/>
      <c r="N1" s="9"/>
      <c r="O1" s="9"/>
      <c r="P1" s="9"/>
      <c r="Q1" s="9"/>
      <c r="R1" s="9"/>
      <c r="S1" s="9"/>
      <c r="T1" s="9"/>
      <c r="U1" s="9"/>
      <c r="V1" s="9"/>
      <c r="W1" s="9"/>
      <c r="X1" s="9"/>
      <c r="Y1" s="10"/>
      <c r="Z1" s="10"/>
      <c r="AA1" s="10"/>
      <c r="AB1" s="10"/>
      <c r="AC1" s="10"/>
      <c r="AD1" s="10"/>
      <c r="AE1" s="11"/>
      <c r="AF1" s="12"/>
      <c r="AG1" s="12"/>
      <c r="AH1" s="12"/>
      <c r="AI1" s="12"/>
      <c r="AJ1" s="12"/>
      <c r="AK1" s="12"/>
      <c r="AL1" s="12"/>
      <c r="AM1" s="12"/>
      <c r="AN1" s="12"/>
      <c r="AO1" s="12"/>
      <c r="AP1" s="12"/>
      <c r="AQ1" s="12"/>
      <c r="AR1" s="12"/>
      <c r="AS1" s="12"/>
    </row>
    <row r="2" spans="1:45" x14ac:dyDescent="0.35">
      <c r="A2" s="9"/>
      <c r="B2" s="9"/>
      <c r="C2" s="9"/>
      <c r="D2" s="9"/>
      <c r="E2" s="9"/>
      <c r="F2" s="9"/>
      <c r="G2" s="9"/>
      <c r="H2" s="9"/>
      <c r="I2" s="9"/>
      <c r="J2" s="9"/>
      <c r="K2" s="9"/>
      <c r="L2" s="9"/>
      <c r="M2" s="9"/>
      <c r="N2" s="9"/>
      <c r="O2" s="9"/>
      <c r="P2" s="9"/>
      <c r="Q2" s="9"/>
      <c r="R2" s="9"/>
      <c r="S2" s="9"/>
      <c r="T2" s="9"/>
      <c r="U2" s="9"/>
      <c r="V2" s="9"/>
      <c r="W2" s="9"/>
      <c r="X2" s="9"/>
      <c r="Y2" s="10"/>
      <c r="Z2" s="10"/>
      <c r="AA2" s="10"/>
      <c r="AB2" s="10"/>
      <c r="AC2" s="10"/>
      <c r="AD2" s="10"/>
      <c r="AE2" s="12"/>
      <c r="AF2" s="12"/>
      <c r="AG2" s="12"/>
      <c r="AH2" s="12"/>
      <c r="AI2" s="12"/>
      <c r="AJ2" s="12"/>
      <c r="AK2" s="12"/>
      <c r="AL2" s="12"/>
      <c r="AM2" s="12"/>
      <c r="AN2" s="12"/>
      <c r="AO2" s="12"/>
      <c r="AP2" s="12"/>
      <c r="AQ2" s="12"/>
      <c r="AR2" s="12"/>
      <c r="AS2" s="12"/>
    </row>
    <row r="3" spans="1:45" x14ac:dyDescent="0.35">
      <c r="A3" s="9"/>
      <c r="B3" s="9"/>
      <c r="C3" s="9"/>
      <c r="D3" s="9"/>
      <c r="E3" s="9"/>
      <c r="F3" s="9"/>
      <c r="G3" s="9"/>
      <c r="H3" s="9"/>
      <c r="I3" s="9"/>
      <c r="J3" s="9"/>
      <c r="K3" s="9"/>
      <c r="L3" s="9"/>
      <c r="M3" s="9"/>
      <c r="N3" s="9"/>
      <c r="O3" s="9"/>
      <c r="P3" s="9"/>
      <c r="Q3" s="9"/>
      <c r="R3" s="9"/>
      <c r="S3" s="9"/>
      <c r="T3" s="9"/>
      <c r="U3" s="9"/>
      <c r="V3" s="9"/>
      <c r="W3" s="9"/>
      <c r="X3" s="9"/>
      <c r="Y3" s="10"/>
      <c r="Z3" s="10"/>
      <c r="AA3" s="10"/>
      <c r="AB3" s="10"/>
      <c r="AC3" s="10"/>
      <c r="AD3" s="10"/>
      <c r="AE3" s="12"/>
      <c r="AF3" s="12"/>
      <c r="AG3" s="12"/>
      <c r="AH3" s="12"/>
      <c r="AI3" s="12"/>
      <c r="AJ3" s="12"/>
      <c r="AK3" s="12"/>
      <c r="AL3" s="12"/>
      <c r="AM3" s="12"/>
      <c r="AN3" s="12"/>
      <c r="AO3" s="12"/>
      <c r="AP3" s="12"/>
      <c r="AQ3" s="12"/>
      <c r="AR3" s="12"/>
      <c r="AS3" s="12"/>
    </row>
    <row r="4" spans="1:45" x14ac:dyDescent="0.35">
      <c r="A4" s="9"/>
      <c r="B4" s="9"/>
      <c r="C4" s="9"/>
      <c r="D4" s="9"/>
      <c r="E4" s="9"/>
      <c r="F4" s="9"/>
      <c r="G4" s="9"/>
      <c r="H4" s="9"/>
      <c r="I4" s="9"/>
      <c r="J4" s="9"/>
      <c r="K4" s="9"/>
      <c r="L4" s="9"/>
      <c r="M4" s="9"/>
      <c r="N4" s="9"/>
      <c r="O4" s="9"/>
      <c r="P4" s="9"/>
      <c r="Q4" s="9"/>
      <c r="R4" s="9"/>
      <c r="S4" s="9"/>
      <c r="T4" s="9"/>
      <c r="U4" s="9"/>
      <c r="V4" s="9"/>
      <c r="W4" s="9"/>
      <c r="X4" s="9"/>
      <c r="Y4" s="10"/>
      <c r="Z4" s="10"/>
      <c r="AA4" s="10"/>
      <c r="AB4" s="10"/>
      <c r="AC4" s="10"/>
      <c r="AD4" s="10"/>
      <c r="AE4" s="12"/>
      <c r="AF4" s="12"/>
      <c r="AG4" s="12"/>
      <c r="AH4" s="12"/>
      <c r="AI4" s="12"/>
      <c r="AJ4" s="12"/>
      <c r="AK4" s="12"/>
      <c r="AL4" s="12"/>
      <c r="AM4" s="12"/>
      <c r="AN4" s="12"/>
      <c r="AO4" s="12"/>
      <c r="AP4" s="12"/>
      <c r="AQ4" s="12"/>
      <c r="AR4" s="12"/>
      <c r="AS4" s="12"/>
    </row>
    <row r="5" spans="1:45" x14ac:dyDescent="0.35">
      <c r="A5" s="9"/>
      <c r="B5" s="9"/>
      <c r="C5" s="9"/>
      <c r="D5" s="9"/>
      <c r="E5" s="9"/>
      <c r="F5" s="9"/>
      <c r="G5" s="9"/>
      <c r="H5" s="9"/>
      <c r="I5" s="9"/>
      <c r="J5" s="9"/>
      <c r="K5" s="9"/>
      <c r="L5" s="9"/>
      <c r="M5" s="9"/>
      <c r="N5" s="9"/>
      <c r="O5" s="9"/>
      <c r="P5" s="9"/>
      <c r="Q5" s="9"/>
      <c r="R5" s="9"/>
      <c r="S5" s="9"/>
      <c r="T5" s="9"/>
      <c r="U5" s="9"/>
      <c r="V5" s="9"/>
      <c r="W5" s="9"/>
      <c r="X5" s="9"/>
      <c r="Y5" s="10"/>
      <c r="Z5" s="10"/>
      <c r="AA5" s="10"/>
      <c r="AB5" s="10"/>
      <c r="AC5" s="10"/>
      <c r="AD5" s="10"/>
      <c r="AE5" s="12"/>
      <c r="AF5" s="12"/>
      <c r="AG5" s="12"/>
      <c r="AH5" s="12"/>
      <c r="AI5" s="12"/>
      <c r="AJ5" s="12"/>
      <c r="AK5" s="12"/>
      <c r="AL5" s="12"/>
      <c r="AM5" s="12"/>
      <c r="AN5" s="12"/>
      <c r="AO5" s="12"/>
      <c r="AP5" s="12"/>
      <c r="AQ5" s="12"/>
      <c r="AR5" s="12"/>
      <c r="AS5" s="12"/>
    </row>
    <row r="22" spans="34:34" x14ac:dyDescent="0.35">
      <c r="AH22" s="13"/>
    </row>
  </sheetData>
  <mergeCells count="2">
    <mergeCell ref="AE1:AS5"/>
    <mergeCell ref="A1:X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dc:creator>
  <cp:lastModifiedBy>Shreya Garlapati</cp:lastModifiedBy>
  <dcterms:created xsi:type="dcterms:W3CDTF">2022-03-18T02:50:57Z</dcterms:created>
  <dcterms:modified xsi:type="dcterms:W3CDTF">2024-04-08T04:51:13Z</dcterms:modified>
</cp:coreProperties>
</file>