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9384" activeTab="1"/>
  </bookViews>
  <sheets>
    <sheet name="matrix" sheetId="1" r:id="rId1"/>
    <sheet name="Sheet3" sheetId="5" r:id="rId2"/>
  </sheets>
  <definedNames>
    <definedName name="_xlnm._FilterDatabase" localSheetId="0" hidden="1">matrix!$A$1:$CS$452</definedName>
    <definedName name="_xlnm._FilterDatabase" localSheetId="1" hidden="1">Sheet3!$A$1:$L$96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1" i="5" l="1"/>
  <c r="L110" i="5"/>
  <c r="L105" i="5"/>
  <c r="L96" i="5"/>
  <c r="L87" i="5"/>
  <c r="L57" i="5"/>
  <c r="L53" i="5"/>
  <c r="L51" i="5"/>
  <c r="L49" i="5"/>
  <c r="L40" i="5"/>
  <c r="L39" i="5"/>
  <c r="L38" i="5"/>
  <c r="L36" i="5"/>
  <c r="L34" i="5"/>
  <c r="L33" i="5"/>
  <c r="L31" i="5"/>
  <c r="L26" i="5"/>
  <c r="L25" i="5"/>
  <c r="L21" i="5"/>
  <c r="L20" i="5"/>
  <c r="L17" i="5"/>
  <c r="L13" i="5"/>
  <c r="L12" i="5"/>
  <c r="L11" i="5"/>
  <c r="L6" i="5"/>
  <c r="L5" i="5"/>
  <c r="L4" i="5"/>
  <c r="L3" i="5"/>
  <c r="L7" i="5"/>
  <c r="L8" i="5"/>
  <c r="L9" i="5"/>
  <c r="L10" i="5"/>
  <c r="L14" i="5"/>
  <c r="L15" i="5"/>
  <c r="L16" i="5"/>
  <c r="L18" i="5"/>
  <c r="L19" i="5"/>
  <c r="L22" i="5"/>
  <c r="L23" i="5"/>
  <c r="L24" i="5"/>
  <c r="L27" i="5"/>
  <c r="L28" i="5"/>
  <c r="L29" i="5"/>
  <c r="L30" i="5"/>
  <c r="L32" i="5"/>
  <c r="L35" i="5"/>
  <c r="L37" i="5"/>
  <c r="L41" i="5"/>
  <c r="L42" i="5"/>
  <c r="L43" i="5"/>
  <c r="L44" i="5"/>
  <c r="L45" i="5"/>
  <c r="L46" i="5"/>
  <c r="L47" i="5"/>
  <c r="L48" i="5"/>
  <c r="L50" i="5"/>
  <c r="L52" i="5"/>
  <c r="L54" i="5"/>
  <c r="L55" i="5"/>
  <c r="L56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8" i="5"/>
  <c r="L89" i="5"/>
  <c r="L90" i="5"/>
  <c r="L91" i="5"/>
  <c r="L92" i="5"/>
  <c r="L93" i="5"/>
  <c r="L94" i="5"/>
  <c r="L95" i="5"/>
  <c r="L97" i="5"/>
  <c r="L98" i="5"/>
  <c r="L99" i="5"/>
  <c r="L100" i="5"/>
  <c r="L101" i="5"/>
  <c r="L102" i="5"/>
  <c r="L103" i="5"/>
  <c r="L104" i="5"/>
  <c r="L106" i="5"/>
  <c r="L107" i="5"/>
  <c r="L108" i="5"/>
  <c r="L109" i="5"/>
  <c r="L111" i="5"/>
  <c r="L112" i="5"/>
  <c r="L113" i="5"/>
  <c r="L114" i="5"/>
  <c r="L115" i="5"/>
  <c r="L116" i="5"/>
  <c r="L117" i="5"/>
  <c r="L118" i="5"/>
  <c r="L119" i="5"/>
  <c r="L120" i="5"/>
  <c r="L122" i="5"/>
  <c r="L123" i="5"/>
  <c r="L124" i="5"/>
  <c r="L2" i="5"/>
  <c r="G7" i="5" l="1"/>
  <c r="C7" i="5" s="1"/>
  <c r="G8" i="5"/>
  <c r="C8" i="5" s="1"/>
  <c r="G9" i="5"/>
  <c r="C9" i="5" s="1"/>
  <c r="G10" i="5"/>
  <c r="C10" i="5" s="1"/>
  <c r="G14" i="5"/>
  <c r="C14" i="5" s="1"/>
  <c r="G15" i="5"/>
  <c r="C15" i="5" s="1"/>
  <c r="G16" i="5"/>
  <c r="C16" i="5" s="1"/>
  <c r="G18" i="5"/>
  <c r="C18" i="5" s="1"/>
  <c r="G19" i="5"/>
  <c r="C19" i="5" s="1"/>
  <c r="G22" i="5"/>
  <c r="C22" i="5" s="1"/>
  <c r="G23" i="5"/>
  <c r="C23" i="5" s="1"/>
  <c r="G24" i="5"/>
  <c r="C24" i="5" s="1"/>
  <c r="G27" i="5"/>
  <c r="C27" i="5" s="1"/>
  <c r="G28" i="5"/>
  <c r="C28" i="5" s="1"/>
  <c r="G29" i="5"/>
  <c r="C29" i="5" s="1"/>
  <c r="G30" i="5"/>
  <c r="C30" i="5" s="1"/>
  <c r="G32" i="5"/>
  <c r="C32" i="5" s="1"/>
  <c r="G35" i="5"/>
  <c r="C35" i="5" s="1"/>
  <c r="G37" i="5"/>
  <c r="C37" i="5" s="1"/>
  <c r="G41" i="5"/>
  <c r="C41" i="5" s="1"/>
  <c r="G42" i="5"/>
  <c r="C42" i="5" s="1"/>
  <c r="G43" i="5"/>
  <c r="C43" i="5" s="1"/>
  <c r="G44" i="5"/>
  <c r="C44" i="5" s="1"/>
  <c r="G45" i="5"/>
  <c r="C45" i="5" s="1"/>
  <c r="G46" i="5"/>
  <c r="C46" i="5" s="1"/>
  <c r="G47" i="5"/>
  <c r="C47" i="5" s="1"/>
  <c r="G48" i="5"/>
  <c r="C48" i="5" s="1"/>
  <c r="G50" i="5"/>
  <c r="C50" i="5" s="1"/>
  <c r="G52" i="5"/>
  <c r="C52" i="5" s="1"/>
  <c r="G54" i="5"/>
  <c r="C54" i="5" s="1"/>
  <c r="G55" i="5"/>
  <c r="C55" i="5" s="1"/>
  <c r="G56" i="5"/>
  <c r="C56" i="5" s="1"/>
  <c r="G58" i="5"/>
  <c r="C58" i="5" s="1"/>
  <c r="G59" i="5"/>
  <c r="C59" i="5" s="1"/>
  <c r="G60" i="5"/>
  <c r="C60" i="5" s="1"/>
  <c r="G61" i="5"/>
  <c r="C61" i="5" s="1"/>
  <c r="G62" i="5"/>
  <c r="C62" i="5" s="1"/>
  <c r="G63" i="5"/>
  <c r="C63" i="5" s="1"/>
  <c r="G64" i="5"/>
  <c r="C64" i="5" s="1"/>
  <c r="G65" i="5"/>
  <c r="C65" i="5" s="1"/>
  <c r="G66" i="5"/>
  <c r="C66" i="5" s="1"/>
  <c r="G67" i="5"/>
  <c r="C67" i="5" s="1"/>
  <c r="G68" i="5"/>
  <c r="C68" i="5" s="1"/>
  <c r="G69" i="5"/>
  <c r="C69" i="5" s="1"/>
  <c r="G70" i="5"/>
  <c r="C70" i="5" s="1"/>
  <c r="G71" i="5"/>
  <c r="C71" i="5" s="1"/>
  <c r="G72" i="5"/>
  <c r="C72" i="5" s="1"/>
  <c r="G73" i="5"/>
  <c r="C73" i="5" s="1"/>
  <c r="G74" i="5"/>
  <c r="C74" i="5" s="1"/>
  <c r="G75" i="5"/>
  <c r="C75" i="5" s="1"/>
  <c r="G76" i="5"/>
  <c r="C76" i="5" s="1"/>
  <c r="G77" i="5"/>
  <c r="C77" i="5" s="1"/>
  <c r="G78" i="5"/>
  <c r="C78" i="5" s="1"/>
  <c r="G79" i="5"/>
  <c r="C79" i="5" s="1"/>
  <c r="G80" i="5"/>
  <c r="C80" i="5" s="1"/>
  <c r="G81" i="5"/>
  <c r="C81" i="5" s="1"/>
  <c r="G82" i="5"/>
  <c r="C82" i="5" s="1"/>
  <c r="G83" i="5"/>
  <c r="C83" i="5" s="1"/>
  <c r="G84" i="5"/>
  <c r="C84" i="5" s="1"/>
  <c r="G85" i="5"/>
  <c r="C85" i="5" s="1"/>
  <c r="G86" i="5"/>
  <c r="C86" i="5" s="1"/>
  <c r="G88" i="5"/>
  <c r="C88" i="5" s="1"/>
  <c r="G89" i="5"/>
  <c r="C89" i="5" s="1"/>
  <c r="G90" i="5"/>
  <c r="C90" i="5" s="1"/>
  <c r="G91" i="5"/>
  <c r="C91" i="5" s="1"/>
  <c r="G92" i="5"/>
  <c r="C92" i="5" s="1"/>
  <c r="G93" i="5"/>
  <c r="C93" i="5" s="1"/>
  <c r="G94" i="5"/>
  <c r="C94" i="5" s="1"/>
  <c r="G95" i="5"/>
  <c r="C95" i="5" s="1"/>
  <c r="G97" i="5"/>
  <c r="C97" i="5" s="1"/>
  <c r="G98" i="5"/>
  <c r="C98" i="5" s="1"/>
  <c r="G99" i="5"/>
  <c r="C99" i="5" s="1"/>
  <c r="G100" i="5"/>
  <c r="C100" i="5" s="1"/>
  <c r="G101" i="5"/>
  <c r="C101" i="5" s="1"/>
  <c r="G102" i="5"/>
  <c r="C102" i="5" s="1"/>
  <c r="G103" i="5"/>
  <c r="C103" i="5" s="1"/>
  <c r="G104" i="5"/>
  <c r="C104" i="5" s="1"/>
  <c r="G106" i="5"/>
  <c r="C106" i="5" s="1"/>
  <c r="G107" i="5"/>
  <c r="C107" i="5" s="1"/>
  <c r="G108" i="5"/>
  <c r="C108" i="5" s="1"/>
  <c r="G109" i="5"/>
  <c r="C109" i="5" s="1"/>
  <c r="G111" i="5"/>
  <c r="C111" i="5" s="1"/>
  <c r="G112" i="5"/>
  <c r="C112" i="5" s="1"/>
  <c r="G113" i="5"/>
  <c r="C113" i="5" s="1"/>
  <c r="G114" i="5"/>
  <c r="C114" i="5" s="1"/>
  <c r="G115" i="5"/>
  <c r="C115" i="5" s="1"/>
  <c r="G116" i="5"/>
  <c r="C116" i="5" s="1"/>
  <c r="G117" i="5"/>
  <c r="C117" i="5" s="1"/>
  <c r="G118" i="5"/>
  <c r="C118" i="5" s="1"/>
  <c r="G119" i="5"/>
  <c r="C119" i="5" s="1"/>
  <c r="G120" i="5"/>
  <c r="C120" i="5" s="1"/>
  <c r="G122" i="5"/>
  <c r="C122" i="5" s="1"/>
  <c r="G123" i="5"/>
  <c r="C123" i="5" s="1"/>
  <c r="G124" i="5"/>
  <c r="C124" i="5" s="1"/>
  <c r="G2" i="5"/>
  <c r="C2" i="5" s="1"/>
</calcChain>
</file>

<file path=xl/sharedStrings.xml><?xml version="1.0" encoding="utf-8"?>
<sst xmlns="http://schemas.openxmlformats.org/spreadsheetml/2006/main" count="2215" uniqueCount="129">
  <si>
    <t>site</t>
  </si>
  <si>
    <t>season</t>
  </si>
  <si>
    <t>Acalyptratae</t>
  </si>
  <si>
    <t>Acari</t>
  </si>
  <si>
    <t>Annelida</t>
  </si>
  <si>
    <t>Aphididae</t>
  </si>
  <si>
    <t>Araneae</t>
  </si>
  <si>
    <t>Archaeognatha</t>
  </si>
  <si>
    <t>Astacoidea</t>
  </si>
  <si>
    <t>Brachycentridae</t>
  </si>
  <si>
    <t>Cantharidae</t>
  </si>
  <si>
    <t>Carabidae</t>
  </si>
  <si>
    <t>Cecidomyiidae</t>
  </si>
  <si>
    <t>Ceratopogonidae</t>
  </si>
  <si>
    <t>Chalcidoidea</t>
  </si>
  <si>
    <t>Chilopoda</t>
  </si>
  <si>
    <t>Chironomidae</t>
  </si>
  <si>
    <t>Chloroperlidae</t>
  </si>
  <si>
    <t>Coleoptera</t>
  </si>
  <si>
    <t>Collembola</t>
  </si>
  <si>
    <t>Copepoda</t>
  </si>
  <si>
    <t>Corydalidae</t>
  </si>
  <si>
    <t>Curculionidae</t>
  </si>
  <si>
    <t>Cydnidae</t>
  </si>
  <si>
    <t>Dermestidae</t>
  </si>
  <si>
    <t>Diplopoda</t>
  </si>
  <si>
    <t>Diptera</t>
  </si>
  <si>
    <t>Dixidae</t>
  </si>
  <si>
    <t>Dolichopodidae</t>
  </si>
  <si>
    <t>Dytiscidae</t>
  </si>
  <si>
    <t>Elateridae</t>
  </si>
  <si>
    <t>Elmidae</t>
  </si>
  <si>
    <t>Empididae</t>
  </si>
  <si>
    <t>Ephemeroptera</t>
  </si>
  <si>
    <t>Formicidae</t>
  </si>
  <si>
    <t>Gastropoda</t>
  </si>
  <si>
    <t>Gomphidae</t>
  </si>
  <si>
    <t>Hemiptera</t>
  </si>
  <si>
    <t>Heteroptera</t>
  </si>
  <si>
    <t>Hydrophilidae</t>
  </si>
  <si>
    <t>Hydropsychidae</t>
  </si>
  <si>
    <t>Hydroptilidae</t>
  </si>
  <si>
    <t>Hymenoptera</t>
  </si>
  <si>
    <t>Isopoda</t>
  </si>
  <si>
    <t>Lampyridae</t>
  </si>
  <si>
    <t>Leiodidae</t>
  </si>
  <si>
    <t>Lepidoptera</t>
  </si>
  <si>
    <t>Lepidostomatidae</t>
  </si>
  <si>
    <t>Leuctridae</t>
  </si>
  <si>
    <t>Limnephilidae</t>
  </si>
  <si>
    <t>Limoniidae</t>
  </si>
  <si>
    <t>Mecoptera</t>
  </si>
  <si>
    <t>Nematocera</t>
  </si>
  <si>
    <t>Nematoda</t>
  </si>
  <si>
    <t>Odontoceridae</t>
  </si>
  <si>
    <t>Orthoptera</t>
  </si>
  <si>
    <t>Peltoperlidae</t>
  </si>
  <si>
    <t>Perlidae</t>
  </si>
  <si>
    <t>Perlodidae</t>
  </si>
  <si>
    <t>Phoridae</t>
  </si>
  <si>
    <t>Phryganeidae</t>
  </si>
  <si>
    <t>Plecoptera</t>
  </si>
  <si>
    <t>Plethodontidae</t>
  </si>
  <si>
    <t>Pseudoscorpiones</t>
  </si>
  <si>
    <t>Psocoptera</t>
  </si>
  <si>
    <t>Psychodidae</t>
  </si>
  <si>
    <t>Pteronarcyidae</t>
  </si>
  <si>
    <t>Ptiliidae</t>
  </si>
  <si>
    <t>Reduviidae</t>
  </si>
  <si>
    <t>Rhyacophilidae</t>
  </si>
  <si>
    <t>Rhyparochromidae</t>
  </si>
  <si>
    <t>Scarabaeidae</t>
  </si>
  <si>
    <t>Sciaridae</t>
  </si>
  <si>
    <t>Simuliidae</t>
  </si>
  <si>
    <t>Staphylinidae</t>
  </si>
  <si>
    <t>Symphyla</t>
  </si>
  <si>
    <t>Tabanidae</t>
  </si>
  <si>
    <t>Thysanoptera</t>
  </si>
  <si>
    <t>Thysanura</t>
  </si>
  <si>
    <t>Tingidae</t>
  </si>
  <si>
    <t>Tipulidae</t>
  </si>
  <si>
    <t>Trichoptera</t>
  </si>
  <si>
    <t>HECR</t>
  </si>
  <si>
    <t>summer</t>
  </si>
  <si>
    <t>leaf litter</t>
  </si>
  <si>
    <t>leaf pack</t>
  </si>
  <si>
    <t>SGL 205</t>
  </si>
  <si>
    <t>spring</t>
  </si>
  <si>
    <t>SGL 221</t>
  </si>
  <si>
    <t>fall</t>
  </si>
  <si>
    <t>STAC</t>
  </si>
  <si>
    <t>Amphipoda</t>
  </si>
  <si>
    <t>Brachycera</t>
  </si>
  <si>
    <t>Braconidae</t>
  </si>
  <si>
    <t>Cicadellidae</t>
  </si>
  <si>
    <t>Cixiidae</t>
  </si>
  <si>
    <t>Deltocephalinae</t>
  </si>
  <si>
    <t>Erotylidae</t>
  </si>
  <si>
    <t>Ichneumonidae</t>
  </si>
  <si>
    <t>Mycetophilidae</t>
  </si>
  <si>
    <t>Myriapoda</t>
  </si>
  <si>
    <t>Psephenidae</t>
  </si>
  <si>
    <t>Tachinidae</t>
  </si>
  <si>
    <t>Tettigoniidae</t>
  </si>
  <si>
    <t>D. fuscus</t>
  </si>
  <si>
    <t>E. bislineata</t>
  </si>
  <si>
    <t>D. ochrophaeus</t>
  </si>
  <si>
    <t>G. porphyriticus</t>
  </si>
  <si>
    <t>SGL 57</t>
  </si>
  <si>
    <t>samp.type1</t>
  </si>
  <si>
    <t>samp.type2</t>
  </si>
  <si>
    <t>salamander</t>
  </si>
  <si>
    <t>age class</t>
  </si>
  <si>
    <t>prey category</t>
  </si>
  <si>
    <t># leaf packs</t>
  </si>
  <si>
    <t># leaf litter</t>
  </si>
  <si>
    <t># all BGS</t>
  </si>
  <si>
    <t>#DO</t>
  </si>
  <si>
    <t>#DF</t>
  </si>
  <si>
    <t>#EB</t>
  </si>
  <si>
    <t>#GP</t>
  </si>
  <si>
    <t># all sals</t>
  </si>
  <si>
    <t>% terrestrial</t>
  </si>
  <si>
    <t>Adult</t>
  </si>
  <si>
    <t>Immature</t>
  </si>
  <si>
    <t>Undetermined</t>
  </si>
  <si>
    <t>taxa</t>
  </si>
  <si>
    <t>neither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</si>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</sst>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10">
    <dxf>
      <font>
        <color rgb="FFC00000"/>
      </font>
    </dxf>
    <dxf>
      <font>
        <color theme="8" tint="-0.499984740745262"/>
      </font>
      <fill>
        <patternFill>
          <bgColor theme="4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gradientFill degree="90">
          <stop position="0">
            <color theme="9" tint="0.59999389629810485"/>
          </stop>
          <stop position="1">
            <color theme="4"/>
          </stop>
        </gradient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499984740745262"/>
      </font>
      <fill>
        <patternFill>
          <bgColor theme="4"/>
        </patternFill>
      </fill>
    </dxf>
    <dxf>
      <font>
        <color rgb="FFC00000"/>
      </font>
    </dxf>
    <dxf>
      <font>
        <color theme="8" tint="-0.499984740745262"/>
      </font>
      <fill>
        <patternFill>
          <bgColor theme="4"/>
        </patternFill>
      </fill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52"/>
  <sheetViews>
    <sheetView workbookViewId="0">
      <pane ySplit="1" topLeftCell="A2" activePane="bottomLeft" state="frozen"/>
      <selection pane="bottomLeft" activeCell="G12" sqref="G12"/>
    </sheetView>
  </sheetViews>
  <sheetFormatPr defaultColWidth="7.5546875" defaultRowHeight="14.4" x14ac:dyDescent="0.3"/>
  <cols>
    <col min="1" max="1" width="7.44140625" bestFit="1" customWidth="1"/>
    <col min="2" max="2" width="8.88671875" bestFit="1" customWidth="1"/>
    <col min="3" max="3" width="13.88671875" bestFit="1" customWidth="1"/>
    <col min="4" max="4" width="13.88671875" customWidth="1"/>
    <col min="5" max="5" width="13.5546875" bestFit="1" customWidth="1"/>
    <col min="6" max="6" width="7.33203125" bestFit="1" customWidth="1"/>
    <col min="7" max="7" width="12.44140625" bestFit="1" customWidth="1"/>
    <col min="8" max="8" width="10.21875" bestFit="1" customWidth="1"/>
    <col min="9" max="9" width="11.21875" bestFit="1" customWidth="1"/>
    <col min="10" max="10" width="10" bestFit="1" customWidth="1"/>
    <col min="11" max="11" width="15.6640625" bestFit="1" customWidth="1"/>
    <col min="12" max="12" width="12.21875" bestFit="1" customWidth="1"/>
    <col min="13" max="13" width="16.5546875" bestFit="1" customWidth="1"/>
    <col min="14" max="14" width="12.33203125" bestFit="1" customWidth="1"/>
    <col min="15" max="15" width="12.44140625" bestFit="1" customWidth="1"/>
    <col min="16" max="16" width="13.109375" bestFit="1" customWidth="1"/>
    <col min="17" max="17" width="11.44140625" bestFit="1" customWidth="1"/>
    <col min="18" max="18" width="15.109375" bestFit="1" customWidth="1"/>
    <col min="19" max="19" width="17.44140625" bestFit="1" customWidth="1"/>
    <col min="20" max="20" width="13.6640625" bestFit="1" customWidth="1"/>
    <col min="21" max="21" width="11.44140625" bestFit="1" customWidth="1"/>
    <col min="22" max="22" width="14.6640625" bestFit="1" customWidth="1"/>
    <col min="23" max="23" width="15.33203125" bestFit="1" customWidth="1"/>
    <col min="24" max="24" width="13" bestFit="1" customWidth="1"/>
    <col min="25" max="25" width="9.5546875" bestFit="1" customWidth="1"/>
    <col min="26" max="26" width="12.33203125" bestFit="1" customWidth="1"/>
    <col min="27" max="27" width="12.44140625" bestFit="1" customWidth="1"/>
    <col min="28" max="28" width="11.5546875" bestFit="1" customWidth="1"/>
    <col min="29" max="29" width="12.88671875" bestFit="1" customWidth="1"/>
    <col min="30" max="30" width="14.33203125" bestFit="1" customWidth="1"/>
    <col min="31" max="31" width="10.6640625" bestFit="1" customWidth="1"/>
    <col min="32" max="32" width="16.5546875" bestFit="1" customWidth="1"/>
    <col min="33" max="33" width="13.5546875" bestFit="1" customWidth="1"/>
    <col min="34" max="34" width="11.5546875" bestFit="1" customWidth="1"/>
    <col min="35" max="36" width="9.21875" bestFit="1" customWidth="1"/>
    <col min="37" max="37" width="16.109375" bestFit="1" customWidth="1"/>
    <col min="38" max="38" width="11.5546875" bestFit="1" customWidth="1"/>
    <col min="39" max="39" width="11.44140625" bestFit="1" customWidth="1"/>
    <col min="40" max="40" width="9.6640625" bestFit="1" customWidth="1"/>
    <col min="41" max="41" width="11.6640625" bestFit="1" customWidth="1"/>
    <col min="42" max="42" width="16" bestFit="1" customWidth="1"/>
    <col min="43" max="43" width="11.44140625" bestFit="1" customWidth="1"/>
    <col min="44" max="44" width="12.21875" bestFit="1" customWidth="1"/>
    <col min="45" max="45" width="12.77734375" bestFit="1" customWidth="1"/>
    <col min="46" max="46" width="12.5546875" bestFit="1" customWidth="1"/>
    <col min="47" max="47" width="11.77734375" bestFit="1" customWidth="1"/>
    <col min="48" max="48" width="13.21875" bestFit="1" customWidth="1"/>
    <col min="49" max="49" width="14.44140625" bestFit="1" customWidth="1"/>
    <col min="50" max="50" width="16.21875" bestFit="1" customWidth="1"/>
    <col min="51" max="51" width="14.109375" bestFit="1" customWidth="1"/>
    <col min="52" max="52" width="14.33203125" bestFit="1" customWidth="1"/>
    <col min="53" max="53" width="15.88671875" bestFit="1" customWidth="1"/>
    <col min="54" max="54" width="9.77734375" bestFit="1" customWidth="1"/>
    <col min="55" max="55" width="12.6640625" bestFit="1" customWidth="1"/>
    <col min="56" max="56" width="11.109375" bestFit="1" customWidth="1"/>
    <col min="57" max="57" width="13" bestFit="1" customWidth="1"/>
    <col min="58" max="58" width="18" bestFit="1" customWidth="1"/>
    <col min="59" max="59" width="11.77734375" bestFit="1" customWidth="1"/>
    <col min="60" max="60" width="14.44140625" bestFit="1" customWidth="1"/>
    <col min="61" max="61" width="12.109375" bestFit="1" customWidth="1"/>
    <col min="62" max="62" width="12.21875" bestFit="1" customWidth="1"/>
    <col min="63" max="63" width="15.88671875" bestFit="1" customWidth="1"/>
    <col min="64" max="64" width="12" bestFit="1" customWidth="1"/>
    <col min="65" max="65" width="13.44140625" bestFit="1" customWidth="1"/>
    <col min="66" max="66" width="11.88671875" bestFit="1" customWidth="1"/>
    <col min="67" max="67" width="15.5546875" bestFit="1" customWidth="1"/>
    <col min="68" max="68" width="12.33203125" bestFit="1" customWidth="1"/>
    <col min="69" max="69" width="14" bestFit="1" customWidth="1"/>
    <col min="70" max="70" width="9.77734375" bestFit="1" customWidth="1"/>
    <col min="71" max="71" width="11.88671875" bestFit="1" customWidth="1"/>
    <col min="72" max="72" width="10.44140625" bestFit="1" customWidth="1"/>
    <col min="73" max="73" width="14.109375" bestFit="1" customWidth="1"/>
    <col min="74" max="74" width="12" bestFit="1" customWidth="1"/>
    <col min="75" max="75" width="15.77734375" bestFit="1" customWidth="1"/>
    <col min="76" max="76" width="13.44140625" bestFit="1" customWidth="1"/>
    <col min="77" max="77" width="18" bestFit="1" customWidth="1"/>
    <col min="78" max="78" width="12.44140625" bestFit="1" customWidth="1"/>
    <col min="79" max="79" width="13.33203125" bestFit="1" customWidth="1"/>
    <col min="80" max="80" width="15.6640625" bestFit="1" customWidth="1"/>
    <col min="81" max="81" width="9.6640625" bestFit="1" customWidth="1"/>
    <col min="82" max="82" width="12.109375" bestFit="1" customWidth="1"/>
    <col min="83" max="83" width="15.6640625" bestFit="1" customWidth="1"/>
    <col min="84" max="84" width="18.77734375" bestFit="1" customWidth="1"/>
    <col min="85" max="85" width="14.109375" bestFit="1" customWidth="1"/>
    <col min="86" max="86" width="10.5546875" bestFit="1" customWidth="1"/>
    <col min="87" max="87" width="11.44140625" bestFit="1" customWidth="1"/>
    <col min="88" max="88" width="14" bestFit="1" customWidth="1"/>
    <col min="89" max="89" width="10.88671875" bestFit="1" customWidth="1"/>
    <col min="90" max="90" width="11.6640625" bestFit="1" customWidth="1"/>
    <col min="91" max="91" width="12" bestFit="1" customWidth="1"/>
    <col min="92" max="92" width="13.88671875" bestFit="1" customWidth="1"/>
    <col min="93" max="93" width="14.33203125" bestFit="1" customWidth="1"/>
    <col min="94" max="94" width="11.5546875" bestFit="1" customWidth="1"/>
    <col min="95" max="95" width="10" bestFit="1" customWidth="1"/>
    <col min="96" max="96" width="10.5546875" bestFit="1" customWidth="1"/>
    <col min="97" max="97" width="12.6640625" bestFit="1" customWidth="1"/>
  </cols>
  <sheetData>
    <row r="1" spans="1:97" x14ac:dyDescent="0.3">
      <c r="A1" t="s">
        <v>0</v>
      </c>
      <c r="B1" t="s">
        <v>1</v>
      </c>
      <c r="C1" t="s">
        <v>109</v>
      </c>
      <c r="D1" t="s">
        <v>110</v>
      </c>
      <c r="E1" t="s">
        <v>2</v>
      </c>
      <c r="F1" t="s">
        <v>3</v>
      </c>
      <c r="G1" t="s">
        <v>91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92</v>
      </c>
      <c r="O1" t="s">
        <v>93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94</v>
      </c>
      <c r="Y1" t="s">
        <v>95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96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97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98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99</v>
      </c>
      <c r="BL1" t="s">
        <v>100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101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102</v>
      </c>
      <c r="CN1" t="s">
        <v>103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</row>
    <row r="2" spans="1:97" x14ac:dyDescent="0.3">
      <c r="A2" t="s">
        <v>86</v>
      </c>
      <c r="B2" t="s">
        <v>87</v>
      </c>
      <c r="C2" t="s">
        <v>84</v>
      </c>
      <c r="D2" t="s">
        <v>84</v>
      </c>
      <c r="E2">
        <v>0</v>
      </c>
      <c r="F2">
        <v>101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2</v>
      </c>
      <c r="T2">
        <v>0</v>
      </c>
      <c r="U2">
        <v>0</v>
      </c>
      <c r="V2">
        <v>23</v>
      </c>
      <c r="W2">
        <v>0</v>
      </c>
      <c r="X2">
        <v>0</v>
      </c>
      <c r="Y2">
        <v>0</v>
      </c>
      <c r="Z2">
        <v>0</v>
      </c>
      <c r="AA2">
        <v>169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5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2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3</v>
      </c>
      <c r="CS2">
        <v>0</v>
      </c>
    </row>
    <row r="3" spans="1:97" x14ac:dyDescent="0.3">
      <c r="A3" t="s">
        <v>86</v>
      </c>
      <c r="B3" t="s">
        <v>87</v>
      </c>
      <c r="C3" t="s">
        <v>84</v>
      </c>
      <c r="D3" t="s">
        <v>84</v>
      </c>
      <c r="E3">
        <v>0</v>
      </c>
      <c r="F3">
        <v>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13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">
      <c r="A4" t="s">
        <v>86</v>
      </c>
      <c r="B4" t="s">
        <v>87</v>
      </c>
      <c r="C4" t="s">
        <v>84</v>
      </c>
      <c r="D4" t="s">
        <v>84</v>
      </c>
      <c r="E4">
        <v>0</v>
      </c>
      <c r="F4">
        <v>13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62</v>
      </c>
      <c r="W4">
        <v>0</v>
      </c>
      <c r="X4">
        <v>0</v>
      </c>
      <c r="Y4">
        <v>0</v>
      </c>
      <c r="Z4">
        <v>1</v>
      </c>
      <c r="AA4">
        <v>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12</v>
      </c>
      <c r="CS4">
        <v>0</v>
      </c>
    </row>
    <row r="5" spans="1:97" x14ac:dyDescent="0.3">
      <c r="A5" t="s">
        <v>86</v>
      </c>
      <c r="B5" t="s">
        <v>87</v>
      </c>
      <c r="C5" t="s">
        <v>84</v>
      </c>
      <c r="D5" t="s">
        <v>84</v>
      </c>
      <c r="E5">
        <v>1</v>
      </c>
      <c r="F5">
        <v>20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70</v>
      </c>
      <c r="W5">
        <v>0</v>
      </c>
      <c r="X5">
        <v>0</v>
      </c>
      <c r="Y5">
        <v>0</v>
      </c>
      <c r="Z5">
        <v>3</v>
      </c>
      <c r="AA5">
        <v>32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13</v>
      </c>
      <c r="CS5">
        <v>0</v>
      </c>
    </row>
    <row r="6" spans="1:97" x14ac:dyDescent="0.3">
      <c r="A6" t="s">
        <v>86</v>
      </c>
      <c r="B6" t="s">
        <v>87</v>
      </c>
      <c r="C6" t="s">
        <v>84</v>
      </c>
      <c r="D6" t="s">
        <v>84</v>
      </c>
      <c r="E6">
        <v>0</v>
      </c>
      <c r="F6">
        <v>30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1</v>
      </c>
      <c r="AA6">
        <v>28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8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">
      <c r="A7" t="s">
        <v>88</v>
      </c>
      <c r="B7" t="s">
        <v>87</v>
      </c>
      <c r="C7" t="s">
        <v>84</v>
      </c>
      <c r="D7" t="s">
        <v>84</v>
      </c>
      <c r="E7">
        <v>0</v>
      </c>
      <c r="F7">
        <v>208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77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12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">
      <c r="A8" t="s">
        <v>88</v>
      </c>
      <c r="B8" t="s">
        <v>87</v>
      </c>
      <c r="C8" t="s">
        <v>84</v>
      </c>
      <c r="D8" t="s">
        <v>84</v>
      </c>
      <c r="E8">
        <v>0</v>
      </c>
      <c r="F8">
        <v>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21</v>
      </c>
      <c r="AB8">
        <v>0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6</v>
      </c>
      <c r="AS8">
        <v>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">
      <c r="A9" t="s">
        <v>88</v>
      </c>
      <c r="B9" t="s">
        <v>87</v>
      </c>
      <c r="C9" t="s">
        <v>84</v>
      </c>
      <c r="D9" t="s">
        <v>84</v>
      </c>
      <c r="E9">
        <v>0</v>
      </c>
      <c r="F9">
        <v>136</v>
      </c>
      <c r="G9">
        <v>0</v>
      </c>
      <c r="H9">
        <v>2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55</v>
      </c>
      <c r="AB9">
        <v>0</v>
      </c>
      <c r="AC9">
        <v>0</v>
      </c>
      <c r="AD9">
        <v>7</v>
      </c>
      <c r="AE9">
        <v>1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15</v>
      </c>
      <c r="AS9">
        <v>13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7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</row>
    <row r="10" spans="1:97" x14ac:dyDescent="0.3">
      <c r="A10" t="s">
        <v>88</v>
      </c>
      <c r="B10" t="s">
        <v>87</v>
      </c>
      <c r="C10" t="s">
        <v>84</v>
      </c>
      <c r="D10" t="s">
        <v>84</v>
      </c>
      <c r="E10">
        <v>0</v>
      </c>
      <c r="F10">
        <v>127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3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145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3">
      <c r="A11" t="s">
        <v>88</v>
      </c>
      <c r="B11" t="s">
        <v>87</v>
      </c>
      <c r="C11" t="s">
        <v>84</v>
      </c>
      <c r="D11" t="s">
        <v>84</v>
      </c>
      <c r="E11">
        <v>0</v>
      </c>
      <c r="F11">
        <v>161</v>
      </c>
      <c r="G11">
        <v>0</v>
      </c>
      <c r="H11">
        <v>0</v>
      </c>
      <c r="I11">
        <v>0</v>
      </c>
      <c r="J11">
        <v>13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6</v>
      </c>
      <c r="V11">
        <v>4</v>
      </c>
      <c r="W11">
        <v>0</v>
      </c>
      <c r="X11">
        <v>0</v>
      </c>
      <c r="Y11">
        <v>0</v>
      </c>
      <c r="Z11">
        <v>0</v>
      </c>
      <c r="AA11">
        <v>27</v>
      </c>
      <c r="AB11">
        <v>0</v>
      </c>
      <c r="AC11">
        <v>0</v>
      </c>
      <c r="AD11">
        <v>4</v>
      </c>
      <c r="AE11">
        <v>6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14</v>
      </c>
      <c r="CS11">
        <v>0</v>
      </c>
    </row>
    <row r="12" spans="1:97" x14ac:dyDescent="0.3">
      <c r="A12" t="s">
        <v>82</v>
      </c>
      <c r="B12" t="s">
        <v>83</v>
      </c>
      <c r="C12" t="s">
        <v>84</v>
      </c>
      <c r="D12" t="s">
        <v>84</v>
      </c>
      <c r="E12">
        <v>0</v>
      </c>
      <c r="F12">
        <v>59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5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3">
      <c r="A13" t="s">
        <v>82</v>
      </c>
      <c r="B13" t="s">
        <v>83</v>
      </c>
      <c r="C13" t="s">
        <v>84</v>
      </c>
      <c r="D13" t="s">
        <v>84</v>
      </c>
      <c r="E13">
        <v>0</v>
      </c>
      <c r="F13">
        <v>39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</v>
      </c>
      <c r="S13">
        <v>0</v>
      </c>
      <c r="T13">
        <v>1</v>
      </c>
      <c r="U13">
        <v>0</v>
      </c>
      <c r="V13">
        <v>9</v>
      </c>
      <c r="W13">
        <v>0</v>
      </c>
      <c r="X13">
        <v>0</v>
      </c>
      <c r="Y13">
        <v>0</v>
      </c>
      <c r="Z13">
        <v>0</v>
      </c>
      <c r="AA13">
        <v>12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6</v>
      </c>
      <c r="CA13">
        <v>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</row>
    <row r="14" spans="1:97" x14ac:dyDescent="0.3">
      <c r="A14" t="s">
        <v>82</v>
      </c>
      <c r="B14" t="s">
        <v>83</v>
      </c>
      <c r="C14" t="s">
        <v>84</v>
      </c>
      <c r="D14" t="s">
        <v>84</v>
      </c>
      <c r="E14">
        <v>0</v>
      </c>
      <c r="F14">
        <v>359</v>
      </c>
      <c r="G14">
        <v>0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 x14ac:dyDescent="0.3">
      <c r="A15" t="s">
        <v>82</v>
      </c>
      <c r="B15" t="s">
        <v>83</v>
      </c>
      <c r="C15" t="s">
        <v>84</v>
      </c>
      <c r="D15" t="s">
        <v>84</v>
      </c>
      <c r="E15">
        <v>0</v>
      </c>
      <c r="F15">
        <v>218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18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3">
      <c r="A16" t="s">
        <v>82</v>
      </c>
      <c r="B16" t="s">
        <v>83</v>
      </c>
      <c r="C16" t="s">
        <v>84</v>
      </c>
      <c r="D16" t="s">
        <v>84</v>
      </c>
      <c r="E16">
        <v>0</v>
      </c>
      <c r="F16">
        <v>36</v>
      </c>
      <c r="G16">
        <v>0</v>
      </c>
      <c r="H16">
        <v>0</v>
      </c>
      <c r="I16">
        <v>4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2</v>
      </c>
      <c r="S16">
        <v>0</v>
      </c>
      <c r="T16">
        <v>1</v>
      </c>
      <c r="U16">
        <v>0</v>
      </c>
      <c r="V16">
        <v>11</v>
      </c>
      <c r="W16">
        <v>0</v>
      </c>
      <c r="X16">
        <v>0</v>
      </c>
      <c r="Y16">
        <v>0</v>
      </c>
      <c r="Z16">
        <v>0</v>
      </c>
      <c r="AA16">
        <v>20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</row>
    <row r="17" spans="1:97" x14ac:dyDescent="0.3">
      <c r="A17" t="s">
        <v>88</v>
      </c>
      <c r="B17" t="s">
        <v>83</v>
      </c>
      <c r="C17" t="s">
        <v>84</v>
      </c>
      <c r="D17" t="s">
        <v>84</v>
      </c>
      <c r="E17">
        <v>0</v>
      </c>
      <c r="F17">
        <v>717</v>
      </c>
      <c r="G17">
        <v>0</v>
      </c>
      <c r="H17">
        <v>0</v>
      </c>
      <c r="I17">
        <v>0</v>
      </c>
      <c r="J17">
        <v>12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6</v>
      </c>
      <c r="W17">
        <v>0</v>
      </c>
      <c r="X17">
        <v>0</v>
      </c>
      <c r="Y17">
        <v>0</v>
      </c>
      <c r="Z17">
        <v>1</v>
      </c>
      <c r="AA17">
        <v>130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4</v>
      </c>
      <c r="AT17">
        <v>0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6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 x14ac:dyDescent="0.3">
      <c r="A18" t="s">
        <v>88</v>
      </c>
      <c r="B18" t="s">
        <v>83</v>
      </c>
      <c r="C18" t="s">
        <v>84</v>
      </c>
      <c r="D18" t="s">
        <v>84</v>
      </c>
      <c r="E18">
        <v>0</v>
      </c>
      <c r="F18">
        <v>779</v>
      </c>
      <c r="G18">
        <v>0</v>
      </c>
      <c r="H18">
        <v>0</v>
      </c>
      <c r="I18">
        <v>0</v>
      </c>
      <c r="J18">
        <v>10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</v>
      </c>
      <c r="T18">
        <v>2</v>
      </c>
      <c r="U18">
        <v>2</v>
      </c>
      <c r="V18">
        <v>4</v>
      </c>
      <c r="W18">
        <v>0</v>
      </c>
      <c r="X18">
        <v>0</v>
      </c>
      <c r="Y18">
        <v>0</v>
      </c>
      <c r="Z18">
        <v>0</v>
      </c>
      <c r="AA18">
        <v>74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1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</v>
      </c>
      <c r="AT18">
        <v>0</v>
      </c>
      <c r="AU18">
        <v>0</v>
      </c>
      <c r="AV18">
        <v>5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0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11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 x14ac:dyDescent="0.3">
      <c r="A19" t="s">
        <v>88</v>
      </c>
      <c r="B19" t="s">
        <v>83</v>
      </c>
      <c r="C19" t="s">
        <v>84</v>
      </c>
      <c r="D19" t="s">
        <v>84</v>
      </c>
      <c r="E19">
        <v>0</v>
      </c>
      <c r="F19">
        <v>656</v>
      </c>
      <c r="G19">
        <v>0</v>
      </c>
      <c r="H19">
        <v>0</v>
      </c>
      <c r="I19">
        <v>0</v>
      </c>
      <c r="J19">
        <v>11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1</v>
      </c>
      <c r="U19">
        <v>2</v>
      </c>
      <c r="V19">
        <v>3</v>
      </c>
      <c r="W19">
        <v>0</v>
      </c>
      <c r="X19">
        <v>0</v>
      </c>
      <c r="Y19">
        <v>0</v>
      </c>
      <c r="Z19">
        <v>1</v>
      </c>
      <c r="AA19">
        <v>124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3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13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</row>
    <row r="20" spans="1:97" x14ac:dyDescent="0.3">
      <c r="A20" t="s">
        <v>88</v>
      </c>
      <c r="B20" t="s">
        <v>83</v>
      </c>
      <c r="C20" t="s">
        <v>84</v>
      </c>
      <c r="D20" t="s">
        <v>84</v>
      </c>
      <c r="E20">
        <v>0</v>
      </c>
      <c r="F20">
        <v>734</v>
      </c>
      <c r="G20">
        <v>0</v>
      </c>
      <c r="H20">
        <v>7</v>
      </c>
      <c r="I20">
        <v>0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3</v>
      </c>
      <c r="V20">
        <v>3</v>
      </c>
      <c r="W20">
        <v>0</v>
      </c>
      <c r="X20">
        <v>0</v>
      </c>
      <c r="Y20">
        <v>0</v>
      </c>
      <c r="Z20">
        <v>2</v>
      </c>
      <c r="AA20">
        <v>69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</v>
      </c>
      <c r="AS20">
        <v>2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5</v>
      </c>
      <c r="BA20">
        <v>0</v>
      </c>
      <c r="BB20">
        <v>0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</row>
    <row r="21" spans="1:97" x14ac:dyDescent="0.3">
      <c r="A21" t="s">
        <v>88</v>
      </c>
      <c r="B21" t="s">
        <v>83</v>
      </c>
      <c r="C21" t="s">
        <v>84</v>
      </c>
      <c r="D21" t="s">
        <v>84</v>
      </c>
      <c r="E21">
        <v>0</v>
      </c>
      <c r="F21">
        <v>375</v>
      </c>
      <c r="G21">
        <v>0</v>
      </c>
      <c r="H21">
        <v>4</v>
      </c>
      <c r="I21">
        <v>0</v>
      </c>
      <c r="J21">
        <v>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0</v>
      </c>
      <c r="T21">
        <v>0</v>
      </c>
      <c r="U21">
        <v>1</v>
      </c>
      <c r="V21">
        <v>18</v>
      </c>
      <c r="W21">
        <v>0</v>
      </c>
      <c r="X21">
        <v>0</v>
      </c>
      <c r="Y21">
        <v>0</v>
      </c>
      <c r="Z21">
        <v>2</v>
      </c>
      <c r="AA21">
        <v>38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3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2</v>
      </c>
      <c r="AV21">
        <v>3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</row>
    <row r="22" spans="1:97" x14ac:dyDescent="0.3">
      <c r="A22" t="s">
        <v>90</v>
      </c>
      <c r="B22" t="s">
        <v>83</v>
      </c>
      <c r="C22" t="s">
        <v>84</v>
      </c>
      <c r="D22" t="s">
        <v>84</v>
      </c>
      <c r="E22">
        <v>0</v>
      </c>
      <c r="F22">
        <v>400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2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185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12</v>
      </c>
      <c r="AS22">
        <v>5</v>
      </c>
      <c r="AT22">
        <v>0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9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 x14ac:dyDescent="0.3">
      <c r="A23" t="s">
        <v>90</v>
      </c>
      <c r="B23" t="s">
        <v>83</v>
      </c>
      <c r="C23" t="s">
        <v>84</v>
      </c>
      <c r="D23" t="s">
        <v>84</v>
      </c>
      <c r="E23">
        <v>0</v>
      </c>
      <c r="F23">
        <v>400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7</v>
      </c>
      <c r="T23">
        <v>3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311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 x14ac:dyDescent="0.3">
      <c r="A24" t="s">
        <v>90</v>
      </c>
      <c r="B24" t="s">
        <v>83</v>
      </c>
      <c r="C24" t="s">
        <v>84</v>
      </c>
      <c r="D24" t="s">
        <v>84</v>
      </c>
      <c r="E24">
        <v>0</v>
      </c>
      <c r="F24">
        <v>248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4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119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 x14ac:dyDescent="0.3">
      <c r="A25" t="s">
        <v>90</v>
      </c>
      <c r="B25" t="s">
        <v>83</v>
      </c>
      <c r="C25" t="s">
        <v>84</v>
      </c>
      <c r="D25" t="s">
        <v>84</v>
      </c>
      <c r="E25">
        <v>0</v>
      </c>
      <c r="F25">
        <v>129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x14ac:dyDescent="0.3">
      <c r="A26" t="s">
        <v>90</v>
      </c>
      <c r="B26" t="s">
        <v>83</v>
      </c>
      <c r="C26" t="s">
        <v>84</v>
      </c>
      <c r="D26" t="s">
        <v>84</v>
      </c>
      <c r="E26">
        <v>0</v>
      </c>
      <c r="F26">
        <v>351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</row>
    <row r="27" spans="1:97" x14ac:dyDescent="0.3">
      <c r="A27" t="s">
        <v>88</v>
      </c>
      <c r="B27" t="s">
        <v>89</v>
      </c>
      <c r="C27" t="s">
        <v>84</v>
      </c>
      <c r="D27" t="s">
        <v>84</v>
      </c>
      <c r="E27">
        <v>3</v>
      </c>
      <c r="F27">
        <v>128</v>
      </c>
      <c r="G27">
        <v>0</v>
      </c>
      <c r="H27">
        <v>0</v>
      </c>
      <c r="I27">
        <v>1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</row>
    <row r="28" spans="1:97" x14ac:dyDescent="0.3">
      <c r="A28" t="s">
        <v>88</v>
      </c>
      <c r="B28" t="s">
        <v>89</v>
      </c>
      <c r="C28" t="s">
        <v>84</v>
      </c>
      <c r="D28" t="s">
        <v>84</v>
      </c>
      <c r="E28">
        <v>0</v>
      </c>
      <c r="F28">
        <v>74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3">
      <c r="A29" t="s">
        <v>88</v>
      </c>
      <c r="B29" t="s">
        <v>89</v>
      </c>
      <c r="C29" t="s">
        <v>84</v>
      </c>
      <c r="D29" t="s">
        <v>84</v>
      </c>
      <c r="E29">
        <v>1</v>
      </c>
      <c r="F29">
        <v>235</v>
      </c>
      <c r="G29">
        <v>0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3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43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17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</row>
    <row r="30" spans="1:97" x14ac:dyDescent="0.3">
      <c r="A30" t="s">
        <v>88</v>
      </c>
      <c r="B30" t="s">
        <v>89</v>
      </c>
      <c r="C30" t="s">
        <v>84</v>
      </c>
      <c r="D30" t="s">
        <v>84</v>
      </c>
      <c r="E30">
        <v>0</v>
      </c>
      <c r="F30">
        <v>139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</row>
    <row r="31" spans="1:97" x14ac:dyDescent="0.3">
      <c r="A31" t="s">
        <v>88</v>
      </c>
      <c r="B31" t="s">
        <v>89</v>
      </c>
      <c r="C31" t="s">
        <v>84</v>
      </c>
      <c r="D31" t="s">
        <v>84</v>
      </c>
      <c r="E31">
        <v>0</v>
      </c>
      <c r="F31">
        <v>87</v>
      </c>
      <c r="G31">
        <v>0</v>
      </c>
      <c r="H31">
        <v>0</v>
      </c>
      <c r="I31">
        <v>0</v>
      </c>
      <c r="J31">
        <v>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</row>
    <row r="32" spans="1:97" x14ac:dyDescent="0.3">
      <c r="A32" t="s">
        <v>90</v>
      </c>
      <c r="B32" t="s">
        <v>89</v>
      </c>
      <c r="C32" t="s">
        <v>84</v>
      </c>
      <c r="D32" t="s">
        <v>84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 x14ac:dyDescent="0.3">
      <c r="A33" t="s">
        <v>90</v>
      </c>
      <c r="B33" t="s">
        <v>89</v>
      </c>
      <c r="C33" t="s">
        <v>84</v>
      </c>
      <c r="D33" t="s">
        <v>84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 x14ac:dyDescent="0.3">
      <c r="A34" t="s">
        <v>90</v>
      </c>
      <c r="B34" t="s">
        <v>89</v>
      </c>
      <c r="C34" t="s">
        <v>84</v>
      </c>
      <c r="D34" t="s">
        <v>84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3">
      <c r="A35" t="s">
        <v>90</v>
      </c>
      <c r="B35" t="s">
        <v>89</v>
      </c>
      <c r="C35" t="s">
        <v>84</v>
      </c>
      <c r="D35" t="s">
        <v>84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</row>
    <row r="36" spans="1:97" x14ac:dyDescent="0.3">
      <c r="A36" t="s">
        <v>90</v>
      </c>
      <c r="B36" t="s">
        <v>89</v>
      </c>
      <c r="C36" t="s">
        <v>84</v>
      </c>
      <c r="D36" t="s">
        <v>84</v>
      </c>
      <c r="E36">
        <v>0</v>
      </c>
      <c r="F36">
        <v>188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3">
      <c r="A37" t="s">
        <v>88</v>
      </c>
      <c r="B37" t="s">
        <v>87</v>
      </c>
      <c r="C37" t="s">
        <v>85</v>
      </c>
      <c r="D37" t="s">
        <v>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11</v>
      </c>
    </row>
    <row r="38" spans="1:97" x14ac:dyDescent="0.3">
      <c r="A38" t="s">
        <v>88</v>
      </c>
      <c r="B38" t="s">
        <v>87</v>
      </c>
      <c r="C38" t="s">
        <v>85</v>
      </c>
      <c r="D38" t="s">
        <v>85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14</v>
      </c>
      <c r="BR38">
        <v>0</v>
      </c>
      <c r="BS38">
        <v>0</v>
      </c>
      <c r="BT38">
        <v>0</v>
      </c>
      <c r="BU38">
        <v>0</v>
      </c>
      <c r="BV38">
        <v>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13</v>
      </c>
    </row>
    <row r="39" spans="1:97" x14ac:dyDescent="0.3">
      <c r="A39" t="s">
        <v>88</v>
      </c>
      <c r="B39" t="s">
        <v>87</v>
      </c>
      <c r="C39" t="s">
        <v>85</v>
      </c>
      <c r="D39" t="s">
        <v>85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</v>
      </c>
      <c r="W39">
        <v>0</v>
      </c>
      <c r="X39">
        <v>0</v>
      </c>
      <c r="Y39">
        <v>0</v>
      </c>
      <c r="Z39">
        <v>0</v>
      </c>
      <c r="AA39">
        <v>8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2</v>
      </c>
    </row>
    <row r="40" spans="1:97" x14ac:dyDescent="0.3">
      <c r="A40" t="s">
        <v>88</v>
      </c>
      <c r="B40" t="s">
        <v>87</v>
      </c>
      <c r="C40" t="s">
        <v>85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0</v>
      </c>
      <c r="CS40">
        <v>17</v>
      </c>
    </row>
    <row r="41" spans="1:97" x14ac:dyDescent="0.3">
      <c r="A41" t="s">
        <v>88</v>
      </c>
      <c r="B41" t="s">
        <v>87</v>
      </c>
      <c r="C41" t="s">
        <v>85</v>
      </c>
      <c r="D41" t="s">
        <v>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3</v>
      </c>
    </row>
    <row r="42" spans="1:97" x14ac:dyDescent="0.3">
      <c r="A42" t="s">
        <v>82</v>
      </c>
      <c r="B42" t="s">
        <v>83</v>
      </c>
      <c r="C42" t="s">
        <v>85</v>
      </c>
      <c r="D42" t="s">
        <v>85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67</v>
      </c>
      <c r="W42">
        <v>0</v>
      </c>
      <c r="X42">
        <v>0</v>
      </c>
      <c r="Y42">
        <v>0</v>
      </c>
      <c r="Z42">
        <v>0</v>
      </c>
      <c r="AA42">
        <v>29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3</v>
      </c>
      <c r="AK42">
        <v>0</v>
      </c>
      <c r="AL42">
        <v>0</v>
      </c>
      <c r="AM42">
        <v>0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91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</row>
    <row r="43" spans="1:97" x14ac:dyDescent="0.3">
      <c r="A43" t="s">
        <v>82</v>
      </c>
      <c r="B43" t="s">
        <v>83</v>
      </c>
      <c r="C43" t="s">
        <v>85</v>
      </c>
      <c r="D43" t="s">
        <v>85</v>
      </c>
      <c r="E43">
        <v>0</v>
      </c>
      <c r="F43">
        <v>5</v>
      </c>
      <c r="G43">
        <v>0</v>
      </c>
      <c r="H43">
        <v>1</v>
      </c>
      <c r="I43">
        <v>0</v>
      </c>
      <c r="J43">
        <v>2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346</v>
      </c>
      <c r="W43">
        <v>0</v>
      </c>
      <c r="X43">
        <v>0</v>
      </c>
      <c r="Y43">
        <v>0</v>
      </c>
      <c r="Z43">
        <v>0</v>
      </c>
      <c r="AA43">
        <v>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</v>
      </c>
      <c r="AJ43">
        <v>2</v>
      </c>
      <c r="AK43">
        <v>0</v>
      </c>
      <c r="AL43">
        <v>1</v>
      </c>
      <c r="AM43">
        <v>0</v>
      </c>
      <c r="AN43">
        <v>1</v>
      </c>
      <c r="AO43">
        <v>15</v>
      </c>
      <c r="AP43">
        <v>5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34</v>
      </c>
      <c r="BR43">
        <v>0</v>
      </c>
      <c r="BS43">
        <v>0</v>
      </c>
      <c r="BT43">
        <v>0</v>
      </c>
      <c r="BU43">
        <v>0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</row>
    <row r="44" spans="1:97" x14ac:dyDescent="0.3">
      <c r="A44" t="s">
        <v>82</v>
      </c>
      <c r="B44" t="s">
        <v>83</v>
      </c>
      <c r="C44" t="s">
        <v>85</v>
      </c>
      <c r="D44" t="s">
        <v>85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31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4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3">
      <c r="A45" t="s">
        <v>88</v>
      </c>
      <c r="B45" t="s">
        <v>83</v>
      </c>
      <c r="C45" t="s">
        <v>85</v>
      </c>
      <c r="D45" t="s">
        <v>85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38</v>
      </c>
      <c r="W45">
        <v>0</v>
      </c>
      <c r="X45">
        <v>0</v>
      </c>
      <c r="Y45">
        <v>0</v>
      </c>
      <c r="Z45">
        <v>0</v>
      </c>
      <c r="AA45">
        <v>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4</v>
      </c>
      <c r="AP45">
        <v>7</v>
      </c>
      <c r="AQ45">
        <v>0</v>
      </c>
      <c r="AR45">
        <v>0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256</v>
      </c>
      <c r="BR45">
        <v>1</v>
      </c>
      <c r="BS45">
        <v>2</v>
      </c>
      <c r="BT45">
        <v>0</v>
      </c>
      <c r="BU45">
        <v>0</v>
      </c>
      <c r="BV45">
        <v>33</v>
      </c>
      <c r="BW45">
        <v>2</v>
      </c>
      <c r="BX45">
        <v>0</v>
      </c>
      <c r="BY45">
        <v>0</v>
      </c>
      <c r="BZ45">
        <v>0</v>
      </c>
      <c r="CA45">
        <v>2</v>
      </c>
      <c r="CB45">
        <v>11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14</v>
      </c>
    </row>
    <row r="46" spans="1:97" x14ac:dyDescent="0.3">
      <c r="A46" t="s">
        <v>88</v>
      </c>
      <c r="B46" t="s">
        <v>83</v>
      </c>
      <c r="C46" t="s">
        <v>85</v>
      </c>
      <c r="D46" t="s">
        <v>85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24</v>
      </c>
      <c r="W46">
        <v>0</v>
      </c>
      <c r="X46">
        <v>0</v>
      </c>
      <c r="Y46">
        <v>0</v>
      </c>
      <c r="Z46">
        <v>0</v>
      </c>
      <c r="AA46">
        <v>37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18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184</v>
      </c>
      <c r="BR46">
        <v>1</v>
      </c>
      <c r="BS46">
        <v>4</v>
      </c>
      <c r="BT46">
        <v>0</v>
      </c>
      <c r="BU46">
        <v>0</v>
      </c>
      <c r="BV46">
        <v>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9</v>
      </c>
    </row>
    <row r="47" spans="1:97" x14ac:dyDescent="0.3">
      <c r="A47" t="s">
        <v>88</v>
      </c>
      <c r="B47" t="s">
        <v>83</v>
      </c>
      <c r="C47" t="s">
        <v>85</v>
      </c>
      <c r="D47" t="s">
        <v>85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28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11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4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8</v>
      </c>
      <c r="BP47">
        <v>0</v>
      </c>
      <c r="BQ47">
        <v>9</v>
      </c>
      <c r="BR47">
        <v>0</v>
      </c>
      <c r="BS47">
        <v>0</v>
      </c>
      <c r="BT47">
        <v>0</v>
      </c>
      <c r="BU47">
        <v>0</v>
      </c>
      <c r="BV47">
        <v>11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5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 x14ac:dyDescent="0.3">
      <c r="A48" t="s">
        <v>88</v>
      </c>
      <c r="B48" t="s">
        <v>83</v>
      </c>
      <c r="C48" t="s">
        <v>85</v>
      </c>
      <c r="D48" t="s">
        <v>85</v>
      </c>
      <c r="E48">
        <v>0</v>
      </c>
      <c r="F48">
        <v>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13</v>
      </c>
      <c r="W48">
        <v>0</v>
      </c>
      <c r="X48">
        <v>0</v>
      </c>
      <c r="Y48">
        <v>0</v>
      </c>
      <c r="Z48">
        <v>0</v>
      </c>
      <c r="AA48">
        <v>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5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31</v>
      </c>
      <c r="BR48">
        <v>1</v>
      </c>
      <c r="BS48">
        <v>9</v>
      </c>
      <c r="BT48">
        <v>0</v>
      </c>
      <c r="BU48">
        <v>0</v>
      </c>
      <c r="BV48">
        <v>4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16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3">
      <c r="A49" t="s">
        <v>88</v>
      </c>
      <c r="B49" t="s">
        <v>83</v>
      </c>
      <c r="C49" t="s">
        <v>85</v>
      </c>
      <c r="D49" t="s">
        <v>85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18</v>
      </c>
      <c r="AP49">
        <v>6</v>
      </c>
      <c r="AQ49">
        <v>0</v>
      </c>
      <c r="AR49">
        <v>0</v>
      </c>
      <c r="AS49">
        <v>0</v>
      </c>
      <c r="AT49">
        <v>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15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162</v>
      </c>
      <c r="BR49">
        <v>0</v>
      </c>
      <c r="BS49">
        <v>3</v>
      </c>
      <c r="BT49">
        <v>0</v>
      </c>
      <c r="BU49">
        <v>0</v>
      </c>
      <c r="BV49">
        <v>26</v>
      </c>
      <c r="BW49">
        <v>1</v>
      </c>
      <c r="BX49">
        <v>0</v>
      </c>
      <c r="BY49">
        <v>0</v>
      </c>
      <c r="BZ49">
        <v>0</v>
      </c>
      <c r="CA49">
        <v>2</v>
      </c>
      <c r="CB49">
        <v>20</v>
      </c>
      <c r="CC49">
        <v>0</v>
      </c>
      <c r="CD49">
        <v>0</v>
      </c>
      <c r="CE49">
        <v>43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7</v>
      </c>
      <c r="CS49">
        <v>5</v>
      </c>
    </row>
    <row r="50" spans="1:97" x14ac:dyDescent="0.3">
      <c r="A50" t="s">
        <v>90</v>
      </c>
      <c r="B50" t="s">
        <v>83</v>
      </c>
      <c r="C50" t="s">
        <v>85</v>
      </c>
      <c r="D50" t="s">
        <v>85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3">
      <c r="A51" t="s">
        <v>90</v>
      </c>
      <c r="B51" t="s">
        <v>83</v>
      </c>
      <c r="C51" t="s">
        <v>85</v>
      </c>
      <c r="D51" t="s">
        <v>85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3">
      <c r="A52" t="s">
        <v>90</v>
      </c>
      <c r="B52" t="s">
        <v>83</v>
      </c>
      <c r="C52" t="s">
        <v>85</v>
      </c>
      <c r="D52" t="s">
        <v>85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25</v>
      </c>
      <c r="W52">
        <v>0</v>
      </c>
      <c r="X52">
        <v>0</v>
      </c>
      <c r="Y52">
        <v>0</v>
      </c>
      <c r="Z52">
        <v>0</v>
      </c>
      <c r="AA52">
        <v>0</v>
      </c>
      <c r="AB52">
        <v>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8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3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 x14ac:dyDescent="0.3">
      <c r="A53" t="s">
        <v>90</v>
      </c>
      <c r="B53" t="s">
        <v>83</v>
      </c>
      <c r="C53" t="s">
        <v>85</v>
      </c>
      <c r="D53" t="s">
        <v>85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18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18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0</v>
      </c>
      <c r="BQ53">
        <v>15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</row>
    <row r="54" spans="1:97" x14ac:dyDescent="0.3">
      <c r="A54" t="s">
        <v>90</v>
      </c>
      <c r="B54" t="s">
        <v>83</v>
      </c>
      <c r="C54" t="s">
        <v>85</v>
      </c>
      <c r="D54" t="s">
        <v>85</v>
      </c>
      <c r="E54">
        <v>0</v>
      </c>
      <c r="F54">
        <v>2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</v>
      </c>
      <c r="V54">
        <v>57</v>
      </c>
      <c r="W54">
        <v>7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6</v>
      </c>
      <c r="AO54">
        <v>5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47</v>
      </c>
      <c r="BG54">
        <v>35</v>
      </c>
      <c r="BH54">
        <v>0</v>
      </c>
      <c r="BI54">
        <v>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23</v>
      </c>
      <c r="BP54">
        <v>0</v>
      </c>
      <c r="BQ54">
        <v>121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4</v>
      </c>
      <c r="CS54">
        <v>18</v>
      </c>
    </row>
    <row r="55" spans="1:97" x14ac:dyDescent="0.3">
      <c r="A55" t="s">
        <v>88</v>
      </c>
      <c r="B55" t="s">
        <v>89</v>
      </c>
      <c r="C55" t="s">
        <v>85</v>
      </c>
      <c r="D55" t="s">
        <v>85</v>
      </c>
      <c r="E55">
        <v>1</v>
      </c>
      <c r="F55">
        <v>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17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7</v>
      </c>
      <c r="AP55">
        <v>9</v>
      </c>
      <c r="AQ55">
        <v>0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8</v>
      </c>
      <c r="BP55">
        <v>0</v>
      </c>
      <c r="BQ55">
        <v>17</v>
      </c>
      <c r="BR55">
        <v>0</v>
      </c>
      <c r="BS55">
        <v>0</v>
      </c>
      <c r="BT55">
        <v>0</v>
      </c>
      <c r="BU55">
        <v>0</v>
      </c>
      <c r="BV55">
        <v>11</v>
      </c>
      <c r="BW55">
        <v>0</v>
      </c>
      <c r="BX55">
        <v>0</v>
      </c>
      <c r="BY55">
        <v>0</v>
      </c>
      <c r="BZ55">
        <v>0</v>
      </c>
      <c r="CA55">
        <v>3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14</v>
      </c>
    </row>
    <row r="56" spans="1:97" x14ac:dyDescent="0.3">
      <c r="A56" t="s">
        <v>88</v>
      </c>
      <c r="B56" t="s">
        <v>89</v>
      </c>
      <c r="C56" t="s">
        <v>85</v>
      </c>
      <c r="D56" t="s">
        <v>85</v>
      </c>
      <c r="E56">
        <v>0</v>
      </c>
      <c r="F56">
        <v>52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0</v>
      </c>
      <c r="U56">
        <v>0</v>
      </c>
      <c r="V56">
        <v>11</v>
      </c>
      <c r="W56">
        <v>0</v>
      </c>
      <c r="X56">
        <v>0</v>
      </c>
      <c r="Y56">
        <v>0</v>
      </c>
      <c r="Z56">
        <v>0</v>
      </c>
      <c r="AA56">
        <v>12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17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13</v>
      </c>
      <c r="BR56">
        <v>0</v>
      </c>
      <c r="BS56">
        <v>0</v>
      </c>
      <c r="BT56">
        <v>0</v>
      </c>
      <c r="BU56">
        <v>0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6</v>
      </c>
    </row>
    <row r="57" spans="1:97" x14ac:dyDescent="0.3">
      <c r="A57" t="s">
        <v>88</v>
      </c>
      <c r="B57" t="s">
        <v>89</v>
      </c>
      <c r="C57" t="s">
        <v>85</v>
      </c>
      <c r="D57" t="s">
        <v>85</v>
      </c>
      <c r="E57">
        <v>3</v>
      </c>
      <c r="F57">
        <v>189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5</v>
      </c>
      <c r="T57">
        <v>0</v>
      </c>
      <c r="U57">
        <v>0</v>
      </c>
      <c r="V57">
        <v>134</v>
      </c>
      <c r="W57">
        <v>0</v>
      </c>
      <c r="X57">
        <v>0</v>
      </c>
      <c r="Y57">
        <v>0</v>
      </c>
      <c r="Z57">
        <v>0</v>
      </c>
      <c r="AA57">
        <v>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</v>
      </c>
      <c r="AP57">
        <v>4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</v>
      </c>
      <c r="BP57">
        <v>0</v>
      </c>
      <c r="BQ57">
        <v>5</v>
      </c>
      <c r="BR57">
        <v>0</v>
      </c>
      <c r="BS57">
        <v>0</v>
      </c>
      <c r="BT57">
        <v>2</v>
      </c>
      <c r="BU57">
        <v>0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3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3</v>
      </c>
    </row>
    <row r="58" spans="1:97" x14ac:dyDescent="0.3">
      <c r="A58" t="s">
        <v>88</v>
      </c>
      <c r="B58" t="s">
        <v>89</v>
      </c>
      <c r="C58" t="s">
        <v>85</v>
      </c>
      <c r="D58" t="s">
        <v>85</v>
      </c>
      <c r="E58">
        <v>0</v>
      </c>
      <c r="F58">
        <v>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8</v>
      </c>
      <c r="BP58">
        <v>0</v>
      </c>
      <c r="BQ58">
        <v>9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6</v>
      </c>
    </row>
    <row r="59" spans="1:97" x14ac:dyDescent="0.3">
      <c r="A59" t="s">
        <v>88</v>
      </c>
      <c r="B59" t="s">
        <v>89</v>
      </c>
      <c r="C59" t="s">
        <v>85</v>
      </c>
      <c r="D59" t="s">
        <v>85</v>
      </c>
      <c r="E59">
        <v>0</v>
      </c>
      <c r="F59">
        <v>10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101</v>
      </c>
      <c r="W59">
        <v>0</v>
      </c>
      <c r="X59">
        <v>0</v>
      </c>
      <c r="Y59">
        <v>0</v>
      </c>
      <c r="Z59">
        <v>0</v>
      </c>
      <c r="AA59">
        <v>13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11</v>
      </c>
      <c r="AP59">
        <v>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21</v>
      </c>
      <c r="BR59">
        <v>0</v>
      </c>
      <c r="BS59">
        <v>4</v>
      </c>
      <c r="BT59">
        <v>0</v>
      </c>
      <c r="BU59">
        <v>0</v>
      </c>
      <c r="BV59">
        <v>5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16</v>
      </c>
    </row>
    <row r="60" spans="1:97" x14ac:dyDescent="0.3">
      <c r="A60" t="s">
        <v>90</v>
      </c>
      <c r="B60" t="s">
        <v>89</v>
      </c>
      <c r="C60" t="s">
        <v>85</v>
      </c>
      <c r="D60" t="s">
        <v>85</v>
      </c>
      <c r="E60">
        <v>0</v>
      </c>
      <c r="F60">
        <v>26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1</v>
      </c>
      <c r="AA60">
        <v>4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0</v>
      </c>
      <c r="AL60">
        <v>0</v>
      </c>
      <c r="AM60">
        <v>0</v>
      </c>
      <c r="AN60">
        <v>7</v>
      </c>
      <c r="AO60">
        <v>2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15</v>
      </c>
      <c r="CS60">
        <v>3</v>
      </c>
    </row>
    <row r="61" spans="1:97" x14ac:dyDescent="0.3">
      <c r="A61" t="s">
        <v>90</v>
      </c>
      <c r="B61" t="s">
        <v>89</v>
      </c>
      <c r="C61" t="s">
        <v>85</v>
      </c>
      <c r="D61" t="s">
        <v>85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</v>
      </c>
      <c r="CS61">
        <v>20</v>
      </c>
    </row>
    <row r="62" spans="1:97" x14ac:dyDescent="0.3">
      <c r="A62" t="s">
        <v>90</v>
      </c>
      <c r="B62" t="s">
        <v>89</v>
      </c>
      <c r="C62" t="s">
        <v>85</v>
      </c>
      <c r="D62" t="s">
        <v>85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4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6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15</v>
      </c>
      <c r="CS62">
        <v>2</v>
      </c>
    </row>
    <row r="63" spans="1:97" x14ac:dyDescent="0.3">
      <c r="A63" t="s">
        <v>90</v>
      </c>
      <c r="B63" t="s">
        <v>89</v>
      </c>
      <c r="C63" t="s">
        <v>85</v>
      </c>
      <c r="D63" t="s">
        <v>85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33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12</v>
      </c>
    </row>
    <row r="64" spans="1:97" x14ac:dyDescent="0.3">
      <c r="A64" t="s">
        <v>90</v>
      </c>
      <c r="B64" t="s">
        <v>89</v>
      </c>
      <c r="C64" t="s">
        <v>85</v>
      </c>
      <c r="D64" t="s">
        <v>85</v>
      </c>
      <c r="E64">
        <v>0</v>
      </c>
      <c r="F64">
        <v>115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</v>
      </c>
      <c r="S64">
        <v>8</v>
      </c>
      <c r="T64">
        <v>1</v>
      </c>
      <c r="U64">
        <v>0</v>
      </c>
      <c r="V64">
        <v>2</v>
      </c>
      <c r="W64">
        <v>0</v>
      </c>
      <c r="X64">
        <v>0</v>
      </c>
      <c r="Y64">
        <v>0</v>
      </c>
      <c r="Z64">
        <v>1</v>
      </c>
      <c r="AA64">
        <v>60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4</v>
      </c>
      <c r="AK64">
        <v>0</v>
      </c>
      <c r="AL64">
        <v>0</v>
      </c>
      <c r="AM64">
        <v>0</v>
      </c>
      <c r="AN64">
        <v>6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3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11</v>
      </c>
    </row>
    <row r="65" spans="1:97" x14ac:dyDescent="0.3">
      <c r="A65" t="s">
        <v>86</v>
      </c>
      <c r="B65" t="s">
        <v>87</v>
      </c>
      <c r="C65" t="s">
        <v>111</v>
      </c>
      <c r="D65" t="s">
        <v>104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3">
      <c r="A66" t="s">
        <v>86</v>
      </c>
      <c r="B66" t="s">
        <v>87</v>
      </c>
      <c r="C66" t="s">
        <v>111</v>
      </c>
      <c r="D66" t="s">
        <v>104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 x14ac:dyDescent="0.3">
      <c r="A67" t="s">
        <v>86</v>
      </c>
      <c r="B67" t="s">
        <v>87</v>
      </c>
      <c r="C67" t="s">
        <v>111</v>
      </c>
      <c r="D67" t="s">
        <v>104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 x14ac:dyDescent="0.3">
      <c r="A68" t="s">
        <v>86</v>
      </c>
      <c r="B68" t="s">
        <v>87</v>
      </c>
      <c r="C68" t="s">
        <v>111</v>
      </c>
      <c r="D68" t="s">
        <v>104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3">
      <c r="A69" t="s">
        <v>86</v>
      </c>
      <c r="B69" t="s">
        <v>87</v>
      </c>
      <c r="C69" t="s">
        <v>111</v>
      </c>
      <c r="D69" t="s">
        <v>104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3">
      <c r="A70" t="s">
        <v>86</v>
      </c>
      <c r="B70" t="s">
        <v>87</v>
      </c>
      <c r="C70" t="s">
        <v>111</v>
      </c>
      <c r="D70" t="s">
        <v>104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 x14ac:dyDescent="0.3">
      <c r="A71" t="s">
        <v>86</v>
      </c>
      <c r="B71" t="s">
        <v>87</v>
      </c>
      <c r="C71" t="s">
        <v>111</v>
      </c>
      <c r="D71" t="s">
        <v>104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3">
      <c r="A72" t="s">
        <v>86</v>
      </c>
      <c r="B72" t="s">
        <v>87</v>
      </c>
      <c r="C72" t="s">
        <v>111</v>
      </c>
      <c r="D72" t="s">
        <v>104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 x14ac:dyDescent="0.3">
      <c r="A73" t="s">
        <v>86</v>
      </c>
      <c r="B73" t="s">
        <v>87</v>
      </c>
      <c r="C73" t="s">
        <v>111</v>
      </c>
      <c r="D73" t="s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3">
      <c r="A74" t="s">
        <v>86</v>
      </c>
      <c r="B74" t="s">
        <v>87</v>
      </c>
      <c r="C74" t="s">
        <v>111</v>
      </c>
      <c r="D74" t="s">
        <v>104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3">
      <c r="A75" t="s">
        <v>86</v>
      </c>
      <c r="B75" t="s">
        <v>87</v>
      </c>
      <c r="C75" t="s">
        <v>111</v>
      </c>
      <c r="D75" t="s">
        <v>104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 x14ac:dyDescent="0.3">
      <c r="A76" t="s">
        <v>86</v>
      </c>
      <c r="B76" t="s">
        <v>87</v>
      </c>
      <c r="C76" t="s">
        <v>111</v>
      </c>
      <c r="D76" t="s">
        <v>104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 x14ac:dyDescent="0.3">
      <c r="A77" t="s">
        <v>86</v>
      </c>
      <c r="B77" t="s">
        <v>87</v>
      </c>
      <c r="C77" t="s">
        <v>111</v>
      </c>
      <c r="D77" t="s">
        <v>104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 x14ac:dyDescent="0.3">
      <c r="A78" t="s">
        <v>86</v>
      </c>
      <c r="B78" t="s">
        <v>87</v>
      </c>
      <c r="C78" t="s">
        <v>111</v>
      </c>
      <c r="D78" t="s">
        <v>104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</row>
    <row r="79" spans="1:97" x14ac:dyDescent="0.3">
      <c r="A79" t="s">
        <v>86</v>
      </c>
      <c r="B79" t="s">
        <v>87</v>
      </c>
      <c r="C79" t="s">
        <v>111</v>
      </c>
      <c r="D79" t="s">
        <v>104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3">
      <c r="A80" t="s">
        <v>86</v>
      </c>
      <c r="B80" t="s">
        <v>87</v>
      </c>
      <c r="C80" t="s">
        <v>111</v>
      </c>
      <c r="D80" t="s">
        <v>104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 x14ac:dyDescent="0.3">
      <c r="A81" t="s">
        <v>86</v>
      </c>
      <c r="B81" t="s">
        <v>87</v>
      </c>
      <c r="C81" t="s">
        <v>111</v>
      </c>
      <c r="D81" t="s">
        <v>104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3">
      <c r="A82" t="s">
        <v>86</v>
      </c>
      <c r="B82" t="s">
        <v>87</v>
      </c>
      <c r="C82" t="s">
        <v>111</v>
      </c>
      <c r="D82" t="s">
        <v>104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 x14ac:dyDescent="0.3">
      <c r="A83" t="s">
        <v>86</v>
      </c>
      <c r="B83" t="s">
        <v>87</v>
      </c>
      <c r="C83" t="s">
        <v>111</v>
      </c>
      <c r="D83" t="s">
        <v>104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 x14ac:dyDescent="0.3">
      <c r="A84" t="s">
        <v>86</v>
      </c>
      <c r="B84" t="s">
        <v>87</v>
      </c>
      <c r="C84" t="s">
        <v>111</v>
      </c>
      <c r="D84" t="s">
        <v>104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 x14ac:dyDescent="0.3">
      <c r="A85" t="s">
        <v>86</v>
      </c>
      <c r="B85" t="s">
        <v>87</v>
      </c>
      <c r="C85" t="s">
        <v>111</v>
      </c>
      <c r="D85" t="s">
        <v>104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 x14ac:dyDescent="0.3">
      <c r="A86" t="s">
        <v>86</v>
      </c>
      <c r="B86" t="s">
        <v>87</v>
      </c>
      <c r="C86" t="s">
        <v>111</v>
      </c>
      <c r="D86" t="s">
        <v>104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3">
      <c r="A87" t="s">
        <v>86</v>
      </c>
      <c r="B87" t="s">
        <v>87</v>
      </c>
      <c r="C87" t="s">
        <v>111</v>
      </c>
      <c r="D87" t="s">
        <v>104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 x14ac:dyDescent="0.3">
      <c r="A88" t="s">
        <v>86</v>
      </c>
      <c r="B88" t="s">
        <v>87</v>
      </c>
      <c r="C88" t="s">
        <v>111</v>
      </c>
      <c r="D88" t="s">
        <v>104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 x14ac:dyDescent="0.3">
      <c r="A89" t="s">
        <v>86</v>
      </c>
      <c r="B89" t="s">
        <v>87</v>
      </c>
      <c r="C89" t="s">
        <v>111</v>
      </c>
      <c r="D89" t="s">
        <v>104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 x14ac:dyDescent="0.3">
      <c r="A90" t="s">
        <v>86</v>
      </c>
      <c r="B90" t="s">
        <v>87</v>
      </c>
      <c r="C90" t="s">
        <v>111</v>
      </c>
      <c r="D90" t="s">
        <v>104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 x14ac:dyDescent="0.3">
      <c r="A91" t="s">
        <v>86</v>
      </c>
      <c r="B91" t="s">
        <v>87</v>
      </c>
      <c r="C91" t="s">
        <v>111</v>
      </c>
      <c r="D91" t="s">
        <v>105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 x14ac:dyDescent="0.3">
      <c r="A92" t="s">
        <v>86</v>
      </c>
      <c r="B92" t="s">
        <v>87</v>
      </c>
      <c r="C92" t="s">
        <v>111</v>
      </c>
      <c r="D92" t="s">
        <v>105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 x14ac:dyDescent="0.3">
      <c r="A93" t="s">
        <v>86</v>
      </c>
      <c r="B93" t="s">
        <v>87</v>
      </c>
      <c r="C93" t="s">
        <v>111</v>
      </c>
      <c r="D93" t="s">
        <v>105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 x14ac:dyDescent="0.3">
      <c r="A94" t="s">
        <v>88</v>
      </c>
      <c r="B94" t="s">
        <v>87</v>
      </c>
      <c r="C94" t="s">
        <v>111</v>
      </c>
      <c r="D94" t="s">
        <v>104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</row>
    <row r="95" spans="1:97" x14ac:dyDescent="0.3">
      <c r="A95" t="s">
        <v>88</v>
      </c>
      <c r="B95" t="s">
        <v>87</v>
      </c>
      <c r="C95" t="s">
        <v>111</v>
      </c>
      <c r="D95" t="s">
        <v>104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 x14ac:dyDescent="0.3">
      <c r="A96" t="s">
        <v>88</v>
      </c>
      <c r="B96" t="s">
        <v>87</v>
      </c>
      <c r="C96" t="s">
        <v>111</v>
      </c>
      <c r="D96" t="s">
        <v>104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 x14ac:dyDescent="0.3">
      <c r="A97" t="s">
        <v>88</v>
      </c>
      <c r="B97" t="s">
        <v>87</v>
      </c>
      <c r="C97" t="s">
        <v>111</v>
      </c>
      <c r="D97" t="s">
        <v>104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 x14ac:dyDescent="0.3">
      <c r="A98" t="s">
        <v>88</v>
      </c>
      <c r="B98" t="s">
        <v>87</v>
      </c>
      <c r="C98" t="s">
        <v>111</v>
      </c>
      <c r="D98" t="s">
        <v>104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1:97" x14ac:dyDescent="0.3">
      <c r="A99" t="s">
        <v>88</v>
      </c>
      <c r="B99" t="s">
        <v>87</v>
      </c>
      <c r="C99" t="s">
        <v>111</v>
      </c>
      <c r="D99" t="s">
        <v>104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41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5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</row>
    <row r="100" spans="1:97" x14ac:dyDescent="0.3">
      <c r="A100" t="s">
        <v>88</v>
      </c>
      <c r="B100" t="s">
        <v>87</v>
      </c>
      <c r="C100" t="s">
        <v>111</v>
      </c>
      <c r="D100" t="s">
        <v>104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 x14ac:dyDescent="0.3">
      <c r="A101" t="s">
        <v>88</v>
      </c>
      <c r="B101" t="s">
        <v>87</v>
      </c>
      <c r="C101" t="s">
        <v>111</v>
      </c>
      <c r="D101" t="s">
        <v>104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</row>
    <row r="102" spans="1:97" x14ac:dyDescent="0.3">
      <c r="A102" t="s">
        <v>88</v>
      </c>
      <c r="B102" t="s">
        <v>87</v>
      </c>
      <c r="C102" t="s">
        <v>111</v>
      </c>
      <c r="D102" t="s">
        <v>104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 x14ac:dyDescent="0.3">
      <c r="A103" t="s">
        <v>88</v>
      </c>
      <c r="B103" t="s">
        <v>87</v>
      </c>
      <c r="C103" t="s">
        <v>111</v>
      </c>
      <c r="D103" t="s">
        <v>104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</row>
    <row r="104" spans="1:97" x14ac:dyDescent="0.3">
      <c r="A104" t="s">
        <v>88</v>
      </c>
      <c r="B104" t="s">
        <v>87</v>
      </c>
      <c r="C104" t="s">
        <v>111</v>
      </c>
      <c r="D104" t="s">
        <v>104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7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2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1:97" x14ac:dyDescent="0.3">
      <c r="A105" t="s">
        <v>88</v>
      </c>
      <c r="B105" t="s">
        <v>87</v>
      </c>
      <c r="C105" t="s">
        <v>111</v>
      </c>
      <c r="D105" t="s">
        <v>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</row>
    <row r="106" spans="1:97" x14ac:dyDescent="0.3">
      <c r="A106" t="s">
        <v>88</v>
      </c>
      <c r="B106" t="s">
        <v>87</v>
      </c>
      <c r="C106" t="s">
        <v>111</v>
      </c>
      <c r="D106" t="s">
        <v>104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1:97" x14ac:dyDescent="0.3">
      <c r="A107" t="s">
        <v>88</v>
      </c>
      <c r="B107" t="s">
        <v>87</v>
      </c>
      <c r="C107" t="s">
        <v>111</v>
      </c>
      <c r="D107" t="s">
        <v>104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</row>
    <row r="108" spans="1:97" x14ac:dyDescent="0.3">
      <c r="A108" t="s">
        <v>88</v>
      </c>
      <c r="B108" t="s">
        <v>87</v>
      </c>
      <c r="C108" t="s">
        <v>111</v>
      </c>
      <c r="D108" t="s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</row>
    <row r="109" spans="1:97" x14ac:dyDescent="0.3">
      <c r="A109" t="s">
        <v>88</v>
      </c>
      <c r="B109" t="s">
        <v>87</v>
      </c>
      <c r="C109" t="s">
        <v>111</v>
      </c>
      <c r="D109" t="s">
        <v>104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 x14ac:dyDescent="0.3">
      <c r="A110" t="s">
        <v>88</v>
      </c>
      <c r="B110" t="s">
        <v>87</v>
      </c>
      <c r="C110" t="s">
        <v>111</v>
      </c>
      <c r="D110" t="s">
        <v>104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1</v>
      </c>
      <c r="CS110">
        <v>0</v>
      </c>
    </row>
    <row r="111" spans="1:97" x14ac:dyDescent="0.3">
      <c r="A111" t="s">
        <v>88</v>
      </c>
      <c r="B111" t="s">
        <v>87</v>
      </c>
      <c r="C111" t="s">
        <v>111</v>
      </c>
      <c r="D111" t="s">
        <v>104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3">
      <c r="A112" t="s">
        <v>88</v>
      </c>
      <c r="B112" t="s">
        <v>87</v>
      </c>
      <c r="C112" t="s">
        <v>111</v>
      </c>
      <c r="D112" t="s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</row>
    <row r="113" spans="1:97" x14ac:dyDescent="0.3">
      <c r="A113" t="s">
        <v>88</v>
      </c>
      <c r="B113" t="s">
        <v>87</v>
      </c>
      <c r="C113" t="s">
        <v>111</v>
      </c>
      <c r="D113" t="s">
        <v>104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</row>
    <row r="114" spans="1:97" x14ac:dyDescent="0.3">
      <c r="A114" t="s">
        <v>88</v>
      </c>
      <c r="B114" t="s">
        <v>87</v>
      </c>
      <c r="C114" t="s">
        <v>111</v>
      </c>
      <c r="D114" t="s">
        <v>104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</row>
    <row r="115" spans="1:97" x14ac:dyDescent="0.3">
      <c r="A115" t="s">
        <v>88</v>
      </c>
      <c r="B115" t="s">
        <v>87</v>
      </c>
      <c r="C115" t="s">
        <v>111</v>
      </c>
      <c r="D115" t="s">
        <v>104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 x14ac:dyDescent="0.3">
      <c r="A116" t="s">
        <v>88</v>
      </c>
      <c r="B116" t="s">
        <v>87</v>
      </c>
      <c r="C116" t="s">
        <v>111</v>
      </c>
      <c r="D116" t="s">
        <v>104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3">
      <c r="A117" t="s">
        <v>88</v>
      </c>
      <c r="B117" t="s">
        <v>87</v>
      </c>
      <c r="C117" t="s">
        <v>111</v>
      </c>
      <c r="D117" t="s">
        <v>104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 x14ac:dyDescent="0.3">
      <c r="A118" t="s">
        <v>88</v>
      </c>
      <c r="B118" t="s">
        <v>87</v>
      </c>
      <c r="C118" t="s">
        <v>111</v>
      </c>
      <c r="D118" t="s">
        <v>104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</row>
    <row r="119" spans="1:97" x14ac:dyDescent="0.3">
      <c r="A119" t="s">
        <v>88</v>
      </c>
      <c r="B119" t="s">
        <v>87</v>
      </c>
      <c r="C119" t="s">
        <v>111</v>
      </c>
      <c r="D119" t="s">
        <v>104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</row>
    <row r="120" spans="1:97" x14ac:dyDescent="0.3">
      <c r="A120" t="s">
        <v>88</v>
      </c>
      <c r="B120" t="s">
        <v>87</v>
      </c>
      <c r="C120" t="s">
        <v>111</v>
      </c>
      <c r="D120" t="s">
        <v>104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3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</row>
    <row r="121" spans="1:97" x14ac:dyDescent="0.3">
      <c r="A121" t="s">
        <v>88</v>
      </c>
      <c r="B121" t="s">
        <v>87</v>
      </c>
      <c r="C121" t="s">
        <v>111</v>
      </c>
      <c r="D121" t="s">
        <v>104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</row>
    <row r="122" spans="1:97" x14ac:dyDescent="0.3">
      <c r="A122" t="s">
        <v>88</v>
      </c>
      <c r="B122" t="s">
        <v>87</v>
      </c>
      <c r="C122" t="s">
        <v>111</v>
      </c>
      <c r="D122" t="s">
        <v>104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 x14ac:dyDescent="0.3">
      <c r="A123" t="s">
        <v>88</v>
      </c>
      <c r="B123" t="s">
        <v>87</v>
      </c>
      <c r="C123" t="s">
        <v>111</v>
      </c>
      <c r="D123" t="s">
        <v>104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</row>
    <row r="124" spans="1:97" x14ac:dyDescent="0.3">
      <c r="A124" t="s">
        <v>88</v>
      </c>
      <c r="B124" t="s">
        <v>87</v>
      </c>
      <c r="C124" t="s">
        <v>111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</row>
    <row r="125" spans="1:97" x14ac:dyDescent="0.3">
      <c r="A125" t="s">
        <v>88</v>
      </c>
      <c r="B125" t="s">
        <v>87</v>
      </c>
      <c r="C125" t="s">
        <v>111</v>
      </c>
      <c r="D125" t="s">
        <v>104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</row>
    <row r="126" spans="1:97" x14ac:dyDescent="0.3">
      <c r="A126" t="s">
        <v>88</v>
      </c>
      <c r="B126" t="s">
        <v>87</v>
      </c>
      <c r="C126" t="s">
        <v>111</v>
      </c>
      <c r="D126" t="s">
        <v>106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</row>
    <row r="127" spans="1:97" x14ac:dyDescent="0.3">
      <c r="A127" t="s">
        <v>88</v>
      </c>
      <c r="B127" t="s">
        <v>87</v>
      </c>
      <c r="C127" t="s">
        <v>111</v>
      </c>
      <c r="D127" t="s">
        <v>106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</row>
    <row r="128" spans="1:97" x14ac:dyDescent="0.3">
      <c r="A128" t="s">
        <v>88</v>
      </c>
      <c r="B128" t="s">
        <v>87</v>
      </c>
      <c r="C128" t="s">
        <v>111</v>
      </c>
      <c r="D128" t="s">
        <v>106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</row>
    <row r="129" spans="1:97" x14ac:dyDescent="0.3">
      <c r="A129" t="s">
        <v>88</v>
      </c>
      <c r="B129" t="s">
        <v>87</v>
      </c>
      <c r="C129" t="s">
        <v>111</v>
      </c>
      <c r="D129" t="s">
        <v>106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</row>
    <row r="130" spans="1:97" x14ac:dyDescent="0.3">
      <c r="A130" t="s">
        <v>88</v>
      </c>
      <c r="B130" t="s">
        <v>87</v>
      </c>
      <c r="C130" t="s">
        <v>111</v>
      </c>
      <c r="D130" t="s">
        <v>106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1:97" x14ac:dyDescent="0.3">
      <c r="A131" t="s">
        <v>88</v>
      </c>
      <c r="B131" t="s">
        <v>87</v>
      </c>
      <c r="C131" t="s">
        <v>111</v>
      </c>
      <c r="D131" t="s">
        <v>106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</row>
    <row r="132" spans="1:97" x14ac:dyDescent="0.3">
      <c r="A132" t="s">
        <v>88</v>
      </c>
      <c r="B132" t="s">
        <v>87</v>
      </c>
      <c r="C132" t="s">
        <v>111</v>
      </c>
      <c r="D132" t="s">
        <v>106</v>
      </c>
      <c r="E132">
        <v>1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</row>
    <row r="133" spans="1:97" x14ac:dyDescent="0.3">
      <c r="A133" t="s">
        <v>88</v>
      </c>
      <c r="B133" t="s">
        <v>87</v>
      </c>
      <c r="C133" t="s">
        <v>111</v>
      </c>
      <c r="D133" t="s">
        <v>106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</row>
    <row r="134" spans="1:97" x14ac:dyDescent="0.3">
      <c r="A134" t="s">
        <v>88</v>
      </c>
      <c r="B134" t="s">
        <v>87</v>
      </c>
      <c r="C134" t="s">
        <v>111</v>
      </c>
      <c r="D134" t="s">
        <v>106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</row>
    <row r="135" spans="1:97" x14ac:dyDescent="0.3">
      <c r="A135" t="s">
        <v>88</v>
      </c>
      <c r="B135" t="s">
        <v>87</v>
      </c>
      <c r="C135" t="s">
        <v>111</v>
      </c>
      <c r="D135" t="s">
        <v>106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1:97" x14ac:dyDescent="0.3">
      <c r="A136" t="s">
        <v>88</v>
      </c>
      <c r="B136" t="s">
        <v>87</v>
      </c>
      <c r="C136" t="s">
        <v>111</v>
      </c>
      <c r="D136" t="s">
        <v>106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</row>
    <row r="137" spans="1:97" x14ac:dyDescent="0.3">
      <c r="A137" t="s">
        <v>88</v>
      </c>
      <c r="B137" t="s">
        <v>87</v>
      </c>
      <c r="C137" t="s">
        <v>111</v>
      </c>
      <c r="D137" t="s">
        <v>106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</row>
    <row r="138" spans="1:97" x14ac:dyDescent="0.3">
      <c r="A138" t="s">
        <v>88</v>
      </c>
      <c r="B138" t="s">
        <v>87</v>
      </c>
      <c r="C138" t="s">
        <v>111</v>
      </c>
      <c r="D138" t="s">
        <v>106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1:97" x14ac:dyDescent="0.3">
      <c r="A139" t="s">
        <v>88</v>
      </c>
      <c r="B139" t="s">
        <v>87</v>
      </c>
      <c r="C139" t="s">
        <v>111</v>
      </c>
      <c r="D139" t="s">
        <v>106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8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</row>
    <row r="140" spans="1:97" x14ac:dyDescent="0.3">
      <c r="A140" t="s">
        <v>88</v>
      </c>
      <c r="B140" t="s">
        <v>87</v>
      </c>
      <c r="C140" t="s">
        <v>111</v>
      </c>
      <c r="D140" t="s">
        <v>106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</row>
    <row r="141" spans="1:97" x14ac:dyDescent="0.3">
      <c r="A141" t="s">
        <v>88</v>
      </c>
      <c r="B141" t="s">
        <v>87</v>
      </c>
      <c r="C141" t="s">
        <v>111</v>
      </c>
      <c r="D141" t="s">
        <v>106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</row>
    <row r="142" spans="1:97" x14ac:dyDescent="0.3">
      <c r="A142" t="s">
        <v>88</v>
      </c>
      <c r="B142" t="s">
        <v>87</v>
      </c>
      <c r="C142" t="s">
        <v>111</v>
      </c>
      <c r="D142" t="s">
        <v>106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</row>
    <row r="143" spans="1:97" x14ac:dyDescent="0.3">
      <c r="A143" t="s">
        <v>88</v>
      </c>
      <c r="B143" t="s">
        <v>87</v>
      </c>
      <c r="C143" t="s">
        <v>111</v>
      </c>
      <c r="D143" t="s">
        <v>106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6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</row>
    <row r="144" spans="1:97" x14ac:dyDescent="0.3">
      <c r="A144" t="s">
        <v>88</v>
      </c>
      <c r="B144" t="s">
        <v>87</v>
      </c>
      <c r="C144" t="s">
        <v>111</v>
      </c>
      <c r="D144" t="s">
        <v>106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</row>
    <row r="145" spans="1:97" x14ac:dyDescent="0.3">
      <c r="A145" t="s">
        <v>88</v>
      </c>
      <c r="B145" t="s">
        <v>87</v>
      </c>
      <c r="C145" t="s">
        <v>111</v>
      </c>
      <c r="D145" t="s">
        <v>106</v>
      </c>
      <c r="E145">
        <v>0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</row>
    <row r="146" spans="1:97" x14ac:dyDescent="0.3">
      <c r="A146" t="s">
        <v>88</v>
      </c>
      <c r="B146" t="s">
        <v>87</v>
      </c>
      <c r="C146" t="s">
        <v>111</v>
      </c>
      <c r="D146" t="s">
        <v>106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</row>
    <row r="147" spans="1:97" x14ac:dyDescent="0.3">
      <c r="A147" t="s">
        <v>88</v>
      </c>
      <c r="B147" t="s">
        <v>87</v>
      </c>
      <c r="C147" t="s">
        <v>111</v>
      </c>
      <c r="D147" t="s">
        <v>106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</row>
    <row r="148" spans="1:97" x14ac:dyDescent="0.3">
      <c r="A148" t="s">
        <v>88</v>
      </c>
      <c r="B148" t="s">
        <v>87</v>
      </c>
      <c r="C148" t="s">
        <v>111</v>
      </c>
      <c r="D148" t="s">
        <v>106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</row>
    <row r="149" spans="1:97" x14ac:dyDescent="0.3">
      <c r="A149" t="s">
        <v>88</v>
      </c>
      <c r="B149" t="s">
        <v>87</v>
      </c>
      <c r="C149" t="s">
        <v>111</v>
      </c>
      <c r="D149" t="s">
        <v>106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1</v>
      </c>
      <c r="AB149">
        <v>0</v>
      </c>
      <c r="AC149">
        <v>0</v>
      </c>
      <c r="AD149">
        <v>6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</row>
    <row r="150" spans="1:97" x14ac:dyDescent="0.3">
      <c r="A150" t="s">
        <v>88</v>
      </c>
      <c r="B150" t="s">
        <v>87</v>
      </c>
      <c r="C150" t="s">
        <v>111</v>
      </c>
      <c r="D150" t="s">
        <v>106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</row>
    <row r="151" spans="1:97" x14ac:dyDescent="0.3">
      <c r="A151" t="s">
        <v>88</v>
      </c>
      <c r="B151" t="s">
        <v>87</v>
      </c>
      <c r="C151" t="s">
        <v>111</v>
      </c>
      <c r="D151" t="s">
        <v>106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</row>
    <row r="152" spans="1:97" x14ac:dyDescent="0.3">
      <c r="A152" t="s">
        <v>88</v>
      </c>
      <c r="B152" t="s">
        <v>87</v>
      </c>
      <c r="C152" t="s">
        <v>111</v>
      </c>
      <c r="D152" t="s">
        <v>106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</row>
    <row r="153" spans="1:97" x14ac:dyDescent="0.3">
      <c r="A153" t="s">
        <v>88</v>
      </c>
      <c r="B153" t="s">
        <v>87</v>
      </c>
      <c r="C153" t="s">
        <v>111</v>
      </c>
      <c r="D153" t="s">
        <v>106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</row>
    <row r="154" spans="1:97" x14ac:dyDescent="0.3">
      <c r="A154" t="s">
        <v>88</v>
      </c>
      <c r="B154" t="s">
        <v>87</v>
      </c>
      <c r="C154" t="s">
        <v>111</v>
      </c>
      <c r="D154" t="s">
        <v>106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</row>
    <row r="155" spans="1:97" x14ac:dyDescent="0.3">
      <c r="A155" t="s">
        <v>88</v>
      </c>
      <c r="B155" t="s">
        <v>87</v>
      </c>
      <c r="C155" t="s">
        <v>111</v>
      </c>
      <c r="D155" t="s">
        <v>106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1:97" x14ac:dyDescent="0.3">
      <c r="A156" t="s">
        <v>88</v>
      </c>
      <c r="B156" t="s">
        <v>87</v>
      </c>
      <c r="C156" t="s">
        <v>111</v>
      </c>
      <c r="D156" t="s">
        <v>106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</row>
    <row r="157" spans="1:97" x14ac:dyDescent="0.3">
      <c r="A157" t="s">
        <v>88</v>
      </c>
      <c r="B157" t="s">
        <v>87</v>
      </c>
      <c r="C157" t="s">
        <v>111</v>
      </c>
      <c r="D157" t="s">
        <v>106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</row>
    <row r="158" spans="1:97" x14ac:dyDescent="0.3">
      <c r="A158" t="s">
        <v>88</v>
      </c>
      <c r="B158" t="s">
        <v>87</v>
      </c>
      <c r="C158" t="s">
        <v>111</v>
      </c>
      <c r="D158" t="s">
        <v>106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</row>
    <row r="159" spans="1:97" x14ac:dyDescent="0.3">
      <c r="A159" t="s">
        <v>88</v>
      </c>
      <c r="B159" t="s">
        <v>87</v>
      </c>
      <c r="C159" t="s">
        <v>111</v>
      </c>
      <c r="D159" t="s">
        <v>106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</row>
    <row r="160" spans="1:97" x14ac:dyDescent="0.3">
      <c r="A160" t="s">
        <v>88</v>
      </c>
      <c r="B160" t="s">
        <v>87</v>
      </c>
      <c r="C160" t="s">
        <v>111</v>
      </c>
      <c r="D160" t="s">
        <v>106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</row>
    <row r="161" spans="1:97" x14ac:dyDescent="0.3">
      <c r="A161" t="s">
        <v>88</v>
      </c>
      <c r="B161" t="s">
        <v>87</v>
      </c>
      <c r="C161" t="s">
        <v>111</v>
      </c>
      <c r="D161" t="s">
        <v>106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</row>
    <row r="162" spans="1:97" x14ac:dyDescent="0.3">
      <c r="A162" t="s">
        <v>88</v>
      </c>
      <c r="B162" t="s">
        <v>87</v>
      </c>
      <c r="C162" t="s">
        <v>111</v>
      </c>
      <c r="D162" t="s">
        <v>105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</row>
    <row r="163" spans="1:97" x14ac:dyDescent="0.3">
      <c r="A163" t="s">
        <v>88</v>
      </c>
      <c r="B163" t="s">
        <v>87</v>
      </c>
      <c r="C163" t="s">
        <v>111</v>
      </c>
      <c r="D163" t="s">
        <v>105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</row>
    <row r="164" spans="1:97" x14ac:dyDescent="0.3">
      <c r="A164" t="s">
        <v>88</v>
      </c>
      <c r="B164" t="s">
        <v>87</v>
      </c>
      <c r="C164" t="s">
        <v>111</v>
      </c>
      <c r="D164" t="s">
        <v>105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</row>
    <row r="165" spans="1:97" x14ac:dyDescent="0.3">
      <c r="A165" t="s">
        <v>88</v>
      </c>
      <c r="B165" t="s">
        <v>87</v>
      </c>
      <c r="C165" t="s">
        <v>111</v>
      </c>
      <c r="D165" t="s">
        <v>105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</row>
    <row r="166" spans="1:97" x14ac:dyDescent="0.3">
      <c r="A166" t="s">
        <v>88</v>
      </c>
      <c r="B166" t="s">
        <v>87</v>
      </c>
      <c r="C166" t="s">
        <v>111</v>
      </c>
      <c r="D166" t="s">
        <v>105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</row>
    <row r="167" spans="1:97" x14ac:dyDescent="0.3">
      <c r="A167" t="s">
        <v>88</v>
      </c>
      <c r="B167" t="s">
        <v>87</v>
      </c>
      <c r="C167" t="s">
        <v>111</v>
      </c>
      <c r="D167" t="s">
        <v>105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</row>
    <row r="168" spans="1:97" x14ac:dyDescent="0.3">
      <c r="A168" t="s">
        <v>88</v>
      </c>
      <c r="B168" t="s">
        <v>87</v>
      </c>
      <c r="C168" t="s">
        <v>111</v>
      </c>
      <c r="D168" t="s">
        <v>105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</row>
    <row r="169" spans="1:97" x14ac:dyDescent="0.3">
      <c r="A169" t="s">
        <v>88</v>
      </c>
      <c r="B169" t="s">
        <v>87</v>
      </c>
      <c r="C169" t="s">
        <v>111</v>
      </c>
      <c r="D169" t="s">
        <v>107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</row>
    <row r="170" spans="1:97" x14ac:dyDescent="0.3">
      <c r="A170" t="s">
        <v>88</v>
      </c>
      <c r="B170" t="s">
        <v>87</v>
      </c>
      <c r="C170" t="s">
        <v>111</v>
      </c>
      <c r="D170" t="s">
        <v>107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</row>
    <row r="171" spans="1:97" x14ac:dyDescent="0.3">
      <c r="A171" t="s">
        <v>88</v>
      </c>
      <c r="B171" t="s">
        <v>87</v>
      </c>
      <c r="C171" t="s">
        <v>111</v>
      </c>
      <c r="D171" t="s">
        <v>107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</row>
    <row r="172" spans="1:97" x14ac:dyDescent="0.3">
      <c r="A172" t="s">
        <v>88</v>
      </c>
      <c r="B172" t="s">
        <v>87</v>
      </c>
      <c r="C172" t="s">
        <v>111</v>
      </c>
      <c r="D172" t="s">
        <v>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</row>
    <row r="173" spans="1:97" x14ac:dyDescent="0.3">
      <c r="A173" t="s">
        <v>108</v>
      </c>
      <c r="B173" t="s">
        <v>87</v>
      </c>
      <c r="C173" t="s">
        <v>111</v>
      </c>
      <c r="D173" t="s">
        <v>104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</row>
    <row r="174" spans="1:97" x14ac:dyDescent="0.3">
      <c r="A174" t="s">
        <v>108</v>
      </c>
      <c r="B174" t="s">
        <v>87</v>
      </c>
      <c r="C174" t="s">
        <v>111</v>
      </c>
      <c r="D174" t="s">
        <v>106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7</v>
      </c>
      <c r="CP174">
        <v>0</v>
      </c>
      <c r="CQ174">
        <v>0</v>
      </c>
      <c r="CR174">
        <v>0</v>
      </c>
      <c r="CS174">
        <v>0</v>
      </c>
    </row>
    <row r="175" spans="1:97" x14ac:dyDescent="0.3">
      <c r="A175" t="s">
        <v>108</v>
      </c>
      <c r="B175" t="s">
        <v>87</v>
      </c>
      <c r="C175" t="s">
        <v>111</v>
      </c>
      <c r="D175" t="s">
        <v>106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4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7</v>
      </c>
      <c r="CP175">
        <v>0</v>
      </c>
      <c r="CQ175">
        <v>0</v>
      </c>
      <c r="CR175">
        <v>0</v>
      </c>
      <c r="CS175">
        <v>1</v>
      </c>
    </row>
    <row r="176" spans="1:97" x14ac:dyDescent="0.3">
      <c r="A176" t="s">
        <v>108</v>
      </c>
      <c r="B176" t="s">
        <v>87</v>
      </c>
      <c r="C176" t="s">
        <v>111</v>
      </c>
      <c r="D176" t="s">
        <v>106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3</v>
      </c>
      <c r="CP176">
        <v>0</v>
      </c>
      <c r="CQ176">
        <v>0</v>
      </c>
      <c r="CR176">
        <v>0</v>
      </c>
      <c r="CS176">
        <v>0</v>
      </c>
    </row>
    <row r="177" spans="1:97" x14ac:dyDescent="0.3">
      <c r="A177" t="s">
        <v>108</v>
      </c>
      <c r="B177" t="s">
        <v>87</v>
      </c>
      <c r="C177" t="s">
        <v>111</v>
      </c>
      <c r="D177" t="s">
        <v>106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</v>
      </c>
      <c r="CP177">
        <v>0</v>
      </c>
      <c r="CQ177">
        <v>0</v>
      </c>
      <c r="CR177">
        <v>0</v>
      </c>
      <c r="CS177">
        <v>1</v>
      </c>
    </row>
    <row r="178" spans="1:97" x14ac:dyDescent="0.3">
      <c r="A178" t="s">
        <v>108</v>
      </c>
      <c r="B178" t="s">
        <v>87</v>
      </c>
      <c r="C178" t="s">
        <v>111</v>
      </c>
      <c r="D178" t="s">
        <v>106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</row>
    <row r="179" spans="1:97" x14ac:dyDescent="0.3">
      <c r="A179" t="s">
        <v>108</v>
      </c>
      <c r="B179" t="s">
        <v>87</v>
      </c>
      <c r="C179" t="s">
        <v>111</v>
      </c>
      <c r="D179" t="s">
        <v>106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4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</v>
      </c>
    </row>
    <row r="180" spans="1:97" x14ac:dyDescent="0.3">
      <c r="A180" t="s">
        <v>108</v>
      </c>
      <c r="B180" t="s">
        <v>87</v>
      </c>
      <c r="C180" t="s">
        <v>111</v>
      </c>
      <c r="D180" t="s">
        <v>106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</row>
    <row r="181" spans="1:97" x14ac:dyDescent="0.3">
      <c r="A181" t="s">
        <v>108</v>
      </c>
      <c r="B181" t="s">
        <v>87</v>
      </c>
      <c r="C181" t="s">
        <v>111</v>
      </c>
      <c r="D181" t="s">
        <v>106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1</v>
      </c>
      <c r="Y181">
        <v>0</v>
      </c>
      <c r="Z181">
        <v>0</v>
      </c>
      <c r="AA181">
        <v>6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</v>
      </c>
      <c r="CP181">
        <v>0</v>
      </c>
      <c r="CQ181">
        <v>0</v>
      </c>
      <c r="CR181">
        <v>0</v>
      </c>
      <c r="CS181">
        <v>0</v>
      </c>
    </row>
    <row r="182" spans="1:97" x14ac:dyDescent="0.3">
      <c r="A182" t="s">
        <v>108</v>
      </c>
      <c r="B182" t="s">
        <v>87</v>
      </c>
      <c r="C182" t="s">
        <v>111</v>
      </c>
      <c r="D182" t="s">
        <v>106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8</v>
      </c>
      <c r="CP182">
        <v>0</v>
      </c>
      <c r="CQ182">
        <v>0</v>
      </c>
      <c r="CR182">
        <v>0</v>
      </c>
      <c r="CS182">
        <v>0</v>
      </c>
    </row>
    <row r="183" spans="1:97" x14ac:dyDescent="0.3">
      <c r="A183" t="s">
        <v>108</v>
      </c>
      <c r="B183" t="s">
        <v>87</v>
      </c>
      <c r="C183" t="s">
        <v>111</v>
      </c>
      <c r="D183" t="s">
        <v>106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</row>
    <row r="184" spans="1:97" x14ac:dyDescent="0.3">
      <c r="A184" t="s">
        <v>108</v>
      </c>
      <c r="B184" t="s">
        <v>87</v>
      </c>
      <c r="C184" t="s">
        <v>111</v>
      </c>
      <c r="D184" t="s">
        <v>106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</row>
    <row r="185" spans="1:97" x14ac:dyDescent="0.3">
      <c r="A185" t="s">
        <v>108</v>
      </c>
      <c r="B185" t="s">
        <v>87</v>
      </c>
      <c r="C185" t="s">
        <v>111</v>
      </c>
      <c r="D185" t="s">
        <v>106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3</v>
      </c>
      <c r="CP185">
        <v>0</v>
      </c>
      <c r="CQ185">
        <v>0</v>
      </c>
      <c r="CR185">
        <v>0</v>
      </c>
      <c r="CS185">
        <v>0</v>
      </c>
    </row>
    <row r="186" spans="1:97" x14ac:dyDescent="0.3">
      <c r="A186" t="s">
        <v>108</v>
      </c>
      <c r="B186" t="s">
        <v>87</v>
      </c>
      <c r="C186" t="s">
        <v>111</v>
      </c>
      <c r="D186" t="s">
        <v>106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</row>
    <row r="187" spans="1:97" x14ac:dyDescent="0.3">
      <c r="A187" t="s">
        <v>108</v>
      </c>
      <c r="B187" t="s">
        <v>87</v>
      </c>
      <c r="C187" t="s">
        <v>111</v>
      </c>
      <c r="D187" t="s">
        <v>106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</row>
    <row r="188" spans="1:97" x14ac:dyDescent="0.3">
      <c r="A188" t="s">
        <v>108</v>
      </c>
      <c r="B188" t="s">
        <v>87</v>
      </c>
      <c r="C188" t="s">
        <v>111</v>
      </c>
      <c r="D188" t="s">
        <v>106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</row>
    <row r="189" spans="1:97" x14ac:dyDescent="0.3">
      <c r="A189" t="s">
        <v>108</v>
      </c>
      <c r="B189" t="s">
        <v>87</v>
      </c>
      <c r="C189" t="s">
        <v>111</v>
      </c>
      <c r="D189" t="s">
        <v>106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1</v>
      </c>
      <c r="CS189">
        <v>0</v>
      </c>
    </row>
    <row r="190" spans="1:97" x14ac:dyDescent="0.3">
      <c r="A190" t="s">
        <v>108</v>
      </c>
      <c r="B190" t="s">
        <v>87</v>
      </c>
      <c r="C190" t="s">
        <v>111</v>
      </c>
      <c r="D190" t="s">
        <v>106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</row>
    <row r="191" spans="1:97" x14ac:dyDescent="0.3">
      <c r="A191" t="s">
        <v>108</v>
      </c>
      <c r="B191" t="s">
        <v>87</v>
      </c>
      <c r="C191" t="s">
        <v>111</v>
      </c>
      <c r="D191" t="s">
        <v>106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</row>
    <row r="192" spans="1:97" x14ac:dyDescent="0.3">
      <c r="A192" t="s">
        <v>108</v>
      </c>
      <c r="B192" t="s">
        <v>87</v>
      </c>
      <c r="C192" t="s">
        <v>111</v>
      </c>
      <c r="D192" t="s">
        <v>106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</row>
    <row r="193" spans="1:97" x14ac:dyDescent="0.3">
      <c r="A193" t="s">
        <v>108</v>
      </c>
      <c r="B193" t="s">
        <v>87</v>
      </c>
      <c r="C193" t="s">
        <v>111</v>
      </c>
      <c r="D193" t="s">
        <v>106</v>
      </c>
      <c r="E193">
        <v>0</v>
      </c>
      <c r="F193">
        <v>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1:97" x14ac:dyDescent="0.3">
      <c r="A194" t="s">
        <v>108</v>
      </c>
      <c r="B194" t="s">
        <v>87</v>
      </c>
      <c r="C194" t="s">
        <v>111</v>
      </c>
      <c r="D194" t="s">
        <v>107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</row>
    <row r="195" spans="1:97" x14ac:dyDescent="0.3">
      <c r="A195" t="s">
        <v>108</v>
      </c>
      <c r="B195" t="s">
        <v>87</v>
      </c>
      <c r="C195" t="s">
        <v>111</v>
      </c>
      <c r="D195" t="s">
        <v>107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</row>
    <row r="196" spans="1:97" x14ac:dyDescent="0.3">
      <c r="A196" t="s">
        <v>82</v>
      </c>
      <c r="B196" t="s">
        <v>83</v>
      </c>
      <c r="C196" t="s">
        <v>111</v>
      </c>
      <c r="D196" t="s">
        <v>104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</row>
    <row r="197" spans="1:97" x14ac:dyDescent="0.3">
      <c r="A197" t="s">
        <v>82</v>
      </c>
      <c r="B197" t="s">
        <v>83</v>
      </c>
      <c r="C197" t="s">
        <v>111</v>
      </c>
      <c r="D197" t="s">
        <v>105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</row>
    <row r="198" spans="1:97" x14ac:dyDescent="0.3">
      <c r="A198" t="s">
        <v>82</v>
      </c>
      <c r="B198" t="s">
        <v>83</v>
      </c>
      <c r="C198" t="s">
        <v>111</v>
      </c>
      <c r="D198" t="s">
        <v>105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</row>
    <row r="199" spans="1:97" x14ac:dyDescent="0.3">
      <c r="A199" t="s">
        <v>82</v>
      </c>
      <c r="B199" t="s">
        <v>83</v>
      </c>
      <c r="C199" t="s">
        <v>111</v>
      </c>
      <c r="D199" t="s">
        <v>105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</row>
    <row r="200" spans="1:97" x14ac:dyDescent="0.3">
      <c r="A200" t="s">
        <v>82</v>
      </c>
      <c r="B200" t="s">
        <v>83</v>
      </c>
      <c r="C200" t="s">
        <v>111</v>
      </c>
      <c r="D200" t="s">
        <v>105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</row>
    <row r="201" spans="1:97" x14ac:dyDescent="0.3">
      <c r="A201" t="s">
        <v>82</v>
      </c>
      <c r="B201" t="s">
        <v>83</v>
      </c>
      <c r="C201" t="s">
        <v>111</v>
      </c>
      <c r="D201" t="s">
        <v>105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</row>
    <row r="202" spans="1:97" x14ac:dyDescent="0.3">
      <c r="A202" t="s">
        <v>82</v>
      </c>
      <c r="B202" t="s">
        <v>83</v>
      </c>
      <c r="C202" t="s">
        <v>111</v>
      </c>
      <c r="D202" t="s">
        <v>105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</row>
    <row r="203" spans="1:97" x14ac:dyDescent="0.3">
      <c r="A203" t="s">
        <v>82</v>
      </c>
      <c r="B203" t="s">
        <v>83</v>
      </c>
      <c r="C203" t="s">
        <v>111</v>
      </c>
      <c r="D203" t="s">
        <v>105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</row>
    <row r="204" spans="1:97" x14ac:dyDescent="0.3">
      <c r="A204" t="s">
        <v>82</v>
      </c>
      <c r="B204" t="s">
        <v>83</v>
      </c>
      <c r="C204" t="s">
        <v>111</v>
      </c>
      <c r="D204" t="s">
        <v>105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</row>
    <row r="205" spans="1:97" x14ac:dyDescent="0.3">
      <c r="A205" t="s">
        <v>82</v>
      </c>
      <c r="B205" t="s">
        <v>83</v>
      </c>
      <c r="C205" t="s">
        <v>111</v>
      </c>
      <c r="D205" t="s">
        <v>105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</row>
    <row r="206" spans="1:97" x14ac:dyDescent="0.3">
      <c r="A206" t="s">
        <v>82</v>
      </c>
      <c r="B206" t="s">
        <v>83</v>
      </c>
      <c r="C206" t="s">
        <v>111</v>
      </c>
      <c r="D206" t="s">
        <v>105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</row>
    <row r="207" spans="1:97" x14ac:dyDescent="0.3">
      <c r="A207" t="s">
        <v>82</v>
      </c>
      <c r="B207" t="s">
        <v>83</v>
      </c>
      <c r="C207" t="s">
        <v>111</v>
      </c>
      <c r="D207" t="s">
        <v>105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</row>
    <row r="208" spans="1:97" x14ac:dyDescent="0.3">
      <c r="A208" t="s">
        <v>88</v>
      </c>
      <c r="B208" t="s">
        <v>83</v>
      </c>
      <c r="C208" t="s">
        <v>111</v>
      </c>
      <c r="D208" t="s">
        <v>104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</row>
    <row r="209" spans="1:97" x14ac:dyDescent="0.3">
      <c r="A209" t="s">
        <v>88</v>
      </c>
      <c r="B209" t="s">
        <v>83</v>
      </c>
      <c r="C209" t="s">
        <v>111</v>
      </c>
      <c r="D209" t="s">
        <v>104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</row>
    <row r="210" spans="1:97" x14ac:dyDescent="0.3">
      <c r="A210" t="s">
        <v>88</v>
      </c>
      <c r="B210" t="s">
        <v>83</v>
      </c>
      <c r="C210" t="s">
        <v>111</v>
      </c>
      <c r="D210" t="s">
        <v>104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</row>
    <row r="211" spans="1:97" x14ac:dyDescent="0.3">
      <c r="A211" t="s">
        <v>88</v>
      </c>
      <c r="B211" t="s">
        <v>83</v>
      </c>
      <c r="C211" t="s">
        <v>111</v>
      </c>
      <c r="D211" t="s">
        <v>104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</row>
    <row r="212" spans="1:97" x14ac:dyDescent="0.3">
      <c r="A212" t="s">
        <v>88</v>
      </c>
      <c r="B212" t="s">
        <v>83</v>
      </c>
      <c r="C212" t="s">
        <v>111</v>
      </c>
      <c r="D212" t="s">
        <v>104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</v>
      </c>
      <c r="CS212">
        <v>0</v>
      </c>
    </row>
    <row r="213" spans="1:97" x14ac:dyDescent="0.3">
      <c r="A213" t="s">
        <v>88</v>
      </c>
      <c r="B213" t="s">
        <v>83</v>
      </c>
      <c r="C213" t="s">
        <v>111</v>
      </c>
      <c r="D213" t="s">
        <v>104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</row>
    <row r="214" spans="1:97" x14ac:dyDescent="0.3">
      <c r="A214" t="s">
        <v>88</v>
      </c>
      <c r="B214" t="s">
        <v>83</v>
      </c>
      <c r="C214" t="s">
        <v>111</v>
      </c>
      <c r="D214" t="s">
        <v>104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</row>
    <row r="215" spans="1:97" x14ac:dyDescent="0.3">
      <c r="A215" t="s">
        <v>88</v>
      </c>
      <c r="B215" t="s">
        <v>83</v>
      </c>
      <c r="C215" t="s">
        <v>111</v>
      </c>
      <c r="D215" t="s">
        <v>104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</row>
    <row r="216" spans="1:97" x14ac:dyDescent="0.3">
      <c r="A216" t="s">
        <v>88</v>
      </c>
      <c r="B216" t="s">
        <v>83</v>
      </c>
      <c r="C216" t="s">
        <v>111</v>
      </c>
      <c r="D216" t="s">
        <v>104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</row>
    <row r="217" spans="1:97" x14ac:dyDescent="0.3">
      <c r="A217" t="s">
        <v>88</v>
      </c>
      <c r="B217" t="s">
        <v>83</v>
      </c>
      <c r="C217" t="s">
        <v>111</v>
      </c>
      <c r="D217" t="s">
        <v>104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1:97" x14ac:dyDescent="0.3">
      <c r="A218" t="s">
        <v>88</v>
      </c>
      <c r="B218" t="s">
        <v>83</v>
      </c>
      <c r="C218" t="s">
        <v>111</v>
      </c>
      <c r="D218" t="s">
        <v>104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1</v>
      </c>
      <c r="CS218">
        <v>0</v>
      </c>
    </row>
    <row r="219" spans="1:97" x14ac:dyDescent="0.3">
      <c r="A219" t="s">
        <v>88</v>
      </c>
      <c r="B219" t="s">
        <v>83</v>
      </c>
      <c r="C219" t="s">
        <v>111</v>
      </c>
      <c r="D219" t="s">
        <v>104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</row>
    <row r="220" spans="1:97" x14ac:dyDescent="0.3">
      <c r="A220" t="s">
        <v>88</v>
      </c>
      <c r="B220" t="s">
        <v>83</v>
      </c>
      <c r="C220" t="s">
        <v>111</v>
      </c>
      <c r="D220" t="s">
        <v>104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</row>
    <row r="221" spans="1:97" x14ac:dyDescent="0.3">
      <c r="A221" t="s">
        <v>88</v>
      </c>
      <c r="B221" t="s">
        <v>83</v>
      </c>
      <c r="C221" t="s">
        <v>111</v>
      </c>
      <c r="D221" t="s">
        <v>104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</row>
    <row r="222" spans="1:97" x14ac:dyDescent="0.3">
      <c r="A222" t="s">
        <v>88</v>
      </c>
      <c r="B222" t="s">
        <v>83</v>
      </c>
      <c r="C222" t="s">
        <v>111</v>
      </c>
      <c r="D222" t="s">
        <v>104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x14ac:dyDescent="0.3">
      <c r="A223" t="s">
        <v>88</v>
      </c>
      <c r="B223" t="s">
        <v>83</v>
      </c>
      <c r="C223" t="s">
        <v>111</v>
      </c>
      <c r="D223" t="s">
        <v>104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3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x14ac:dyDescent="0.3">
      <c r="A224" t="s">
        <v>88</v>
      </c>
      <c r="B224" t="s">
        <v>83</v>
      </c>
      <c r="C224" t="s">
        <v>111</v>
      </c>
      <c r="D224" t="s">
        <v>104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</row>
    <row r="225" spans="1:97" x14ac:dyDescent="0.3">
      <c r="A225" t="s">
        <v>88</v>
      </c>
      <c r="B225" t="s">
        <v>83</v>
      </c>
      <c r="C225" t="s">
        <v>111</v>
      </c>
      <c r="D225" t="s">
        <v>104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x14ac:dyDescent="0.3">
      <c r="A226" t="s">
        <v>88</v>
      </c>
      <c r="B226" t="s">
        <v>83</v>
      </c>
      <c r="C226" t="s">
        <v>111</v>
      </c>
      <c r="D226" t="s">
        <v>104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1:97" x14ac:dyDescent="0.3">
      <c r="A227" t="s">
        <v>88</v>
      </c>
      <c r="B227" t="s">
        <v>83</v>
      </c>
      <c r="C227" t="s">
        <v>111</v>
      </c>
      <c r="D227" t="s">
        <v>104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x14ac:dyDescent="0.3">
      <c r="A228" t="s">
        <v>88</v>
      </c>
      <c r="B228" t="s">
        <v>83</v>
      </c>
      <c r="C228" t="s">
        <v>111</v>
      </c>
      <c r="D228" t="s">
        <v>104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x14ac:dyDescent="0.3">
      <c r="A229" t="s">
        <v>88</v>
      </c>
      <c r="B229" t="s">
        <v>83</v>
      </c>
      <c r="C229" t="s">
        <v>111</v>
      </c>
      <c r="D229" t="s">
        <v>104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x14ac:dyDescent="0.3">
      <c r="A230" t="s">
        <v>88</v>
      </c>
      <c r="B230" t="s">
        <v>83</v>
      </c>
      <c r="C230" t="s">
        <v>111</v>
      </c>
      <c r="D230" t="s">
        <v>104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x14ac:dyDescent="0.3">
      <c r="A231" t="s">
        <v>88</v>
      </c>
      <c r="B231" t="s">
        <v>83</v>
      </c>
      <c r="C231" t="s">
        <v>111</v>
      </c>
      <c r="D231" t="s">
        <v>104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x14ac:dyDescent="0.3">
      <c r="A232" t="s">
        <v>88</v>
      </c>
      <c r="B232" t="s">
        <v>83</v>
      </c>
      <c r="C232" t="s">
        <v>111</v>
      </c>
      <c r="D232" t="s">
        <v>104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</row>
    <row r="233" spans="1:97" x14ac:dyDescent="0.3">
      <c r="A233" t="s">
        <v>88</v>
      </c>
      <c r="B233" t="s">
        <v>83</v>
      </c>
      <c r="C233" t="s">
        <v>111</v>
      </c>
      <c r="D233" t="s">
        <v>104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x14ac:dyDescent="0.3">
      <c r="A234" t="s">
        <v>88</v>
      </c>
      <c r="B234" t="s">
        <v>83</v>
      </c>
      <c r="C234" t="s">
        <v>111</v>
      </c>
      <c r="D234" t="s">
        <v>104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x14ac:dyDescent="0.3">
      <c r="A235" t="s">
        <v>88</v>
      </c>
      <c r="B235" t="s">
        <v>83</v>
      </c>
      <c r="C235" t="s">
        <v>111</v>
      </c>
      <c r="D235" t="s">
        <v>104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x14ac:dyDescent="0.3">
      <c r="A236" t="s">
        <v>88</v>
      </c>
      <c r="B236" t="s">
        <v>83</v>
      </c>
      <c r="C236" t="s">
        <v>111</v>
      </c>
      <c r="D236" t="s">
        <v>104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x14ac:dyDescent="0.3">
      <c r="A237" t="s">
        <v>88</v>
      </c>
      <c r="B237" t="s">
        <v>83</v>
      </c>
      <c r="C237" t="s">
        <v>111</v>
      </c>
      <c r="D237" t="s">
        <v>104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x14ac:dyDescent="0.3">
      <c r="A238" t="s">
        <v>88</v>
      </c>
      <c r="B238" t="s">
        <v>83</v>
      </c>
      <c r="C238" t="s">
        <v>111</v>
      </c>
      <c r="D238" t="s">
        <v>106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x14ac:dyDescent="0.3">
      <c r="A239" t="s">
        <v>88</v>
      </c>
      <c r="B239" t="s">
        <v>83</v>
      </c>
      <c r="C239" t="s">
        <v>111</v>
      </c>
      <c r="D239" t="s">
        <v>106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x14ac:dyDescent="0.3">
      <c r="A240" t="s">
        <v>88</v>
      </c>
      <c r="B240" t="s">
        <v>83</v>
      </c>
      <c r="C240" t="s">
        <v>111</v>
      </c>
      <c r="D240" t="s">
        <v>106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</row>
    <row r="241" spans="1:97" x14ac:dyDescent="0.3">
      <c r="A241" t="s">
        <v>88</v>
      </c>
      <c r="B241" t="s">
        <v>83</v>
      </c>
      <c r="C241" t="s">
        <v>111</v>
      </c>
      <c r="D241" t="s">
        <v>106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">
      <c r="A242" t="s">
        <v>88</v>
      </c>
      <c r="B242" t="s">
        <v>83</v>
      </c>
      <c r="C242" t="s">
        <v>111</v>
      </c>
      <c r="D242" t="s">
        <v>106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x14ac:dyDescent="0.3">
      <c r="A243" t="s">
        <v>88</v>
      </c>
      <c r="B243" t="s">
        <v>83</v>
      </c>
      <c r="C243" t="s">
        <v>111</v>
      </c>
      <c r="D243" t="s">
        <v>106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7" x14ac:dyDescent="0.3">
      <c r="A244" t="s">
        <v>88</v>
      </c>
      <c r="B244" t="s">
        <v>83</v>
      </c>
      <c r="C244" t="s">
        <v>111</v>
      </c>
      <c r="D244" t="s">
        <v>106</v>
      </c>
      <c r="E244">
        <v>0</v>
      </c>
      <c r="F244">
        <v>3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 x14ac:dyDescent="0.3">
      <c r="A245" t="s">
        <v>88</v>
      </c>
      <c r="B245" t="s">
        <v>83</v>
      </c>
      <c r="C245" t="s">
        <v>111</v>
      </c>
      <c r="D245" t="s">
        <v>106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x14ac:dyDescent="0.3">
      <c r="A246" t="s">
        <v>88</v>
      </c>
      <c r="B246" t="s">
        <v>83</v>
      </c>
      <c r="C246" t="s">
        <v>111</v>
      </c>
      <c r="D246" t="s">
        <v>106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 x14ac:dyDescent="0.3">
      <c r="A247" t="s">
        <v>88</v>
      </c>
      <c r="B247" t="s">
        <v>83</v>
      </c>
      <c r="C247" t="s">
        <v>111</v>
      </c>
      <c r="D247" t="s">
        <v>106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6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x14ac:dyDescent="0.3">
      <c r="A248" t="s">
        <v>88</v>
      </c>
      <c r="B248" t="s">
        <v>83</v>
      </c>
      <c r="C248" t="s">
        <v>111</v>
      </c>
      <c r="D248" t="s">
        <v>106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2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x14ac:dyDescent="0.3">
      <c r="A249" t="s">
        <v>88</v>
      </c>
      <c r="B249" t="s">
        <v>83</v>
      </c>
      <c r="C249" t="s">
        <v>111</v>
      </c>
      <c r="D249" t="s">
        <v>106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x14ac:dyDescent="0.3">
      <c r="A250" t="s">
        <v>88</v>
      </c>
      <c r="B250" t="s">
        <v>83</v>
      </c>
      <c r="C250" t="s">
        <v>111</v>
      </c>
      <c r="D250" t="s">
        <v>106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 x14ac:dyDescent="0.3">
      <c r="A251" t="s">
        <v>88</v>
      </c>
      <c r="B251" t="s">
        <v>83</v>
      </c>
      <c r="C251" t="s">
        <v>111</v>
      </c>
      <c r="D251" t="s">
        <v>106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x14ac:dyDescent="0.3">
      <c r="A252" t="s">
        <v>88</v>
      </c>
      <c r="B252" t="s">
        <v>83</v>
      </c>
      <c r="C252" t="s">
        <v>111</v>
      </c>
      <c r="D252" t="s">
        <v>106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  <row r="253" spans="1:97" x14ac:dyDescent="0.3">
      <c r="A253" t="s">
        <v>88</v>
      </c>
      <c r="B253" t="s">
        <v>83</v>
      </c>
      <c r="C253" t="s">
        <v>111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>
        <v>0</v>
      </c>
    </row>
    <row r="254" spans="1:97" x14ac:dyDescent="0.3">
      <c r="A254" t="s">
        <v>88</v>
      </c>
      <c r="B254" t="s">
        <v>83</v>
      </c>
      <c r="C254" t="s">
        <v>111</v>
      </c>
      <c r="D254" t="s">
        <v>106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2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</row>
    <row r="255" spans="1:97" x14ac:dyDescent="0.3">
      <c r="A255" t="s">
        <v>88</v>
      </c>
      <c r="B255" t="s">
        <v>83</v>
      </c>
      <c r="C255" t="s">
        <v>111</v>
      </c>
      <c r="D255" t="s">
        <v>106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</row>
    <row r="256" spans="1:97" x14ac:dyDescent="0.3">
      <c r="A256" t="s">
        <v>88</v>
      </c>
      <c r="B256" t="s">
        <v>83</v>
      </c>
      <c r="C256" t="s">
        <v>111</v>
      </c>
      <c r="D256" t="s">
        <v>106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15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</row>
    <row r="257" spans="1:97" x14ac:dyDescent="0.3">
      <c r="A257" t="s">
        <v>88</v>
      </c>
      <c r="B257" t="s">
        <v>83</v>
      </c>
      <c r="C257" t="s">
        <v>111</v>
      </c>
      <c r="D257" t="s">
        <v>106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</row>
    <row r="258" spans="1:97" x14ac:dyDescent="0.3">
      <c r="A258" t="s">
        <v>88</v>
      </c>
      <c r="B258" t="s">
        <v>83</v>
      </c>
      <c r="C258" t="s">
        <v>111</v>
      </c>
      <c r="D258" t="s">
        <v>106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3</v>
      </c>
      <c r="CS258">
        <v>0</v>
      </c>
    </row>
    <row r="259" spans="1:97" x14ac:dyDescent="0.3">
      <c r="A259" t="s">
        <v>88</v>
      </c>
      <c r="B259" t="s">
        <v>83</v>
      </c>
      <c r="C259" t="s">
        <v>111</v>
      </c>
      <c r="D259" t="s">
        <v>106</v>
      </c>
      <c r="E259">
        <v>0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4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</row>
    <row r="260" spans="1:97" x14ac:dyDescent="0.3">
      <c r="A260" t="s">
        <v>88</v>
      </c>
      <c r="B260" t="s">
        <v>83</v>
      </c>
      <c r="C260" t="s">
        <v>111</v>
      </c>
      <c r="D260" t="s">
        <v>106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</row>
    <row r="261" spans="1:97" x14ac:dyDescent="0.3">
      <c r="A261" t="s">
        <v>88</v>
      </c>
      <c r="B261" t="s">
        <v>83</v>
      </c>
      <c r="C261" t="s">
        <v>111</v>
      </c>
      <c r="D261" t="s">
        <v>106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</row>
    <row r="262" spans="1:97" x14ac:dyDescent="0.3">
      <c r="A262" t="s">
        <v>88</v>
      </c>
      <c r="B262" t="s">
        <v>83</v>
      </c>
      <c r="C262" t="s">
        <v>111</v>
      </c>
      <c r="D262" t="s">
        <v>106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</row>
    <row r="263" spans="1:97" x14ac:dyDescent="0.3">
      <c r="A263" t="s">
        <v>88</v>
      </c>
      <c r="B263" t="s">
        <v>83</v>
      </c>
      <c r="C263" t="s">
        <v>111</v>
      </c>
      <c r="D263" t="s">
        <v>106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</row>
    <row r="264" spans="1:97" x14ac:dyDescent="0.3">
      <c r="A264" t="s">
        <v>88</v>
      </c>
      <c r="B264" t="s">
        <v>83</v>
      </c>
      <c r="C264" t="s">
        <v>111</v>
      </c>
      <c r="D264" t="s">
        <v>106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</row>
    <row r="265" spans="1:97" x14ac:dyDescent="0.3">
      <c r="A265" t="s">
        <v>88</v>
      </c>
      <c r="B265" t="s">
        <v>83</v>
      </c>
      <c r="C265" t="s">
        <v>111</v>
      </c>
      <c r="D265" t="s">
        <v>106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1:97" x14ac:dyDescent="0.3">
      <c r="A266" t="s">
        <v>88</v>
      </c>
      <c r="B266" t="s">
        <v>83</v>
      </c>
      <c r="C266" t="s">
        <v>111</v>
      </c>
      <c r="D266" t="s">
        <v>106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  <row r="267" spans="1:97" x14ac:dyDescent="0.3">
      <c r="A267" t="s">
        <v>88</v>
      </c>
      <c r="B267" t="s">
        <v>83</v>
      </c>
      <c r="C267" t="s">
        <v>111</v>
      </c>
      <c r="D267" t="s">
        <v>106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</row>
    <row r="268" spans="1:97" x14ac:dyDescent="0.3">
      <c r="A268" t="s">
        <v>88</v>
      </c>
      <c r="B268" t="s">
        <v>83</v>
      </c>
      <c r="C268" t="s">
        <v>111</v>
      </c>
      <c r="D268" t="s">
        <v>106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</row>
    <row r="269" spans="1:97" x14ac:dyDescent="0.3">
      <c r="A269" t="s">
        <v>88</v>
      </c>
      <c r="B269" t="s">
        <v>83</v>
      </c>
      <c r="C269" t="s">
        <v>111</v>
      </c>
      <c r="D269" t="s">
        <v>106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</row>
    <row r="270" spans="1:97" x14ac:dyDescent="0.3">
      <c r="A270" t="s">
        <v>88</v>
      </c>
      <c r="B270" t="s">
        <v>83</v>
      </c>
      <c r="C270" t="s">
        <v>111</v>
      </c>
      <c r="D270" t="s">
        <v>106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</row>
    <row r="271" spans="1:97" x14ac:dyDescent="0.3">
      <c r="A271" t="s">
        <v>88</v>
      </c>
      <c r="B271" t="s">
        <v>83</v>
      </c>
      <c r="C271" t="s">
        <v>111</v>
      </c>
      <c r="D271" t="s">
        <v>106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1</v>
      </c>
    </row>
    <row r="272" spans="1:97" x14ac:dyDescent="0.3">
      <c r="A272" t="s">
        <v>88</v>
      </c>
      <c r="B272" t="s">
        <v>83</v>
      </c>
      <c r="C272" t="s">
        <v>111</v>
      </c>
      <c r="D272" t="s">
        <v>106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0</v>
      </c>
      <c r="CS272">
        <v>0</v>
      </c>
    </row>
    <row r="273" spans="1:97" x14ac:dyDescent="0.3">
      <c r="A273" t="s">
        <v>88</v>
      </c>
      <c r="B273" t="s">
        <v>83</v>
      </c>
      <c r="C273" t="s">
        <v>111</v>
      </c>
      <c r="D273" t="s">
        <v>106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</row>
    <row r="274" spans="1:97" x14ac:dyDescent="0.3">
      <c r="A274" t="s">
        <v>88</v>
      </c>
      <c r="B274" t="s">
        <v>83</v>
      </c>
      <c r="C274" t="s">
        <v>111</v>
      </c>
      <c r="D274" t="s">
        <v>106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</row>
    <row r="275" spans="1:97" x14ac:dyDescent="0.3">
      <c r="A275" t="s">
        <v>88</v>
      </c>
      <c r="B275" t="s">
        <v>83</v>
      </c>
      <c r="C275" t="s">
        <v>111</v>
      </c>
      <c r="D275" t="s">
        <v>106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</row>
    <row r="276" spans="1:97" x14ac:dyDescent="0.3">
      <c r="A276" t="s">
        <v>88</v>
      </c>
      <c r="B276" t="s">
        <v>83</v>
      </c>
      <c r="C276" t="s">
        <v>111</v>
      </c>
      <c r="D276" t="s">
        <v>106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</row>
    <row r="277" spans="1:97" x14ac:dyDescent="0.3">
      <c r="A277" t="s">
        <v>88</v>
      </c>
      <c r="B277" t="s">
        <v>83</v>
      </c>
      <c r="C277" t="s">
        <v>111</v>
      </c>
      <c r="D277" t="s">
        <v>106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</row>
    <row r="278" spans="1:97" x14ac:dyDescent="0.3">
      <c r="A278" t="s">
        <v>88</v>
      </c>
      <c r="B278" t="s">
        <v>83</v>
      </c>
      <c r="C278" t="s">
        <v>111</v>
      </c>
      <c r="D278" t="s">
        <v>106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</row>
    <row r="279" spans="1:97" x14ac:dyDescent="0.3">
      <c r="A279" t="s">
        <v>88</v>
      </c>
      <c r="B279" t="s">
        <v>83</v>
      </c>
      <c r="C279" t="s">
        <v>111</v>
      </c>
      <c r="D279" t="s">
        <v>106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</row>
    <row r="280" spans="1:97" x14ac:dyDescent="0.3">
      <c r="A280" t="s">
        <v>88</v>
      </c>
      <c r="B280" t="s">
        <v>83</v>
      </c>
      <c r="C280" t="s">
        <v>111</v>
      </c>
      <c r="D280" t="s">
        <v>106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</row>
    <row r="281" spans="1:97" x14ac:dyDescent="0.3">
      <c r="A281" t="s">
        <v>88</v>
      </c>
      <c r="B281" t="s">
        <v>83</v>
      </c>
      <c r="C281" t="s">
        <v>111</v>
      </c>
      <c r="D281" t="s">
        <v>106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</row>
    <row r="282" spans="1:97" x14ac:dyDescent="0.3">
      <c r="A282" t="s">
        <v>88</v>
      </c>
      <c r="B282" t="s">
        <v>83</v>
      </c>
      <c r="C282" t="s">
        <v>111</v>
      </c>
      <c r="D282" t="s">
        <v>106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</row>
    <row r="283" spans="1:97" x14ac:dyDescent="0.3">
      <c r="A283" t="s">
        <v>88</v>
      </c>
      <c r="B283" t="s">
        <v>83</v>
      </c>
      <c r="C283" t="s">
        <v>111</v>
      </c>
      <c r="D283" t="s">
        <v>105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</row>
    <row r="284" spans="1:97" x14ac:dyDescent="0.3">
      <c r="A284" t="s">
        <v>88</v>
      </c>
      <c r="B284" t="s">
        <v>83</v>
      </c>
      <c r="C284" t="s">
        <v>111</v>
      </c>
      <c r="D284" t="s">
        <v>105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</row>
    <row r="285" spans="1:97" x14ac:dyDescent="0.3">
      <c r="A285" t="s">
        <v>88</v>
      </c>
      <c r="B285" t="s">
        <v>83</v>
      </c>
      <c r="C285" t="s">
        <v>111</v>
      </c>
      <c r="D285" t="s">
        <v>105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</row>
    <row r="286" spans="1:97" x14ac:dyDescent="0.3">
      <c r="A286" t="s">
        <v>88</v>
      </c>
      <c r="B286" t="s">
        <v>83</v>
      </c>
      <c r="C286" t="s">
        <v>111</v>
      </c>
      <c r="D286" t="s">
        <v>105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</row>
    <row r="287" spans="1:97" x14ac:dyDescent="0.3">
      <c r="A287" t="s">
        <v>88</v>
      </c>
      <c r="B287" t="s">
        <v>83</v>
      </c>
      <c r="C287" t="s">
        <v>111</v>
      </c>
      <c r="D287" t="s">
        <v>105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</row>
    <row r="288" spans="1:97" x14ac:dyDescent="0.3">
      <c r="A288" t="s">
        <v>88</v>
      </c>
      <c r="B288" t="s">
        <v>83</v>
      </c>
      <c r="C288" t="s">
        <v>111</v>
      </c>
      <c r="D288" t="s">
        <v>105</v>
      </c>
      <c r="E288">
        <v>4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</row>
    <row r="289" spans="1:97" x14ac:dyDescent="0.3">
      <c r="A289" t="s">
        <v>88</v>
      </c>
      <c r="B289" t="s">
        <v>83</v>
      </c>
      <c r="C289" t="s">
        <v>111</v>
      </c>
      <c r="D289" t="s">
        <v>105</v>
      </c>
      <c r="E289">
        <v>0</v>
      </c>
      <c r="F289">
        <v>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</row>
    <row r="290" spans="1:97" x14ac:dyDescent="0.3">
      <c r="A290" t="s">
        <v>88</v>
      </c>
      <c r="B290" t="s">
        <v>83</v>
      </c>
      <c r="C290" t="s">
        <v>111</v>
      </c>
      <c r="D290" t="s">
        <v>105</v>
      </c>
      <c r="E290">
        <v>0</v>
      </c>
      <c r="F290">
        <v>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</row>
    <row r="291" spans="1:97" x14ac:dyDescent="0.3">
      <c r="A291" t="s">
        <v>88</v>
      </c>
      <c r="B291" t="s">
        <v>83</v>
      </c>
      <c r="C291" t="s">
        <v>111</v>
      </c>
      <c r="D291" t="s">
        <v>105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</row>
    <row r="292" spans="1:97" x14ac:dyDescent="0.3">
      <c r="A292" t="s">
        <v>88</v>
      </c>
      <c r="B292" t="s">
        <v>83</v>
      </c>
      <c r="C292" t="s">
        <v>111</v>
      </c>
      <c r="D292" t="s">
        <v>105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1</v>
      </c>
    </row>
    <row r="293" spans="1:97" x14ac:dyDescent="0.3">
      <c r="A293" t="s">
        <v>88</v>
      </c>
      <c r="B293" t="s">
        <v>83</v>
      </c>
      <c r="C293" t="s">
        <v>111</v>
      </c>
      <c r="D293" t="s">
        <v>105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</row>
    <row r="294" spans="1:97" x14ac:dyDescent="0.3">
      <c r="A294" t="s">
        <v>88</v>
      </c>
      <c r="B294" t="s">
        <v>83</v>
      </c>
      <c r="C294" t="s">
        <v>111</v>
      </c>
      <c r="D294" t="s">
        <v>105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</row>
    <row r="295" spans="1:97" x14ac:dyDescent="0.3">
      <c r="A295" t="s">
        <v>88</v>
      </c>
      <c r="B295" t="s">
        <v>83</v>
      </c>
      <c r="C295" t="s">
        <v>111</v>
      </c>
      <c r="D295" t="s">
        <v>107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</row>
    <row r="296" spans="1:97" x14ac:dyDescent="0.3">
      <c r="A296" t="s">
        <v>88</v>
      </c>
      <c r="B296" t="s">
        <v>83</v>
      </c>
      <c r="C296" t="s">
        <v>111</v>
      </c>
      <c r="D296" t="s">
        <v>107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</row>
    <row r="297" spans="1:97" x14ac:dyDescent="0.3">
      <c r="A297" t="s">
        <v>88</v>
      </c>
      <c r="B297" t="s">
        <v>83</v>
      </c>
      <c r="C297" t="s">
        <v>111</v>
      </c>
      <c r="D297" t="s">
        <v>107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</row>
    <row r="298" spans="1:97" x14ac:dyDescent="0.3">
      <c r="A298" t="s">
        <v>88</v>
      </c>
      <c r="B298" t="s">
        <v>83</v>
      </c>
      <c r="C298" t="s">
        <v>111</v>
      </c>
      <c r="D298" t="s">
        <v>107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</row>
    <row r="299" spans="1:97" x14ac:dyDescent="0.3">
      <c r="A299" t="s">
        <v>88</v>
      </c>
      <c r="B299" t="s">
        <v>83</v>
      </c>
      <c r="C299" t="s">
        <v>111</v>
      </c>
      <c r="D299" t="s">
        <v>107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</row>
    <row r="300" spans="1:97" x14ac:dyDescent="0.3">
      <c r="A300" t="s">
        <v>90</v>
      </c>
      <c r="B300" t="s">
        <v>83</v>
      </c>
      <c r="C300" t="s">
        <v>111</v>
      </c>
      <c r="D300" t="s">
        <v>104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</row>
    <row r="301" spans="1:97" x14ac:dyDescent="0.3">
      <c r="A301" t="s">
        <v>90</v>
      </c>
      <c r="B301" t="s">
        <v>83</v>
      </c>
      <c r="C301" t="s">
        <v>111</v>
      </c>
      <c r="D301" t="s">
        <v>104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</row>
    <row r="302" spans="1:97" x14ac:dyDescent="0.3">
      <c r="A302" t="s">
        <v>90</v>
      </c>
      <c r="B302" t="s">
        <v>83</v>
      </c>
      <c r="C302" t="s">
        <v>111</v>
      </c>
      <c r="D302" t="s">
        <v>104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</row>
    <row r="303" spans="1:97" x14ac:dyDescent="0.3">
      <c r="A303" t="s">
        <v>90</v>
      </c>
      <c r="B303" t="s">
        <v>83</v>
      </c>
      <c r="C303" t="s">
        <v>111</v>
      </c>
      <c r="D303" t="s">
        <v>104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</row>
    <row r="304" spans="1:97" x14ac:dyDescent="0.3">
      <c r="A304" t="s">
        <v>90</v>
      </c>
      <c r="B304" t="s">
        <v>83</v>
      </c>
      <c r="C304" t="s">
        <v>111</v>
      </c>
      <c r="D304" t="s">
        <v>104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</row>
    <row r="305" spans="1:97" x14ac:dyDescent="0.3">
      <c r="A305" t="s">
        <v>90</v>
      </c>
      <c r="B305" t="s">
        <v>83</v>
      </c>
      <c r="C305" t="s">
        <v>111</v>
      </c>
      <c r="D305" t="s">
        <v>104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</row>
    <row r="306" spans="1:97" x14ac:dyDescent="0.3">
      <c r="A306" t="s">
        <v>90</v>
      </c>
      <c r="B306" t="s">
        <v>83</v>
      </c>
      <c r="C306" t="s">
        <v>111</v>
      </c>
      <c r="D306" t="s">
        <v>104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</row>
    <row r="307" spans="1:97" x14ac:dyDescent="0.3">
      <c r="A307" t="s">
        <v>90</v>
      </c>
      <c r="B307" t="s">
        <v>83</v>
      </c>
      <c r="C307" t="s">
        <v>111</v>
      </c>
      <c r="D307" t="s">
        <v>104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</row>
    <row r="308" spans="1:97" x14ac:dyDescent="0.3">
      <c r="A308" t="s">
        <v>90</v>
      </c>
      <c r="B308" t="s">
        <v>83</v>
      </c>
      <c r="C308" t="s">
        <v>111</v>
      </c>
      <c r="D308" t="s">
        <v>104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</row>
    <row r="309" spans="1:97" x14ac:dyDescent="0.3">
      <c r="A309" t="s">
        <v>90</v>
      </c>
      <c r="B309" t="s">
        <v>83</v>
      </c>
      <c r="C309" t="s">
        <v>111</v>
      </c>
      <c r="D309" t="s">
        <v>104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</row>
    <row r="310" spans="1:97" x14ac:dyDescent="0.3">
      <c r="A310" t="s">
        <v>90</v>
      </c>
      <c r="B310" t="s">
        <v>83</v>
      </c>
      <c r="C310" t="s">
        <v>111</v>
      </c>
      <c r="D310" t="s">
        <v>104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</row>
    <row r="311" spans="1:97" x14ac:dyDescent="0.3">
      <c r="A311" t="s">
        <v>90</v>
      </c>
      <c r="B311" t="s">
        <v>83</v>
      </c>
      <c r="C311" t="s">
        <v>111</v>
      </c>
      <c r="D311" t="s">
        <v>104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</row>
    <row r="312" spans="1:97" x14ac:dyDescent="0.3">
      <c r="A312" t="s">
        <v>90</v>
      </c>
      <c r="B312" t="s">
        <v>83</v>
      </c>
      <c r="C312" t="s">
        <v>111</v>
      </c>
      <c r="D312" t="s">
        <v>104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</row>
    <row r="313" spans="1:97" x14ac:dyDescent="0.3">
      <c r="A313" t="s">
        <v>90</v>
      </c>
      <c r="B313" t="s">
        <v>83</v>
      </c>
      <c r="C313" t="s">
        <v>111</v>
      </c>
      <c r="D313" t="s">
        <v>104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 x14ac:dyDescent="0.3">
      <c r="A314" t="s">
        <v>90</v>
      </c>
      <c r="B314" t="s">
        <v>83</v>
      </c>
      <c r="C314" t="s">
        <v>111</v>
      </c>
      <c r="D314" t="s">
        <v>104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</row>
    <row r="315" spans="1:97" x14ac:dyDescent="0.3">
      <c r="A315" t="s">
        <v>90</v>
      </c>
      <c r="B315" t="s">
        <v>83</v>
      </c>
      <c r="C315" t="s">
        <v>111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</row>
    <row r="316" spans="1:97" x14ac:dyDescent="0.3">
      <c r="A316" t="s">
        <v>90</v>
      </c>
      <c r="B316" t="s">
        <v>83</v>
      </c>
      <c r="C316" t="s">
        <v>111</v>
      </c>
      <c r="D316" t="s">
        <v>104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</row>
    <row r="317" spans="1:97" x14ac:dyDescent="0.3">
      <c r="A317" t="s">
        <v>90</v>
      </c>
      <c r="B317" t="s">
        <v>83</v>
      </c>
      <c r="C317" t="s">
        <v>111</v>
      </c>
      <c r="D317" t="s">
        <v>105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</row>
    <row r="318" spans="1:97" x14ac:dyDescent="0.3">
      <c r="A318" t="s">
        <v>90</v>
      </c>
      <c r="B318" t="s">
        <v>83</v>
      </c>
      <c r="C318" t="s">
        <v>111</v>
      </c>
      <c r="D318" t="s">
        <v>105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</row>
    <row r="319" spans="1:97" x14ac:dyDescent="0.3">
      <c r="A319" t="s">
        <v>90</v>
      </c>
      <c r="B319" t="s">
        <v>83</v>
      </c>
      <c r="C319" t="s">
        <v>111</v>
      </c>
      <c r="D319" t="s">
        <v>105</v>
      </c>
      <c r="E319">
        <v>0</v>
      </c>
      <c r="F319">
        <v>4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3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</row>
    <row r="320" spans="1:97" x14ac:dyDescent="0.3">
      <c r="A320" t="s">
        <v>90</v>
      </c>
      <c r="B320" t="s">
        <v>83</v>
      </c>
      <c r="C320" t="s">
        <v>111</v>
      </c>
      <c r="D320" t="s">
        <v>105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</row>
    <row r="321" spans="1:97" x14ac:dyDescent="0.3">
      <c r="A321" t="s">
        <v>90</v>
      </c>
      <c r="B321" t="s">
        <v>83</v>
      </c>
      <c r="C321" t="s">
        <v>111</v>
      </c>
      <c r="D321" t="s">
        <v>105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</row>
    <row r="322" spans="1:97" x14ac:dyDescent="0.3">
      <c r="A322" t="s">
        <v>90</v>
      </c>
      <c r="B322" t="s">
        <v>83</v>
      </c>
      <c r="C322" t="s">
        <v>111</v>
      </c>
      <c r="D322" t="s">
        <v>105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</row>
    <row r="323" spans="1:97" x14ac:dyDescent="0.3">
      <c r="A323" t="s">
        <v>90</v>
      </c>
      <c r="B323" t="s">
        <v>83</v>
      </c>
      <c r="C323" t="s">
        <v>111</v>
      </c>
      <c r="D323" t="s">
        <v>105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</row>
    <row r="324" spans="1:97" x14ac:dyDescent="0.3">
      <c r="A324" t="s">
        <v>88</v>
      </c>
      <c r="B324" t="s">
        <v>89</v>
      </c>
      <c r="C324" t="s">
        <v>111</v>
      </c>
      <c r="D324" t="s">
        <v>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</row>
    <row r="325" spans="1:97" x14ac:dyDescent="0.3">
      <c r="A325" t="s">
        <v>88</v>
      </c>
      <c r="B325" t="s">
        <v>89</v>
      </c>
      <c r="C325" t="s">
        <v>111</v>
      </c>
      <c r="D325" t="s">
        <v>104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</row>
    <row r="326" spans="1:97" x14ac:dyDescent="0.3">
      <c r="A326" t="s">
        <v>88</v>
      </c>
      <c r="B326" t="s">
        <v>89</v>
      </c>
      <c r="C326" t="s">
        <v>111</v>
      </c>
      <c r="D326" t="s">
        <v>104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</row>
    <row r="327" spans="1:97" x14ac:dyDescent="0.3">
      <c r="A327" t="s">
        <v>88</v>
      </c>
      <c r="B327" t="s">
        <v>89</v>
      </c>
      <c r="C327" t="s">
        <v>111</v>
      </c>
      <c r="D327" t="s">
        <v>104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</row>
    <row r="328" spans="1:97" x14ac:dyDescent="0.3">
      <c r="A328" t="s">
        <v>88</v>
      </c>
      <c r="B328" t="s">
        <v>89</v>
      </c>
      <c r="C328" t="s">
        <v>111</v>
      </c>
      <c r="D328" t="s">
        <v>104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</row>
    <row r="329" spans="1:97" x14ac:dyDescent="0.3">
      <c r="A329" t="s">
        <v>88</v>
      </c>
      <c r="B329" t="s">
        <v>89</v>
      </c>
      <c r="C329" t="s">
        <v>111</v>
      </c>
      <c r="D329" t="s">
        <v>104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</row>
    <row r="330" spans="1:97" x14ac:dyDescent="0.3">
      <c r="A330" t="s">
        <v>88</v>
      </c>
      <c r="B330" t="s">
        <v>89</v>
      </c>
      <c r="C330" t="s">
        <v>111</v>
      </c>
      <c r="D330" t="s">
        <v>104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</row>
    <row r="331" spans="1:97" x14ac:dyDescent="0.3">
      <c r="A331" t="s">
        <v>88</v>
      </c>
      <c r="B331" t="s">
        <v>89</v>
      </c>
      <c r="C331" t="s">
        <v>111</v>
      </c>
      <c r="D331" t="s">
        <v>104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</row>
    <row r="332" spans="1:97" x14ac:dyDescent="0.3">
      <c r="A332" t="s">
        <v>88</v>
      </c>
      <c r="B332" t="s">
        <v>89</v>
      </c>
      <c r="C332" t="s">
        <v>111</v>
      </c>
      <c r="D332" t="s">
        <v>104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</row>
    <row r="333" spans="1:97" x14ac:dyDescent="0.3">
      <c r="A333" t="s">
        <v>88</v>
      </c>
      <c r="B333" t="s">
        <v>89</v>
      </c>
      <c r="C333" t="s">
        <v>111</v>
      </c>
      <c r="D333" t="s">
        <v>104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</row>
    <row r="334" spans="1:97" x14ac:dyDescent="0.3">
      <c r="A334" t="s">
        <v>88</v>
      </c>
      <c r="B334" t="s">
        <v>89</v>
      </c>
      <c r="C334" t="s">
        <v>111</v>
      </c>
      <c r="D334" t="s">
        <v>104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</row>
    <row r="335" spans="1:97" x14ac:dyDescent="0.3">
      <c r="A335" t="s">
        <v>88</v>
      </c>
      <c r="B335" t="s">
        <v>89</v>
      </c>
      <c r="C335" t="s">
        <v>111</v>
      </c>
      <c r="D335" t="s">
        <v>104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</row>
    <row r="336" spans="1:97" x14ac:dyDescent="0.3">
      <c r="A336" t="s">
        <v>88</v>
      </c>
      <c r="B336" t="s">
        <v>89</v>
      </c>
      <c r="C336" t="s">
        <v>111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</row>
    <row r="337" spans="1:97" x14ac:dyDescent="0.3">
      <c r="A337" t="s">
        <v>88</v>
      </c>
      <c r="B337" t="s">
        <v>89</v>
      </c>
      <c r="C337" t="s">
        <v>111</v>
      </c>
      <c r="D337" t="s">
        <v>104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</row>
    <row r="338" spans="1:97" x14ac:dyDescent="0.3">
      <c r="A338" t="s">
        <v>88</v>
      </c>
      <c r="B338" t="s">
        <v>89</v>
      </c>
      <c r="C338" t="s">
        <v>111</v>
      </c>
      <c r="D338" t="s">
        <v>104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</row>
    <row r="339" spans="1:97" x14ac:dyDescent="0.3">
      <c r="A339" t="s">
        <v>88</v>
      </c>
      <c r="B339" t="s">
        <v>89</v>
      </c>
      <c r="C339" t="s">
        <v>111</v>
      </c>
      <c r="D339" t="s">
        <v>104</v>
      </c>
      <c r="E339">
        <v>0</v>
      </c>
      <c r="F339">
        <v>0</v>
      </c>
      <c r="G339">
        <v>0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1</v>
      </c>
      <c r="CR339">
        <v>0</v>
      </c>
      <c r="CS339">
        <v>0</v>
      </c>
    </row>
    <row r="340" spans="1:97" x14ac:dyDescent="0.3">
      <c r="A340" t="s">
        <v>88</v>
      </c>
      <c r="B340" t="s">
        <v>89</v>
      </c>
      <c r="C340" t="s">
        <v>111</v>
      </c>
      <c r="D340" t="s">
        <v>106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</row>
    <row r="341" spans="1:97" x14ac:dyDescent="0.3">
      <c r="A341" t="s">
        <v>88</v>
      </c>
      <c r="B341" t="s">
        <v>89</v>
      </c>
      <c r="C341" t="s">
        <v>111</v>
      </c>
      <c r="D341" t="s">
        <v>106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 x14ac:dyDescent="0.3">
      <c r="A342" t="s">
        <v>88</v>
      </c>
      <c r="B342" t="s">
        <v>89</v>
      </c>
      <c r="C342" t="s">
        <v>111</v>
      </c>
      <c r="D342" t="s">
        <v>106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</row>
    <row r="343" spans="1:97" x14ac:dyDescent="0.3">
      <c r="A343" t="s">
        <v>88</v>
      </c>
      <c r="B343" t="s">
        <v>89</v>
      </c>
      <c r="C343" t="s">
        <v>111</v>
      </c>
      <c r="D343" t="s">
        <v>106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</row>
    <row r="344" spans="1:97" x14ac:dyDescent="0.3">
      <c r="A344" t="s">
        <v>88</v>
      </c>
      <c r="B344" t="s">
        <v>89</v>
      </c>
      <c r="C344" t="s">
        <v>111</v>
      </c>
      <c r="D344" t="s">
        <v>106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</row>
    <row r="345" spans="1:97" x14ac:dyDescent="0.3">
      <c r="A345" t="s">
        <v>88</v>
      </c>
      <c r="B345" t="s">
        <v>89</v>
      </c>
      <c r="C345" t="s">
        <v>111</v>
      </c>
      <c r="D345" t="s">
        <v>106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</row>
    <row r="346" spans="1:97" x14ac:dyDescent="0.3">
      <c r="A346" t="s">
        <v>88</v>
      </c>
      <c r="B346" t="s">
        <v>89</v>
      </c>
      <c r="C346" t="s">
        <v>111</v>
      </c>
      <c r="D346" t="s">
        <v>106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</row>
    <row r="347" spans="1:97" x14ac:dyDescent="0.3">
      <c r="A347" t="s">
        <v>88</v>
      </c>
      <c r="B347" t="s">
        <v>89</v>
      </c>
      <c r="C347" t="s">
        <v>111</v>
      </c>
      <c r="D347" t="s">
        <v>106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</row>
    <row r="348" spans="1:97" x14ac:dyDescent="0.3">
      <c r="A348" t="s">
        <v>88</v>
      </c>
      <c r="B348" t="s">
        <v>89</v>
      </c>
      <c r="C348" t="s">
        <v>111</v>
      </c>
      <c r="D348" t="s">
        <v>106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</row>
    <row r="349" spans="1:97" x14ac:dyDescent="0.3">
      <c r="A349" t="s">
        <v>88</v>
      </c>
      <c r="B349" t="s">
        <v>89</v>
      </c>
      <c r="C349" t="s">
        <v>111</v>
      </c>
      <c r="D349" t="s">
        <v>106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2</v>
      </c>
      <c r="CK349">
        <v>0</v>
      </c>
      <c r="CL349">
        <v>0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0</v>
      </c>
      <c r="CS349">
        <v>0</v>
      </c>
    </row>
    <row r="350" spans="1:97" x14ac:dyDescent="0.3">
      <c r="A350" t="s">
        <v>88</v>
      </c>
      <c r="B350" t="s">
        <v>89</v>
      </c>
      <c r="C350" t="s">
        <v>111</v>
      </c>
      <c r="D350" t="s">
        <v>106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</row>
    <row r="351" spans="1:97" x14ac:dyDescent="0.3">
      <c r="A351" t="s">
        <v>88</v>
      </c>
      <c r="B351" t="s">
        <v>89</v>
      </c>
      <c r="C351" t="s">
        <v>111</v>
      </c>
      <c r="D351" t="s">
        <v>106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</row>
    <row r="352" spans="1:97" x14ac:dyDescent="0.3">
      <c r="A352" t="s">
        <v>88</v>
      </c>
      <c r="B352" t="s">
        <v>89</v>
      </c>
      <c r="C352" t="s">
        <v>111</v>
      </c>
      <c r="D352" t="s">
        <v>106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</row>
    <row r="353" spans="1:97" x14ac:dyDescent="0.3">
      <c r="A353" t="s">
        <v>88</v>
      </c>
      <c r="B353" t="s">
        <v>89</v>
      </c>
      <c r="C353" t="s">
        <v>111</v>
      </c>
      <c r="D353" t="s">
        <v>106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</row>
    <row r="354" spans="1:97" x14ac:dyDescent="0.3">
      <c r="A354" t="s">
        <v>88</v>
      </c>
      <c r="B354" t="s">
        <v>89</v>
      </c>
      <c r="C354" t="s">
        <v>111</v>
      </c>
      <c r="D354" t="s">
        <v>106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</row>
    <row r="355" spans="1:97" x14ac:dyDescent="0.3">
      <c r="A355" t="s">
        <v>88</v>
      </c>
      <c r="B355" t="s">
        <v>89</v>
      </c>
      <c r="C355" t="s">
        <v>111</v>
      </c>
      <c r="D355" t="s">
        <v>106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</row>
    <row r="356" spans="1:97" x14ac:dyDescent="0.3">
      <c r="A356" t="s">
        <v>88</v>
      </c>
      <c r="B356" t="s">
        <v>89</v>
      </c>
      <c r="C356" t="s">
        <v>111</v>
      </c>
      <c r="D356" t="s">
        <v>106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</row>
    <row r="357" spans="1:97" x14ac:dyDescent="0.3">
      <c r="A357" t="s">
        <v>88</v>
      </c>
      <c r="B357" t="s">
        <v>89</v>
      </c>
      <c r="C357" t="s">
        <v>111</v>
      </c>
      <c r="D357" t="s">
        <v>106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</row>
    <row r="358" spans="1:97" x14ac:dyDescent="0.3">
      <c r="A358" t="s">
        <v>88</v>
      </c>
      <c r="B358" t="s">
        <v>89</v>
      </c>
      <c r="C358" t="s">
        <v>111</v>
      </c>
      <c r="D358" t="s">
        <v>106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</row>
    <row r="359" spans="1:97" x14ac:dyDescent="0.3">
      <c r="A359" t="s">
        <v>88</v>
      </c>
      <c r="B359" t="s">
        <v>89</v>
      </c>
      <c r="C359" t="s">
        <v>111</v>
      </c>
      <c r="D359" t="s">
        <v>106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</row>
    <row r="360" spans="1:97" x14ac:dyDescent="0.3">
      <c r="A360" t="s">
        <v>88</v>
      </c>
      <c r="B360" t="s">
        <v>89</v>
      </c>
      <c r="C360" t="s">
        <v>111</v>
      </c>
      <c r="D360" t="s">
        <v>106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</row>
    <row r="361" spans="1:97" x14ac:dyDescent="0.3">
      <c r="A361" t="s">
        <v>88</v>
      </c>
      <c r="B361" t="s">
        <v>89</v>
      </c>
      <c r="C361" t="s">
        <v>111</v>
      </c>
      <c r="D361" t="s">
        <v>106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</row>
    <row r="362" spans="1:97" x14ac:dyDescent="0.3">
      <c r="A362" t="s">
        <v>88</v>
      </c>
      <c r="B362" t="s">
        <v>89</v>
      </c>
      <c r="C362" t="s">
        <v>111</v>
      </c>
      <c r="D362" t="s">
        <v>106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</row>
    <row r="363" spans="1:97" x14ac:dyDescent="0.3">
      <c r="A363" t="s">
        <v>88</v>
      </c>
      <c r="B363" t="s">
        <v>89</v>
      </c>
      <c r="C363" t="s">
        <v>111</v>
      </c>
      <c r="D363" t="s">
        <v>106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2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</row>
    <row r="364" spans="1:97" x14ac:dyDescent="0.3">
      <c r="A364" t="s">
        <v>88</v>
      </c>
      <c r="B364" t="s">
        <v>89</v>
      </c>
      <c r="C364" t="s">
        <v>111</v>
      </c>
      <c r="D364" t="s">
        <v>106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</row>
    <row r="365" spans="1:97" x14ac:dyDescent="0.3">
      <c r="A365" t="s">
        <v>88</v>
      </c>
      <c r="B365" t="s">
        <v>89</v>
      </c>
      <c r="C365" t="s">
        <v>111</v>
      </c>
      <c r="D365" t="s">
        <v>106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1</v>
      </c>
      <c r="CS365">
        <v>0</v>
      </c>
    </row>
    <row r="366" spans="1:97" x14ac:dyDescent="0.3">
      <c r="A366" t="s">
        <v>88</v>
      </c>
      <c r="B366" t="s">
        <v>89</v>
      </c>
      <c r="C366" t="s">
        <v>111</v>
      </c>
      <c r="D366" t="s">
        <v>106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</row>
    <row r="367" spans="1:97" x14ac:dyDescent="0.3">
      <c r="A367" t="s">
        <v>88</v>
      </c>
      <c r="B367" t="s">
        <v>89</v>
      </c>
      <c r="C367" t="s">
        <v>111</v>
      </c>
      <c r="D367" t="s">
        <v>106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1</v>
      </c>
      <c r="CS367">
        <v>0</v>
      </c>
    </row>
    <row r="368" spans="1:97" x14ac:dyDescent="0.3">
      <c r="A368" t="s">
        <v>88</v>
      </c>
      <c r="B368" t="s">
        <v>89</v>
      </c>
      <c r="C368" t="s">
        <v>111</v>
      </c>
      <c r="D368" t="s">
        <v>106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</row>
    <row r="369" spans="1:97" x14ac:dyDescent="0.3">
      <c r="A369" t="s">
        <v>88</v>
      </c>
      <c r="B369" t="s">
        <v>89</v>
      </c>
      <c r="C369" t="s">
        <v>111</v>
      </c>
      <c r="D369" t="s">
        <v>106</v>
      </c>
      <c r="E369">
        <v>0</v>
      </c>
      <c r="F369">
        <v>0</v>
      </c>
      <c r="G369">
        <v>0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</row>
    <row r="370" spans="1:97" x14ac:dyDescent="0.3">
      <c r="A370" t="s">
        <v>88</v>
      </c>
      <c r="B370" t="s">
        <v>89</v>
      </c>
      <c r="C370" t="s">
        <v>111</v>
      </c>
      <c r="D370" t="s">
        <v>106</v>
      </c>
      <c r="E370">
        <v>0</v>
      </c>
      <c r="F370">
        <v>1</v>
      </c>
      <c r="G370">
        <v>0</v>
      </c>
      <c r="H370">
        <v>0</v>
      </c>
      <c r="I370">
        <v>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</row>
    <row r="371" spans="1:97" x14ac:dyDescent="0.3">
      <c r="A371" t="s">
        <v>88</v>
      </c>
      <c r="B371" t="s">
        <v>89</v>
      </c>
      <c r="C371" t="s">
        <v>111</v>
      </c>
      <c r="D371" t="s">
        <v>106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</row>
    <row r="372" spans="1:97" x14ac:dyDescent="0.3">
      <c r="A372" t="s">
        <v>88</v>
      </c>
      <c r="B372" t="s">
        <v>89</v>
      </c>
      <c r="C372" t="s">
        <v>111</v>
      </c>
      <c r="D372" t="s">
        <v>105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</row>
    <row r="373" spans="1:97" x14ac:dyDescent="0.3">
      <c r="A373" t="s">
        <v>88</v>
      </c>
      <c r="B373" t="s">
        <v>89</v>
      </c>
      <c r="C373" t="s">
        <v>111</v>
      </c>
      <c r="D373" t="s">
        <v>105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2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 x14ac:dyDescent="0.3">
      <c r="A374" t="s">
        <v>88</v>
      </c>
      <c r="B374" t="s">
        <v>89</v>
      </c>
      <c r="C374" t="s">
        <v>111</v>
      </c>
      <c r="D374" t="s">
        <v>105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</row>
    <row r="375" spans="1:97" x14ac:dyDescent="0.3">
      <c r="A375" t="s">
        <v>88</v>
      </c>
      <c r="B375" t="s">
        <v>89</v>
      </c>
      <c r="C375" t="s">
        <v>111</v>
      </c>
      <c r="D375" t="s">
        <v>105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</row>
    <row r="376" spans="1:97" x14ac:dyDescent="0.3">
      <c r="A376" t="s">
        <v>88</v>
      </c>
      <c r="B376" t="s">
        <v>89</v>
      </c>
      <c r="C376" t="s">
        <v>111</v>
      </c>
      <c r="D376" t="s">
        <v>105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</row>
    <row r="377" spans="1:97" x14ac:dyDescent="0.3">
      <c r="A377" t="s">
        <v>88</v>
      </c>
      <c r="B377" t="s">
        <v>89</v>
      </c>
      <c r="C377" t="s">
        <v>111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1</v>
      </c>
      <c r="CS377">
        <v>0</v>
      </c>
    </row>
    <row r="378" spans="1:97" x14ac:dyDescent="0.3">
      <c r="A378" t="s">
        <v>88</v>
      </c>
      <c r="B378" t="s">
        <v>89</v>
      </c>
      <c r="C378" t="s">
        <v>111</v>
      </c>
      <c r="D378" t="s">
        <v>105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</row>
    <row r="379" spans="1:97" x14ac:dyDescent="0.3">
      <c r="A379" t="s">
        <v>88</v>
      </c>
      <c r="B379" t="s">
        <v>89</v>
      </c>
      <c r="C379" t="s">
        <v>111</v>
      </c>
      <c r="D379" t="s">
        <v>105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</row>
    <row r="380" spans="1:97" x14ac:dyDescent="0.3">
      <c r="A380" t="s">
        <v>88</v>
      </c>
      <c r="B380" t="s">
        <v>89</v>
      </c>
      <c r="C380" t="s">
        <v>111</v>
      </c>
      <c r="D380" t="s">
        <v>105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</row>
    <row r="381" spans="1:97" x14ac:dyDescent="0.3">
      <c r="A381" t="s">
        <v>88</v>
      </c>
      <c r="B381" t="s">
        <v>89</v>
      </c>
      <c r="C381" t="s">
        <v>111</v>
      </c>
      <c r="D381" t="s">
        <v>105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</row>
    <row r="382" spans="1:97" x14ac:dyDescent="0.3">
      <c r="A382" t="s">
        <v>88</v>
      </c>
      <c r="B382" t="s">
        <v>89</v>
      </c>
      <c r="C382" t="s">
        <v>111</v>
      </c>
      <c r="D382" t="s">
        <v>105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</row>
    <row r="383" spans="1:97" x14ac:dyDescent="0.3">
      <c r="A383" t="s">
        <v>88</v>
      </c>
      <c r="B383" t="s">
        <v>89</v>
      </c>
      <c r="C383" t="s">
        <v>111</v>
      </c>
      <c r="D383" t="s">
        <v>105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</row>
    <row r="384" spans="1:97" x14ac:dyDescent="0.3">
      <c r="A384" t="s">
        <v>88</v>
      </c>
      <c r="B384" t="s">
        <v>89</v>
      </c>
      <c r="C384" t="s">
        <v>111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</row>
    <row r="385" spans="1:97" x14ac:dyDescent="0.3">
      <c r="A385" t="s">
        <v>88</v>
      </c>
      <c r="B385" t="s">
        <v>89</v>
      </c>
      <c r="C385" t="s">
        <v>111</v>
      </c>
      <c r="D385" t="s">
        <v>105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</row>
    <row r="386" spans="1:97" x14ac:dyDescent="0.3">
      <c r="A386" t="s">
        <v>88</v>
      </c>
      <c r="B386" t="s">
        <v>89</v>
      </c>
      <c r="C386" t="s">
        <v>111</v>
      </c>
      <c r="D386" t="s">
        <v>105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5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1</v>
      </c>
    </row>
    <row r="387" spans="1:97" x14ac:dyDescent="0.3">
      <c r="A387" t="s">
        <v>88</v>
      </c>
      <c r="B387" t="s">
        <v>89</v>
      </c>
      <c r="C387" t="s">
        <v>111</v>
      </c>
      <c r="D387" t="s">
        <v>105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</row>
    <row r="388" spans="1:97" x14ac:dyDescent="0.3">
      <c r="A388" t="s">
        <v>88</v>
      </c>
      <c r="B388" t="s">
        <v>89</v>
      </c>
      <c r="C388" t="s">
        <v>111</v>
      </c>
      <c r="D388" t="s">
        <v>105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</row>
    <row r="389" spans="1:97" x14ac:dyDescent="0.3">
      <c r="A389" t="s">
        <v>88</v>
      </c>
      <c r="B389" t="s">
        <v>89</v>
      </c>
      <c r="C389" t="s">
        <v>111</v>
      </c>
      <c r="D389" t="s">
        <v>105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</row>
    <row r="390" spans="1:97" x14ac:dyDescent="0.3">
      <c r="A390" t="s">
        <v>88</v>
      </c>
      <c r="B390" t="s">
        <v>89</v>
      </c>
      <c r="C390" t="s">
        <v>111</v>
      </c>
      <c r="D390" t="s">
        <v>105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</row>
    <row r="391" spans="1:97" x14ac:dyDescent="0.3">
      <c r="A391" t="s">
        <v>88</v>
      </c>
      <c r="B391" t="s">
        <v>89</v>
      </c>
      <c r="C391" t="s">
        <v>111</v>
      </c>
      <c r="D391" t="s">
        <v>105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</row>
    <row r="392" spans="1:97" x14ac:dyDescent="0.3">
      <c r="A392" t="s">
        <v>88</v>
      </c>
      <c r="B392" t="s">
        <v>89</v>
      </c>
      <c r="C392" t="s">
        <v>111</v>
      </c>
      <c r="D392" t="s">
        <v>105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</row>
    <row r="393" spans="1:97" x14ac:dyDescent="0.3">
      <c r="A393" t="s">
        <v>88</v>
      </c>
      <c r="B393" t="s">
        <v>89</v>
      </c>
      <c r="C393" t="s">
        <v>111</v>
      </c>
      <c r="D393" t="s">
        <v>105</v>
      </c>
      <c r="E393">
        <v>0</v>
      </c>
      <c r="F393">
        <v>2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5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6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1</v>
      </c>
      <c r="CO393">
        <v>0</v>
      </c>
      <c r="CP393">
        <v>0</v>
      </c>
      <c r="CQ393">
        <v>0</v>
      </c>
      <c r="CR393">
        <v>0</v>
      </c>
      <c r="CS393">
        <v>0</v>
      </c>
    </row>
    <row r="394" spans="1:97" x14ac:dyDescent="0.3">
      <c r="A394" t="s">
        <v>88</v>
      </c>
      <c r="B394" t="s">
        <v>89</v>
      </c>
      <c r="C394" t="s">
        <v>111</v>
      </c>
      <c r="D394" t="s">
        <v>105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</row>
    <row r="395" spans="1:97" x14ac:dyDescent="0.3">
      <c r="A395" t="s">
        <v>88</v>
      </c>
      <c r="B395" t="s">
        <v>89</v>
      </c>
      <c r="C395" t="s">
        <v>111</v>
      </c>
      <c r="D395" t="s">
        <v>105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</row>
    <row r="396" spans="1:97" x14ac:dyDescent="0.3">
      <c r="A396" t="s">
        <v>88</v>
      </c>
      <c r="B396" t="s">
        <v>89</v>
      </c>
      <c r="C396" t="s">
        <v>111</v>
      </c>
      <c r="D396" t="s">
        <v>105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</row>
    <row r="397" spans="1:97" x14ac:dyDescent="0.3">
      <c r="A397" t="s">
        <v>88</v>
      </c>
      <c r="B397" t="s">
        <v>89</v>
      </c>
      <c r="C397" t="s">
        <v>111</v>
      </c>
      <c r="D397" t="s">
        <v>105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4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</row>
    <row r="398" spans="1:97" x14ac:dyDescent="0.3">
      <c r="A398" t="s">
        <v>88</v>
      </c>
      <c r="B398" t="s">
        <v>89</v>
      </c>
      <c r="C398" t="s">
        <v>111</v>
      </c>
      <c r="D398" t="s">
        <v>105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1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</row>
    <row r="399" spans="1:97" x14ac:dyDescent="0.3">
      <c r="A399" t="s">
        <v>88</v>
      </c>
      <c r="B399" t="s">
        <v>89</v>
      </c>
      <c r="C399" t="s">
        <v>111</v>
      </c>
      <c r="D399" t="s">
        <v>105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</row>
    <row r="400" spans="1:97" x14ac:dyDescent="0.3">
      <c r="A400" t="s">
        <v>88</v>
      </c>
      <c r="B400" t="s">
        <v>89</v>
      </c>
      <c r="C400" t="s">
        <v>111</v>
      </c>
      <c r="D400" t="s">
        <v>105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</row>
    <row r="401" spans="1:97" x14ac:dyDescent="0.3">
      <c r="A401" t="s">
        <v>88</v>
      </c>
      <c r="B401" t="s">
        <v>89</v>
      </c>
      <c r="C401" t="s">
        <v>111</v>
      </c>
      <c r="D401" t="s">
        <v>105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2</v>
      </c>
    </row>
    <row r="402" spans="1:97" x14ac:dyDescent="0.3">
      <c r="A402" t="s">
        <v>88</v>
      </c>
      <c r="B402" t="s">
        <v>89</v>
      </c>
      <c r="C402" t="s">
        <v>111</v>
      </c>
      <c r="D402" t="s">
        <v>105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5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</row>
    <row r="403" spans="1:97" x14ac:dyDescent="0.3">
      <c r="A403" t="s">
        <v>88</v>
      </c>
      <c r="B403" t="s">
        <v>89</v>
      </c>
      <c r="C403" t="s">
        <v>111</v>
      </c>
      <c r="D403" t="s">
        <v>105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</row>
    <row r="404" spans="1:97" x14ac:dyDescent="0.3">
      <c r="A404" t="s">
        <v>88</v>
      </c>
      <c r="B404" t="s">
        <v>89</v>
      </c>
      <c r="C404" t="s">
        <v>111</v>
      </c>
      <c r="D404" t="s">
        <v>105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0</v>
      </c>
    </row>
    <row r="405" spans="1:97" x14ac:dyDescent="0.3">
      <c r="A405" t="s">
        <v>88</v>
      </c>
      <c r="B405" t="s">
        <v>89</v>
      </c>
      <c r="C405" t="s">
        <v>111</v>
      </c>
      <c r="D405" t="s">
        <v>105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</row>
    <row r="406" spans="1:97" x14ac:dyDescent="0.3">
      <c r="A406" t="s">
        <v>88</v>
      </c>
      <c r="B406" t="s">
        <v>89</v>
      </c>
      <c r="C406" t="s">
        <v>111</v>
      </c>
      <c r="D406" t="s">
        <v>105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2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1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1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</row>
    <row r="407" spans="1:97" x14ac:dyDescent="0.3">
      <c r="A407" t="s">
        <v>88</v>
      </c>
      <c r="B407" t="s">
        <v>89</v>
      </c>
      <c r="C407" t="s">
        <v>111</v>
      </c>
      <c r="D407" t="s">
        <v>105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</row>
    <row r="408" spans="1:97" x14ac:dyDescent="0.3">
      <c r="A408" t="s">
        <v>88</v>
      </c>
      <c r="B408" t="s">
        <v>89</v>
      </c>
      <c r="C408" t="s">
        <v>111</v>
      </c>
      <c r="D408" t="s">
        <v>105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4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</row>
    <row r="409" spans="1:97" x14ac:dyDescent="0.3">
      <c r="A409" t="s">
        <v>88</v>
      </c>
      <c r="B409" t="s">
        <v>89</v>
      </c>
      <c r="C409" t="s">
        <v>111</v>
      </c>
      <c r="D409" t="s">
        <v>105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</row>
    <row r="410" spans="1:97" x14ac:dyDescent="0.3">
      <c r="A410" t="s">
        <v>88</v>
      </c>
      <c r="B410" t="s">
        <v>89</v>
      </c>
      <c r="C410" t="s">
        <v>111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</v>
      </c>
    </row>
    <row r="411" spans="1:97" x14ac:dyDescent="0.3">
      <c r="A411" t="s">
        <v>88</v>
      </c>
      <c r="B411" t="s">
        <v>89</v>
      </c>
      <c r="C411" t="s">
        <v>111</v>
      </c>
      <c r="D411" t="s">
        <v>105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</row>
    <row r="412" spans="1:97" x14ac:dyDescent="0.3">
      <c r="A412" t="s">
        <v>88</v>
      </c>
      <c r="B412" t="s">
        <v>89</v>
      </c>
      <c r="C412" t="s">
        <v>111</v>
      </c>
      <c r="D412" t="s">
        <v>105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</v>
      </c>
      <c r="T412">
        <v>0</v>
      </c>
      <c r="U412">
        <v>0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</row>
    <row r="413" spans="1:97" x14ac:dyDescent="0.3">
      <c r="A413" t="s">
        <v>88</v>
      </c>
      <c r="B413" t="s">
        <v>89</v>
      </c>
      <c r="C413" t="s">
        <v>111</v>
      </c>
      <c r="D413" t="s">
        <v>105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</row>
    <row r="414" spans="1:97" x14ac:dyDescent="0.3">
      <c r="A414" t="s">
        <v>88</v>
      </c>
      <c r="B414" t="s">
        <v>89</v>
      </c>
      <c r="C414" t="s">
        <v>111</v>
      </c>
      <c r="D414" t="s">
        <v>105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</row>
    <row r="415" spans="1:97" x14ac:dyDescent="0.3">
      <c r="A415" t="s">
        <v>88</v>
      </c>
      <c r="B415" t="s">
        <v>89</v>
      </c>
      <c r="C415" t="s">
        <v>111</v>
      </c>
      <c r="D415" t="s">
        <v>105</v>
      </c>
      <c r="E415">
        <v>1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3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</row>
    <row r="416" spans="1:97" x14ac:dyDescent="0.3">
      <c r="A416" t="s">
        <v>88</v>
      </c>
      <c r="B416" t="s">
        <v>89</v>
      </c>
      <c r="C416" t="s">
        <v>111</v>
      </c>
      <c r="D416" t="s">
        <v>105</v>
      </c>
      <c r="E416">
        <v>0</v>
      </c>
      <c r="F416">
        <v>1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</row>
    <row r="417" spans="1:97" x14ac:dyDescent="0.3">
      <c r="A417" t="s">
        <v>88</v>
      </c>
      <c r="B417" t="s">
        <v>89</v>
      </c>
      <c r="C417" t="s">
        <v>111</v>
      </c>
      <c r="D417" t="s">
        <v>105</v>
      </c>
      <c r="E417">
        <v>4</v>
      </c>
      <c r="F417">
        <v>2</v>
      </c>
      <c r="G417">
        <v>0</v>
      </c>
      <c r="H417">
        <v>0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</row>
    <row r="418" spans="1:97" x14ac:dyDescent="0.3">
      <c r="A418" t="s">
        <v>88</v>
      </c>
      <c r="B418" t="s">
        <v>89</v>
      </c>
      <c r="C418" t="s">
        <v>111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</row>
    <row r="419" spans="1:97" x14ac:dyDescent="0.3">
      <c r="A419" t="s">
        <v>88</v>
      </c>
      <c r="B419" t="s">
        <v>89</v>
      </c>
      <c r="C419" t="s">
        <v>111</v>
      </c>
      <c r="D419" t="s">
        <v>107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</row>
    <row r="420" spans="1:97" x14ac:dyDescent="0.3">
      <c r="A420" t="s">
        <v>88</v>
      </c>
      <c r="B420" t="s">
        <v>89</v>
      </c>
      <c r="C420" t="s">
        <v>111</v>
      </c>
      <c r="D420" t="s">
        <v>107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</row>
    <row r="421" spans="1:97" x14ac:dyDescent="0.3">
      <c r="A421" t="s">
        <v>88</v>
      </c>
      <c r="B421" t="s">
        <v>89</v>
      </c>
      <c r="C421" t="s">
        <v>111</v>
      </c>
      <c r="D421" t="s">
        <v>107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</row>
    <row r="422" spans="1:97" x14ac:dyDescent="0.3">
      <c r="A422" t="s">
        <v>88</v>
      </c>
      <c r="B422" t="s">
        <v>89</v>
      </c>
      <c r="C422" t="s">
        <v>111</v>
      </c>
      <c r="D422" t="s">
        <v>107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</row>
    <row r="423" spans="1:97" x14ac:dyDescent="0.3">
      <c r="A423" t="s">
        <v>88</v>
      </c>
      <c r="B423" t="s">
        <v>89</v>
      </c>
      <c r="C423" t="s">
        <v>111</v>
      </c>
      <c r="D423" t="s">
        <v>107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</row>
    <row r="424" spans="1:97" x14ac:dyDescent="0.3">
      <c r="A424" t="s">
        <v>90</v>
      </c>
      <c r="B424" t="s">
        <v>89</v>
      </c>
      <c r="C424" t="s">
        <v>111</v>
      </c>
      <c r="D424" t="s">
        <v>104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</row>
    <row r="425" spans="1:97" x14ac:dyDescent="0.3">
      <c r="A425" t="s">
        <v>90</v>
      </c>
      <c r="B425" t="s">
        <v>89</v>
      </c>
      <c r="C425" t="s">
        <v>111</v>
      </c>
      <c r="D425" t="s">
        <v>104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</row>
    <row r="426" spans="1:97" x14ac:dyDescent="0.3">
      <c r="A426" t="s">
        <v>90</v>
      </c>
      <c r="B426" t="s">
        <v>89</v>
      </c>
      <c r="C426" t="s">
        <v>111</v>
      </c>
      <c r="D426" t="s">
        <v>104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</row>
    <row r="427" spans="1:97" x14ac:dyDescent="0.3">
      <c r="A427" t="s">
        <v>90</v>
      </c>
      <c r="B427" t="s">
        <v>89</v>
      </c>
      <c r="C427" t="s">
        <v>111</v>
      </c>
      <c r="D427" t="s">
        <v>104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</row>
    <row r="428" spans="1:97" x14ac:dyDescent="0.3">
      <c r="A428" t="s">
        <v>90</v>
      </c>
      <c r="B428" t="s">
        <v>89</v>
      </c>
      <c r="C428" t="s">
        <v>111</v>
      </c>
      <c r="D428" t="s">
        <v>104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</row>
    <row r="429" spans="1:97" x14ac:dyDescent="0.3">
      <c r="A429" t="s">
        <v>90</v>
      </c>
      <c r="B429" t="s">
        <v>89</v>
      </c>
      <c r="C429" t="s">
        <v>111</v>
      </c>
      <c r="D429" t="s">
        <v>104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</row>
    <row r="430" spans="1:97" x14ac:dyDescent="0.3">
      <c r="A430" t="s">
        <v>90</v>
      </c>
      <c r="B430" t="s">
        <v>89</v>
      </c>
      <c r="C430" t="s">
        <v>111</v>
      </c>
      <c r="D430" t="s">
        <v>104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</row>
    <row r="431" spans="1:97" x14ac:dyDescent="0.3">
      <c r="A431" t="s">
        <v>90</v>
      </c>
      <c r="B431" t="s">
        <v>89</v>
      </c>
      <c r="C431" t="s">
        <v>111</v>
      </c>
      <c r="D431" t="s">
        <v>104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</row>
    <row r="432" spans="1:97" x14ac:dyDescent="0.3">
      <c r="A432" t="s">
        <v>90</v>
      </c>
      <c r="B432" t="s">
        <v>89</v>
      </c>
      <c r="C432" t="s">
        <v>111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</row>
    <row r="433" spans="1:97" x14ac:dyDescent="0.3">
      <c r="A433" t="s">
        <v>90</v>
      </c>
      <c r="B433" t="s">
        <v>89</v>
      </c>
      <c r="C433" t="s">
        <v>111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</row>
    <row r="434" spans="1:97" x14ac:dyDescent="0.3">
      <c r="A434" t="s">
        <v>90</v>
      </c>
      <c r="B434" t="s">
        <v>89</v>
      </c>
      <c r="C434" t="s">
        <v>111</v>
      </c>
      <c r="D434" t="s">
        <v>105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</row>
    <row r="435" spans="1:97" x14ac:dyDescent="0.3">
      <c r="A435" t="s">
        <v>90</v>
      </c>
      <c r="B435" t="s">
        <v>89</v>
      </c>
      <c r="C435" t="s">
        <v>111</v>
      </c>
      <c r="D435" t="s">
        <v>105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</row>
    <row r="436" spans="1:97" x14ac:dyDescent="0.3">
      <c r="A436" t="s">
        <v>90</v>
      </c>
      <c r="B436" t="s">
        <v>89</v>
      </c>
      <c r="C436" t="s">
        <v>111</v>
      </c>
      <c r="D436" t="s">
        <v>105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2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</row>
    <row r="437" spans="1:97" x14ac:dyDescent="0.3">
      <c r="A437" t="s">
        <v>90</v>
      </c>
      <c r="B437" t="s">
        <v>89</v>
      </c>
      <c r="C437" t="s">
        <v>111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</row>
    <row r="438" spans="1:97" x14ac:dyDescent="0.3">
      <c r="A438" t="s">
        <v>90</v>
      </c>
      <c r="B438" t="s">
        <v>89</v>
      </c>
      <c r="C438" t="s">
        <v>111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17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</row>
    <row r="439" spans="1:97" x14ac:dyDescent="0.3">
      <c r="A439" t="s">
        <v>90</v>
      </c>
      <c r="B439" t="s">
        <v>89</v>
      </c>
      <c r="C439" t="s">
        <v>111</v>
      </c>
      <c r="D439" t="s">
        <v>105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1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</row>
    <row r="440" spans="1:97" x14ac:dyDescent="0.3">
      <c r="A440" t="s">
        <v>90</v>
      </c>
      <c r="B440" t="s">
        <v>89</v>
      </c>
      <c r="C440" t="s">
        <v>111</v>
      </c>
      <c r="D440" t="s">
        <v>105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2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1</v>
      </c>
      <c r="CS440">
        <v>0</v>
      </c>
    </row>
    <row r="441" spans="1:97" x14ac:dyDescent="0.3">
      <c r="A441" t="s">
        <v>90</v>
      </c>
      <c r="B441" t="s">
        <v>89</v>
      </c>
      <c r="C441" t="s">
        <v>111</v>
      </c>
      <c r="D441" t="s">
        <v>105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38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1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</row>
    <row r="442" spans="1:97" x14ac:dyDescent="0.3">
      <c r="A442" t="s">
        <v>90</v>
      </c>
      <c r="B442" t="s">
        <v>89</v>
      </c>
      <c r="C442" t="s">
        <v>111</v>
      </c>
      <c r="D442" t="s">
        <v>105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15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</row>
    <row r="443" spans="1:97" x14ac:dyDescent="0.3">
      <c r="A443" t="s">
        <v>90</v>
      </c>
      <c r="B443" t="s">
        <v>89</v>
      </c>
      <c r="C443" t="s">
        <v>111</v>
      </c>
      <c r="D443" t="s">
        <v>105</v>
      </c>
      <c r="E443">
        <v>0</v>
      </c>
      <c r="F443">
        <v>3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</row>
    <row r="444" spans="1:97" x14ac:dyDescent="0.3">
      <c r="A444" t="s">
        <v>90</v>
      </c>
      <c r="B444" t="s">
        <v>89</v>
      </c>
      <c r="C444" t="s">
        <v>111</v>
      </c>
      <c r="D444" t="s">
        <v>105</v>
      </c>
      <c r="E444">
        <v>0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</row>
    <row r="445" spans="1:97" x14ac:dyDescent="0.3">
      <c r="A445" t="s">
        <v>90</v>
      </c>
      <c r="B445" t="s">
        <v>89</v>
      </c>
      <c r="C445" t="s">
        <v>111</v>
      </c>
      <c r="D445" t="s">
        <v>105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8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</row>
    <row r="446" spans="1:97" x14ac:dyDescent="0.3">
      <c r="A446" t="s">
        <v>90</v>
      </c>
      <c r="B446" t="s">
        <v>89</v>
      </c>
      <c r="C446" t="s">
        <v>111</v>
      </c>
      <c r="D446" t="s">
        <v>105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</row>
    <row r="447" spans="1:97" x14ac:dyDescent="0.3">
      <c r="A447" t="s">
        <v>90</v>
      </c>
      <c r="B447" t="s">
        <v>89</v>
      </c>
      <c r="C447" t="s">
        <v>111</v>
      </c>
      <c r="D447" t="s">
        <v>105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7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</row>
    <row r="448" spans="1:97" x14ac:dyDescent="0.3">
      <c r="A448" t="s">
        <v>90</v>
      </c>
      <c r="B448" t="s">
        <v>89</v>
      </c>
      <c r="C448" t="s">
        <v>111</v>
      </c>
      <c r="D448" t="s">
        <v>105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</row>
    <row r="449" spans="1:97" x14ac:dyDescent="0.3">
      <c r="A449" t="s">
        <v>90</v>
      </c>
      <c r="B449" t="s">
        <v>89</v>
      </c>
      <c r="C449" t="s">
        <v>111</v>
      </c>
      <c r="D449" t="s">
        <v>105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1</v>
      </c>
    </row>
    <row r="450" spans="1:97" x14ac:dyDescent="0.3">
      <c r="A450" t="s">
        <v>90</v>
      </c>
      <c r="B450" t="s">
        <v>89</v>
      </c>
      <c r="C450" t="s">
        <v>111</v>
      </c>
      <c r="D450" t="s">
        <v>105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5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</row>
    <row r="451" spans="1:97" x14ac:dyDescent="0.3">
      <c r="A451" t="s">
        <v>90</v>
      </c>
      <c r="B451" t="s">
        <v>89</v>
      </c>
      <c r="C451" t="s">
        <v>111</v>
      </c>
      <c r="D451" t="s">
        <v>105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</row>
    <row r="452" spans="1:97" x14ac:dyDescent="0.3">
      <c r="A452" t="s">
        <v>90</v>
      </c>
      <c r="B452" t="s">
        <v>89</v>
      </c>
      <c r="C452" t="s">
        <v>111</v>
      </c>
      <c r="D452" t="s">
        <v>105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</row>
  </sheetData>
  <autoFilter ref="A1:CS4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zoomScale="110" zoomScaleNormal="110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17.109375" bestFit="1" customWidth="1"/>
    <col min="2" max="2" width="13.33203125" bestFit="1" customWidth="1"/>
    <col min="3" max="3" width="14.77734375" bestFit="1" customWidth="1"/>
    <col min="4" max="4" width="13" customWidth="1"/>
    <col min="5" max="5" width="12.21875" bestFit="1" customWidth="1"/>
    <col min="6" max="6" width="10.33203125" customWidth="1"/>
    <col min="7" max="7" width="13.33203125" style="2" bestFit="1" customWidth="1"/>
    <col min="8" max="8" width="6.33203125" bestFit="1" customWidth="1"/>
    <col min="9" max="9" width="6.77734375" bestFit="1" customWidth="1"/>
    <col min="10" max="10" width="6.33203125" bestFit="1" customWidth="1"/>
    <col min="11" max="11" width="6.5546875" bestFit="1" customWidth="1"/>
    <col min="12" max="12" width="10.109375" bestFit="1" customWidth="1"/>
  </cols>
  <sheetData>
    <row r="1" spans="1:12" x14ac:dyDescent="0.3">
      <c r="A1" s="1" t="s">
        <v>126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3" t="s">
        <v>122</v>
      </c>
      <c r="H1" s="1" t="s">
        <v>118</v>
      </c>
      <c r="I1" s="1" t="s">
        <v>117</v>
      </c>
      <c r="J1" s="1" t="s">
        <v>119</v>
      </c>
      <c r="K1" s="1" t="s">
        <v>120</v>
      </c>
      <c r="L1" s="1" t="s">
        <v>121</v>
      </c>
    </row>
    <row r="2" spans="1:12" x14ac:dyDescent="0.3">
      <c r="A2" t="s">
        <v>2</v>
      </c>
      <c r="B2" t="s">
        <v>123</v>
      </c>
      <c r="C2" t="str">
        <f>IF(G2&gt;60,"terrestrial",IF(G2&gt;40,"intermediate",IF(G2&lt;40,"aquatic")))</f>
        <v>intermediate</v>
      </c>
      <c r="D2">
        <v>4</v>
      </c>
      <c r="E2">
        <v>5</v>
      </c>
      <c r="F2">
        <v>9</v>
      </c>
      <c r="G2" s="2">
        <f>(E2/F2)*100</f>
        <v>55.555555555555557</v>
      </c>
      <c r="H2">
        <v>3</v>
      </c>
      <c r="I2">
        <v>6</v>
      </c>
      <c r="J2">
        <v>10</v>
      </c>
      <c r="K2">
        <v>0</v>
      </c>
      <c r="L2">
        <f>SUM(H2:K2)</f>
        <v>19</v>
      </c>
    </row>
    <row r="3" spans="1:12" x14ac:dyDescent="0.3">
      <c r="A3" t="s">
        <v>5</v>
      </c>
      <c r="B3" t="s">
        <v>123</v>
      </c>
      <c r="C3" t="s">
        <v>127</v>
      </c>
      <c r="D3">
        <v>0</v>
      </c>
      <c r="E3">
        <v>0</v>
      </c>
      <c r="F3">
        <v>0</v>
      </c>
      <c r="G3" s="2" t="s">
        <v>128</v>
      </c>
      <c r="H3">
        <v>0</v>
      </c>
      <c r="I3">
        <v>0</v>
      </c>
      <c r="J3">
        <v>1</v>
      </c>
      <c r="K3">
        <v>0</v>
      </c>
      <c r="L3">
        <f>SUM(H3:K3)</f>
        <v>1</v>
      </c>
    </row>
    <row r="4" spans="1:12" x14ac:dyDescent="0.3">
      <c r="A4" t="s">
        <v>92</v>
      </c>
      <c r="B4" t="s">
        <v>123</v>
      </c>
      <c r="C4" t="s">
        <v>127</v>
      </c>
      <c r="D4">
        <v>0</v>
      </c>
      <c r="E4">
        <v>0</v>
      </c>
      <c r="F4">
        <v>0</v>
      </c>
      <c r="G4" s="2" t="s">
        <v>128</v>
      </c>
      <c r="H4">
        <v>1</v>
      </c>
      <c r="I4">
        <v>0</v>
      </c>
      <c r="J4">
        <v>0</v>
      </c>
      <c r="K4">
        <v>0</v>
      </c>
      <c r="L4">
        <f>SUM(H4:K4)</f>
        <v>1</v>
      </c>
    </row>
    <row r="5" spans="1:12" x14ac:dyDescent="0.3">
      <c r="A5" t="s">
        <v>93</v>
      </c>
      <c r="B5" t="s">
        <v>123</v>
      </c>
      <c r="C5" t="s">
        <v>127</v>
      </c>
      <c r="D5">
        <v>0</v>
      </c>
      <c r="E5">
        <v>0</v>
      </c>
      <c r="F5">
        <v>0</v>
      </c>
      <c r="G5" s="2" t="s">
        <v>128</v>
      </c>
      <c r="H5">
        <v>0</v>
      </c>
      <c r="I5">
        <v>1</v>
      </c>
      <c r="J5">
        <v>0</v>
      </c>
      <c r="K5">
        <v>0</v>
      </c>
      <c r="L5">
        <f>SUM(H5:K5)</f>
        <v>1</v>
      </c>
    </row>
    <row r="6" spans="1:12" x14ac:dyDescent="0.3">
      <c r="A6" t="s">
        <v>10</v>
      </c>
      <c r="B6" t="s">
        <v>123</v>
      </c>
      <c r="C6" t="s">
        <v>127</v>
      </c>
      <c r="D6">
        <v>0</v>
      </c>
      <c r="E6">
        <v>0</v>
      </c>
      <c r="F6">
        <v>0</v>
      </c>
      <c r="G6" s="2" t="s">
        <v>128</v>
      </c>
      <c r="H6">
        <v>0</v>
      </c>
      <c r="I6">
        <v>1</v>
      </c>
      <c r="J6">
        <v>0</v>
      </c>
      <c r="K6">
        <v>0</v>
      </c>
      <c r="L6">
        <f>SUM(H6:K6)</f>
        <v>1</v>
      </c>
    </row>
    <row r="7" spans="1:12" x14ac:dyDescent="0.3">
      <c r="A7" t="s">
        <v>11</v>
      </c>
      <c r="B7" t="s">
        <v>123</v>
      </c>
      <c r="C7" t="str">
        <f>IF(G7&gt;60,"terrestrial",IF(G7&gt;40,"intermediate",IF(G7&lt;40,"aquatic")))</f>
        <v>terrestrial</v>
      </c>
      <c r="D7">
        <v>0</v>
      </c>
      <c r="E7">
        <v>6</v>
      </c>
      <c r="F7">
        <v>6</v>
      </c>
      <c r="G7" s="2">
        <f>(E7/F7)*100</f>
        <v>100</v>
      </c>
      <c r="H7">
        <v>4</v>
      </c>
      <c r="I7">
        <v>2</v>
      </c>
      <c r="J7">
        <v>0</v>
      </c>
      <c r="K7">
        <v>0</v>
      </c>
      <c r="L7">
        <f>SUM(H7:K7)</f>
        <v>6</v>
      </c>
    </row>
    <row r="8" spans="1:12" x14ac:dyDescent="0.3">
      <c r="A8" t="s">
        <v>12</v>
      </c>
      <c r="B8" t="s">
        <v>123</v>
      </c>
      <c r="C8" t="str">
        <f>IF(G8&gt;60,"terrestrial",IF(G8&gt;40,"intermediate",IF(G8&lt;40,"aquatic")))</f>
        <v>terrestrial</v>
      </c>
      <c r="D8">
        <v>2</v>
      </c>
      <c r="E8">
        <v>9</v>
      </c>
      <c r="F8">
        <v>11</v>
      </c>
      <c r="G8" s="2">
        <f>(E8/F8)*100</f>
        <v>81.818181818181827</v>
      </c>
      <c r="H8">
        <v>0</v>
      </c>
      <c r="I8">
        <v>1</v>
      </c>
      <c r="J8">
        <v>0</v>
      </c>
      <c r="K8">
        <v>0</v>
      </c>
      <c r="L8">
        <f>SUM(H8:K8)</f>
        <v>1</v>
      </c>
    </row>
    <row r="9" spans="1:12" x14ac:dyDescent="0.3">
      <c r="A9" t="s">
        <v>14</v>
      </c>
      <c r="B9" t="s">
        <v>123</v>
      </c>
      <c r="C9" t="str">
        <f>IF(G9&gt;60,"terrestrial",IF(G9&gt;40,"intermediate",IF(G9&lt;40,"aquatic")))</f>
        <v>terrestrial</v>
      </c>
      <c r="D9">
        <v>3</v>
      </c>
      <c r="E9">
        <v>22</v>
      </c>
      <c r="F9">
        <v>25</v>
      </c>
      <c r="G9" s="2">
        <f>(E9/F9)*100</f>
        <v>88</v>
      </c>
      <c r="H9">
        <v>4</v>
      </c>
      <c r="I9">
        <v>14</v>
      </c>
      <c r="J9">
        <v>10</v>
      </c>
      <c r="K9">
        <v>0</v>
      </c>
      <c r="L9">
        <f>SUM(H9:K9)</f>
        <v>28</v>
      </c>
    </row>
    <row r="10" spans="1:12" x14ac:dyDescent="0.3">
      <c r="A10" t="s">
        <v>16</v>
      </c>
      <c r="B10" t="s">
        <v>123</v>
      </c>
      <c r="C10" t="str">
        <f>IF(G10&gt;60,"terrestrial",IF(G10&gt;40,"intermediate",IF(G10&lt;40,"aquatic")))</f>
        <v>aquatic</v>
      </c>
      <c r="D10">
        <v>5</v>
      </c>
      <c r="E10">
        <v>2</v>
      </c>
      <c r="F10">
        <v>7</v>
      </c>
      <c r="G10" s="2">
        <f>(E10/F10)*100</f>
        <v>28.571428571428569</v>
      </c>
      <c r="H10">
        <v>7</v>
      </c>
      <c r="I10">
        <v>7</v>
      </c>
      <c r="J10">
        <v>3</v>
      </c>
      <c r="K10">
        <v>0</v>
      </c>
      <c r="L10">
        <f>SUM(H10:K10)</f>
        <v>17</v>
      </c>
    </row>
    <row r="11" spans="1:12" x14ac:dyDescent="0.3">
      <c r="A11" t="s">
        <v>17</v>
      </c>
      <c r="B11" t="s">
        <v>123</v>
      </c>
      <c r="C11" t="s">
        <v>127</v>
      </c>
      <c r="D11">
        <v>0</v>
      </c>
      <c r="E11">
        <v>0</v>
      </c>
      <c r="F11">
        <v>0</v>
      </c>
      <c r="G11" s="2" t="s">
        <v>128</v>
      </c>
      <c r="H11">
        <v>0</v>
      </c>
      <c r="I11">
        <v>1</v>
      </c>
      <c r="J11">
        <v>0</v>
      </c>
      <c r="K11">
        <v>0</v>
      </c>
      <c r="L11">
        <f>SUM(H11:K11)</f>
        <v>1</v>
      </c>
    </row>
    <row r="12" spans="1:12" x14ac:dyDescent="0.3">
      <c r="A12" t="s">
        <v>94</v>
      </c>
      <c r="B12" t="s">
        <v>123</v>
      </c>
      <c r="C12" t="s">
        <v>127</v>
      </c>
      <c r="D12">
        <v>0</v>
      </c>
      <c r="E12">
        <v>0</v>
      </c>
      <c r="F12">
        <v>0</v>
      </c>
      <c r="G12" s="2" t="s">
        <v>128</v>
      </c>
      <c r="H12">
        <v>3</v>
      </c>
      <c r="I12">
        <v>1</v>
      </c>
      <c r="J12">
        <v>0</v>
      </c>
      <c r="K12">
        <v>0</v>
      </c>
      <c r="L12">
        <f>SUM(H12:K12)</f>
        <v>4</v>
      </c>
    </row>
    <row r="13" spans="1:12" x14ac:dyDescent="0.3">
      <c r="A13" t="s">
        <v>95</v>
      </c>
      <c r="B13" t="s">
        <v>123</v>
      </c>
      <c r="C13" t="s">
        <v>127</v>
      </c>
      <c r="D13">
        <v>0</v>
      </c>
      <c r="E13">
        <v>0</v>
      </c>
      <c r="F13">
        <v>0</v>
      </c>
      <c r="G13" s="2" t="s">
        <v>128</v>
      </c>
      <c r="H13">
        <v>0</v>
      </c>
      <c r="I13">
        <v>2</v>
      </c>
      <c r="J13">
        <v>0</v>
      </c>
      <c r="K13">
        <v>0</v>
      </c>
      <c r="L13">
        <f>SUM(H13:K13)</f>
        <v>2</v>
      </c>
    </row>
    <row r="14" spans="1:12" x14ac:dyDescent="0.3">
      <c r="A14" t="s">
        <v>18</v>
      </c>
      <c r="B14" t="s">
        <v>123</v>
      </c>
      <c r="C14" t="str">
        <f>IF(G14&gt;60,"terrestrial",IF(G14&gt;40,"intermediate",IF(G14&lt;40,"aquatic")))</f>
        <v>terrestrial</v>
      </c>
      <c r="D14">
        <v>1</v>
      </c>
      <c r="E14">
        <v>8</v>
      </c>
      <c r="F14">
        <v>9</v>
      </c>
      <c r="G14" s="2">
        <f>(E14/F14)*100</f>
        <v>88.888888888888886</v>
      </c>
      <c r="H14">
        <v>4</v>
      </c>
      <c r="I14">
        <v>3</v>
      </c>
      <c r="J14">
        <v>0</v>
      </c>
      <c r="K14">
        <v>0</v>
      </c>
      <c r="L14">
        <f>SUM(H14:K14)</f>
        <v>7</v>
      </c>
    </row>
    <row r="15" spans="1:12" x14ac:dyDescent="0.3">
      <c r="A15" t="s">
        <v>22</v>
      </c>
      <c r="B15" t="s">
        <v>123</v>
      </c>
      <c r="C15" t="str">
        <f>IF(G15&gt;60,"terrestrial",IF(G15&gt;40,"intermediate",IF(G15&lt;40,"aquatic")))</f>
        <v>terrestrial</v>
      </c>
      <c r="D15">
        <v>0</v>
      </c>
      <c r="E15">
        <v>22</v>
      </c>
      <c r="F15">
        <v>22</v>
      </c>
      <c r="G15" s="2">
        <f>(E15/F15)*100</f>
        <v>100</v>
      </c>
      <c r="H15">
        <v>5</v>
      </c>
      <c r="I15">
        <v>13</v>
      </c>
      <c r="J15">
        <v>1</v>
      </c>
      <c r="K15">
        <v>0</v>
      </c>
      <c r="L15">
        <f>SUM(H15:K15)</f>
        <v>19</v>
      </c>
    </row>
    <row r="16" spans="1:12" x14ac:dyDescent="0.3">
      <c r="A16" t="s">
        <v>23</v>
      </c>
      <c r="B16" t="s">
        <v>123</v>
      </c>
      <c r="C16" t="str">
        <f>IF(G16&gt;60,"terrestrial",IF(G16&gt;40,"intermediate",IF(G16&lt;40,"aquatic")))</f>
        <v>terrestrial</v>
      </c>
      <c r="D16">
        <v>0</v>
      </c>
      <c r="E16">
        <v>13</v>
      </c>
      <c r="F16">
        <v>13</v>
      </c>
      <c r="G16" s="2">
        <f>(E16/F16)*100</f>
        <v>100</v>
      </c>
      <c r="H16">
        <v>0</v>
      </c>
      <c r="I16">
        <v>0</v>
      </c>
      <c r="J16">
        <v>0</v>
      </c>
      <c r="K16">
        <v>0</v>
      </c>
      <c r="L16">
        <f>SUM(H16:K16)</f>
        <v>0</v>
      </c>
    </row>
    <row r="17" spans="1:12" x14ac:dyDescent="0.3">
      <c r="A17" t="s">
        <v>96</v>
      </c>
      <c r="B17" t="s">
        <v>123</v>
      </c>
      <c r="C17" t="s">
        <v>127</v>
      </c>
      <c r="D17">
        <v>0</v>
      </c>
      <c r="E17">
        <v>0</v>
      </c>
      <c r="F17">
        <v>0</v>
      </c>
      <c r="G17" s="2" t="s">
        <v>128</v>
      </c>
      <c r="H17">
        <v>0</v>
      </c>
      <c r="I17">
        <v>0</v>
      </c>
      <c r="J17">
        <v>1</v>
      </c>
      <c r="K17">
        <v>0</v>
      </c>
      <c r="L17">
        <f>SUM(H17:K17)</f>
        <v>1</v>
      </c>
    </row>
    <row r="18" spans="1:12" x14ac:dyDescent="0.3">
      <c r="A18" t="s">
        <v>24</v>
      </c>
      <c r="B18" t="s">
        <v>123</v>
      </c>
      <c r="C18" t="str">
        <f>IF(G18&gt;60,"terrestrial",IF(G18&gt;40,"intermediate",IF(G18&lt;40,"aquatic")))</f>
        <v>aquatic</v>
      </c>
      <c r="D18">
        <v>1</v>
      </c>
      <c r="E18">
        <v>0</v>
      </c>
      <c r="F18">
        <v>1</v>
      </c>
      <c r="G18" s="2">
        <f>(E18/F18)*100</f>
        <v>0</v>
      </c>
      <c r="H18">
        <v>0</v>
      </c>
      <c r="I18">
        <v>0</v>
      </c>
      <c r="J18">
        <v>0</v>
      </c>
      <c r="K18">
        <v>0</v>
      </c>
      <c r="L18">
        <f>SUM(H18:K18)</f>
        <v>0</v>
      </c>
    </row>
    <row r="19" spans="1:12" x14ac:dyDescent="0.3">
      <c r="A19" t="s">
        <v>26</v>
      </c>
      <c r="B19" t="s">
        <v>123</v>
      </c>
      <c r="C19" t="str">
        <f>IF(G19&gt;60,"terrestrial",IF(G19&gt;40,"intermediate",IF(G19&lt;40,"aquatic")))</f>
        <v>intermediate</v>
      </c>
      <c r="D19">
        <v>2</v>
      </c>
      <c r="E19">
        <v>2</v>
      </c>
      <c r="F19">
        <v>4</v>
      </c>
      <c r="G19" s="2">
        <f>(E19/F19)*100</f>
        <v>50</v>
      </c>
      <c r="H19">
        <v>4</v>
      </c>
      <c r="I19">
        <v>6</v>
      </c>
      <c r="J19">
        <v>2</v>
      </c>
      <c r="K19">
        <v>0</v>
      </c>
      <c r="L19">
        <f>SUM(H19:K19)</f>
        <v>12</v>
      </c>
    </row>
    <row r="20" spans="1:12" x14ac:dyDescent="0.3">
      <c r="A20" t="s">
        <v>27</v>
      </c>
      <c r="B20" t="s">
        <v>123</v>
      </c>
      <c r="C20" t="s">
        <v>127</v>
      </c>
      <c r="D20">
        <v>0</v>
      </c>
      <c r="E20">
        <v>0</v>
      </c>
      <c r="F20">
        <v>0</v>
      </c>
      <c r="G20" s="2" t="s">
        <v>128</v>
      </c>
      <c r="H20">
        <v>0</v>
      </c>
      <c r="I20">
        <v>0</v>
      </c>
      <c r="J20">
        <v>1</v>
      </c>
      <c r="K20">
        <v>0</v>
      </c>
      <c r="L20">
        <f>SUM(H20:K20)</f>
        <v>1</v>
      </c>
    </row>
    <row r="21" spans="1:12" x14ac:dyDescent="0.3">
      <c r="A21" t="s">
        <v>28</v>
      </c>
      <c r="B21" t="s">
        <v>123</v>
      </c>
      <c r="C21" t="s">
        <v>127</v>
      </c>
      <c r="D21">
        <v>0</v>
      </c>
      <c r="E21">
        <v>0</v>
      </c>
      <c r="F21">
        <v>0</v>
      </c>
      <c r="G21" s="2" t="s">
        <v>128</v>
      </c>
      <c r="H21">
        <v>4</v>
      </c>
      <c r="I21">
        <v>1</v>
      </c>
      <c r="J21">
        <v>0</v>
      </c>
      <c r="K21">
        <v>0</v>
      </c>
      <c r="L21">
        <f>SUM(H21:K21)</f>
        <v>5</v>
      </c>
    </row>
    <row r="22" spans="1:12" x14ac:dyDescent="0.3">
      <c r="A22" t="s">
        <v>29</v>
      </c>
      <c r="B22" t="s">
        <v>123</v>
      </c>
      <c r="C22" t="str">
        <f>IF(G22&gt;60,"terrestrial",IF(G22&gt;40,"intermediate",IF(G22&lt;40,"aquatic")))</f>
        <v>aquatic</v>
      </c>
      <c r="D22">
        <v>2</v>
      </c>
      <c r="E22">
        <v>0</v>
      </c>
      <c r="F22">
        <v>2</v>
      </c>
      <c r="G22" s="2">
        <f>(E22/F22)*100</f>
        <v>0</v>
      </c>
      <c r="H22">
        <v>0</v>
      </c>
      <c r="I22">
        <v>0</v>
      </c>
      <c r="J22">
        <v>0</v>
      </c>
      <c r="K22">
        <v>0</v>
      </c>
      <c r="L22">
        <f>SUM(H22:K22)</f>
        <v>0</v>
      </c>
    </row>
    <row r="23" spans="1:12" x14ac:dyDescent="0.3">
      <c r="A23" t="s">
        <v>30</v>
      </c>
      <c r="B23" t="s">
        <v>123</v>
      </c>
      <c r="C23" t="str">
        <f>IF(G23&gt;60,"terrestrial",IF(G23&gt;40,"intermediate",IF(G23&lt;40,"aquatic")))</f>
        <v>terrestrial</v>
      </c>
      <c r="D23">
        <v>0</v>
      </c>
      <c r="E23">
        <v>2</v>
      </c>
      <c r="F23">
        <v>2</v>
      </c>
      <c r="G23" s="2">
        <f>(E23/F23)*100</f>
        <v>100</v>
      </c>
      <c r="H23">
        <v>2</v>
      </c>
      <c r="I23">
        <v>0</v>
      </c>
      <c r="J23">
        <v>0</v>
      </c>
      <c r="K23">
        <v>0</v>
      </c>
      <c r="L23">
        <f>SUM(H23:K23)</f>
        <v>2</v>
      </c>
    </row>
    <row r="24" spans="1:12" x14ac:dyDescent="0.3">
      <c r="A24" t="s">
        <v>31</v>
      </c>
      <c r="B24" t="s">
        <v>123</v>
      </c>
      <c r="C24" t="str">
        <f>IF(G24&gt;60,"terrestrial",IF(G24&gt;40,"intermediate",IF(G24&lt;40,"aquatic")))</f>
        <v>aquatic</v>
      </c>
      <c r="D24">
        <v>4</v>
      </c>
      <c r="E24">
        <v>0</v>
      </c>
      <c r="F24">
        <v>4</v>
      </c>
      <c r="G24" s="2">
        <f>(E24/F24)*100</f>
        <v>0</v>
      </c>
      <c r="H24">
        <v>2</v>
      </c>
      <c r="I24">
        <v>1</v>
      </c>
      <c r="J24">
        <v>0</v>
      </c>
      <c r="K24">
        <v>0</v>
      </c>
      <c r="L24">
        <f>SUM(H24:K24)</f>
        <v>3</v>
      </c>
    </row>
    <row r="25" spans="1:12" x14ac:dyDescent="0.3">
      <c r="A25" t="s">
        <v>33</v>
      </c>
      <c r="B25" t="s">
        <v>123</v>
      </c>
      <c r="C25" t="s">
        <v>127</v>
      </c>
      <c r="D25">
        <v>0</v>
      </c>
      <c r="E25">
        <v>0</v>
      </c>
      <c r="F25">
        <v>0</v>
      </c>
      <c r="G25" s="2" t="s">
        <v>128</v>
      </c>
      <c r="H25">
        <v>5</v>
      </c>
      <c r="I25">
        <v>1</v>
      </c>
      <c r="J25">
        <v>0</v>
      </c>
      <c r="K25">
        <v>0</v>
      </c>
      <c r="L25">
        <f>SUM(H25:K25)</f>
        <v>6</v>
      </c>
    </row>
    <row r="26" spans="1:12" x14ac:dyDescent="0.3">
      <c r="A26" t="s">
        <v>97</v>
      </c>
      <c r="B26" t="s">
        <v>123</v>
      </c>
      <c r="C26" t="s">
        <v>127</v>
      </c>
      <c r="D26">
        <v>0</v>
      </c>
      <c r="E26">
        <v>0</v>
      </c>
      <c r="F26">
        <v>0</v>
      </c>
      <c r="G26" s="2" t="s">
        <v>128</v>
      </c>
      <c r="H26">
        <v>0</v>
      </c>
      <c r="I26">
        <v>0</v>
      </c>
      <c r="J26">
        <v>1</v>
      </c>
      <c r="K26">
        <v>0</v>
      </c>
      <c r="L26">
        <f>SUM(H26:K26)</f>
        <v>1</v>
      </c>
    </row>
    <row r="27" spans="1:12" x14ac:dyDescent="0.3">
      <c r="A27" t="s">
        <v>34</v>
      </c>
      <c r="B27" t="s">
        <v>123</v>
      </c>
      <c r="C27" t="str">
        <f>IF(G27&gt;60,"terrestrial",IF(G27&gt;40,"intermediate",IF(G27&lt;40,"aquatic")))</f>
        <v>terrestrial</v>
      </c>
      <c r="D27">
        <v>0</v>
      </c>
      <c r="E27">
        <v>72</v>
      </c>
      <c r="F27">
        <v>72</v>
      </c>
      <c r="G27" s="2">
        <f>(E27/F27)*100</f>
        <v>100</v>
      </c>
      <c r="H27">
        <v>13</v>
      </c>
      <c r="I27">
        <v>3</v>
      </c>
      <c r="J27">
        <v>9</v>
      </c>
      <c r="K27">
        <v>0</v>
      </c>
      <c r="L27">
        <f>SUM(H27:K27)</f>
        <v>25</v>
      </c>
    </row>
    <row r="28" spans="1:12" x14ac:dyDescent="0.3">
      <c r="A28" t="s">
        <v>37</v>
      </c>
      <c r="B28" t="s">
        <v>123</v>
      </c>
      <c r="C28" t="str">
        <f>IF(G28&gt;60,"terrestrial",IF(G28&gt;40,"intermediate",IF(G28&lt;40,"aquatic")))</f>
        <v>terrestrial</v>
      </c>
      <c r="D28">
        <v>0</v>
      </c>
      <c r="E28">
        <v>3</v>
      </c>
      <c r="F28">
        <v>3</v>
      </c>
      <c r="G28" s="2">
        <f>(E28/F28)*100</f>
        <v>100</v>
      </c>
      <c r="H28">
        <v>0</v>
      </c>
      <c r="I28">
        <v>0</v>
      </c>
      <c r="J28">
        <v>0</v>
      </c>
      <c r="K28">
        <v>0</v>
      </c>
      <c r="L28">
        <f>SUM(H28:K28)</f>
        <v>0</v>
      </c>
    </row>
    <row r="29" spans="1:12" x14ac:dyDescent="0.3">
      <c r="A29" t="s">
        <v>39</v>
      </c>
      <c r="B29" t="s">
        <v>123</v>
      </c>
      <c r="C29" t="str">
        <f>IF(G29&gt;60,"terrestrial",IF(G29&gt;40,"intermediate",IF(G29&lt;40,"aquatic")))</f>
        <v>aquatic</v>
      </c>
      <c r="D29">
        <v>5</v>
      </c>
      <c r="E29">
        <v>0</v>
      </c>
      <c r="F29">
        <v>5</v>
      </c>
      <c r="G29" s="2">
        <f>(E29/F29)*100</f>
        <v>0</v>
      </c>
      <c r="H29">
        <v>0</v>
      </c>
      <c r="I29">
        <v>0</v>
      </c>
      <c r="J29">
        <v>0</v>
      </c>
      <c r="K29">
        <v>0</v>
      </c>
      <c r="L29">
        <f>SUM(H29:K29)</f>
        <v>0</v>
      </c>
    </row>
    <row r="30" spans="1:12" x14ac:dyDescent="0.3">
      <c r="A30" t="s">
        <v>42</v>
      </c>
      <c r="B30" t="s">
        <v>123</v>
      </c>
      <c r="C30" t="str">
        <f>IF(G30&gt;60,"terrestrial",IF(G30&gt;40,"intermediate",IF(G30&lt;40,"aquatic")))</f>
        <v>terrestrial</v>
      </c>
      <c r="D30">
        <v>1</v>
      </c>
      <c r="E30">
        <v>14</v>
      </c>
      <c r="F30">
        <v>15</v>
      </c>
      <c r="G30" s="2">
        <f>(E30/F30)*100</f>
        <v>93.333333333333329</v>
      </c>
      <c r="H30">
        <v>4</v>
      </c>
      <c r="I30">
        <v>5</v>
      </c>
      <c r="J30">
        <v>4</v>
      </c>
      <c r="K30">
        <v>0</v>
      </c>
      <c r="L30">
        <f>SUM(H30:K30)</f>
        <v>13</v>
      </c>
    </row>
    <row r="31" spans="1:12" x14ac:dyDescent="0.3">
      <c r="A31" t="s">
        <v>98</v>
      </c>
      <c r="B31" t="s">
        <v>123</v>
      </c>
      <c r="C31" t="s">
        <v>127</v>
      </c>
      <c r="D31">
        <v>0</v>
      </c>
      <c r="E31">
        <v>0</v>
      </c>
      <c r="F31">
        <v>0</v>
      </c>
      <c r="G31" s="2" t="s">
        <v>128</v>
      </c>
      <c r="H31">
        <v>0</v>
      </c>
      <c r="I31">
        <v>1</v>
      </c>
      <c r="J31">
        <v>1</v>
      </c>
      <c r="K31">
        <v>0</v>
      </c>
      <c r="L31">
        <f>SUM(H31:K31)</f>
        <v>2</v>
      </c>
    </row>
    <row r="32" spans="1:12" x14ac:dyDescent="0.3">
      <c r="A32" t="s">
        <v>45</v>
      </c>
      <c r="B32" t="s">
        <v>123</v>
      </c>
      <c r="C32" t="str">
        <f>IF(G32&gt;60,"terrestrial",IF(G32&gt;40,"intermediate",IF(G32&lt;40,"aquatic")))</f>
        <v>terrestrial</v>
      </c>
      <c r="D32">
        <v>0</v>
      </c>
      <c r="E32">
        <v>1</v>
      </c>
      <c r="F32">
        <v>1</v>
      </c>
      <c r="G32" s="2">
        <f>(E32/F32)*100</f>
        <v>100</v>
      </c>
      <c r="H32">
        <v>0</v>
      </c>
      <c r="I32">
        <v>0</v>
      </c>
      <c r="J32">
        <v>0</v>
      </c>
      <c r="K32">
        <v>0</v>
      </c>
      <c r="L32">
        <f>SUM(H32:K32)</f>
        <v>0</v>
      </c>
    </row>
    <row r="33" spans="1:12" x14ac:dyDescent="0.3">
      <c r="A33" t="s">
        <v>46</v>
      </c>
      <c r="B33" t="s">
        <v>123</v>
      </c>
      <c r="C33" t="s">
        <v>127</v>
      </c>
      <c r="D33">
        <v>0</v>
      </c>
      <c r="E33">
        <v>0</v>
      </c>
      <c r="F33">
        <v>0</v>
      </c>
      <c r="G33" s="2" t="s">
        <v>128</v>
      </c>
      <c r="H33">
        <v>0</v>
      </c>
      <c r="I33">
        <v>0</v>
      </c>
      <c r="J33">
        <v>1</v>
      </c>
      <c r="K33">
        <v>0</v>
      </c>
      <c r="L33">
        <f>SUM(H33:K33)</f>
        <v>1</v>
      </c>
    </row>
    <row r="34" spans="1:12" x14ac:dyDescent="0.3">
      <c r="A34" t="s">
        <v>48</v>
      </c>
      <c r="B34" t="s">
        <v>123</v>
      </c>
      <c r="C34" t="s">
        <v>127</v>
      </c>
      <c r="D34">
        <v>0</v>
      </c>
      <c r="E34">
        <v>0</v>
      </c>
      <c r="F34">
        <v>0</v>
      </c>
      <c r="G34" s="2" t="s">
        <v>128</v>
      </c>
      <c r="H34">
        <v>0</v>
      </c>
      <c r="I34">
        <v>1</v>
      </c>
      <c r="J34">
        <v>1</v>
      </c>
      <c r="K34">
        <v>0</v>
      </c>
      <c r="L34">
        <f>SUM(H34:K34)</f>
        <v>2</v>
      </c>
    </row>
    <row r="35" spans="1:12" x14ac:dyDescent="0.3">
      <c r="A35" t="s">
        <v>51</v>
      </c>
      <c r="B35" t="s">
        <v>123</v>
      </c>
      <c r="C35" t="str">
        <f>IF(G35&gt;60,"terrestrial",IF(G35&gt;40,"intermediate",IF(G35&lt;40,"aquatic")))</f>
        <v>terrestrial</v>
      </c>
      <c r="D35">
        <v>0</v>
      </c>
      <c r="E35">
        <v>3</v>
      </c>
      <c r="F35">
        <v>3</v>
      </c>
      <c r="G35" s="2">
        <f>(E35/F35)*100</f>
        <v>100</v>
      </c>
      <c r="H35">
        <v>0</v>
      </c>
      <c r="I35">
        <v>0</v>
      </c>
      <c r="J35">
        <v>0</v>
      </c>
      <c r="K35">
        <v>0</v>
      </c>
      <c r="L35">
        <f>SUM(H35:K35)</f>
        <v>0</v>
      </c>
    </row>
    <row r="36" spans="1:12" x14ac:dyDescent="0.3">
      <c r="A36" t="s">
        <v>99</v>
      </c>
      <c r="B36" t="s">
        <v>123</v>
      </c>
      <c r="C36" t="s">
        <v>127</v>
      </c>
      <c r="D36">
        <v>0</v>
      </c>
      <c r="E36">
        <v>0</v>
      </c>
      <c r="F36">
        <v>0</v>
      </c>
      <c r="G36" s="2" t="s">
        <v>128</v>
      </c>
      <c r="H36">
        <v>0</v>
      </c>
      <c r="I36">
        <v>0</v>
      </c>
      <c r="J36">
        <v>1</v>
      </c>
      <c r="K36">
        <v>0</v>
      </c>
      <c r="L36">
        <f>SUM(H36:K36)</f>
        <v>1</v>
      </c>
    </row>
    <row r="37" spans="1:12" x14ac:dyDescent="0.3">
      <c r="A37" t="s">
        <v>52</v>
      </c>
      <c r="B37" t="s">
        <v>123</v>
      </c>
      <c r="C37" t="str">
        <f>IF(G37&gt;60,"terrestrial",IF(G37&gt;40,"intermediate",IF(G37&lt;40,"aquatic")))</f>
        <v>terrestrial</v>
      </c>
      <c r="D37">
        <v>0</v>
      </c>
      <c r="E37">
        <v>1</v>
      </c>
      <c r="F37">
        <v>1</v>
      </c>
      <c r="G37" s="2">
        <f>(E37/F37)*100</f>
        <v>100</v>
      </c>
      <c r="H37">
        <v>20</v>
      </c>
      <c r="I37">
        <v>29</v>
      </c>
      <c r="J37">
        <v>10</v>
      </c>
      <c r="K37">
        <v>1</v>
      </c>
      <c r="L37">
        <f>SUM(H37:K37)</f>
        <v>60</v>
      </c>
    </row>
    <row r="38" spans="1:12" x14ac:dyDescent="0.3">
      <c r="A38" t="s">
        <v>54</v>
      </c>
      <c r="B38" t="s">
        <v>123</v>
      </c>
      <c r="C38" t="s">
        <v>127</v>
      </c>
      <c r="D38">
        <v>0</v>
      </c>
      <c r="E38">
        <v>0</v>
      </c>
      <c r="F38">
        <v>0</v>
      </c>
      <c r="G38" s="2" t="s">
        <v>128</v>
      </c>
      <c r="H38">
        <v>1</v>
      </c>
      <c r="I38">
        <v>0</v>
      </c>
      <c r="J38">
        <v>0</v>
      </c>
      <c r="K38">
        <v>0</v>
      </c>
      <c r="L38">
        <f>SUM(H38:K38)</f>
        <v>1</v>
      </c>
    </row>
    <row r="39" spans="1:12" x14ac:dyDescent="0.3">
      <c r="A39" t="s">
        <v>56</v>
      </c>
      <c r="B39" t="s">
        <v>123</v>
      </c>
      <c r="C39" t="s">
        <v>127</v>
      </c>
      <c r="D39">
        <v>0</v>
      </c>
      <c r="E39">
        <v>0</v>
      </c>
      <c r="F39">
        <v>0</v>
      </c>
      <c r="G39" s="2" t="s">
        <v>128</v>
      </c>
      <c r="H39">
        <v>2</v>
      </c>
      <c r="I39">
        <v>0</v>
      </c>
      <c r="J39">
        <v>0</v>
      </c>
      <c r="K39">
        <v>0</v>
      </c>
      <c r="L39">
        <f>SUM(H39:K39)</f>
        <v>2</v>
      </c>
    </row>
    <row r="40" spans="1:12" x14ac:dyDescent="0.3">
      <c r="A40" t="s">
        <v>58</v>
      </c>
      <c r="B40" t="s">
        <v>123</v>
      </c>
      <c r="C40" t="s">
        <v>127</v>
      </c>
      <c r="D40">
        <v>0</v>
      </c>
      <c r="E40">
        <v>0</v>
      </c>
      <c r="F40">
        <v>0</v>
      </c>
      <c r="G40" s="2" t="s">
        <v>128</v>
      </c>
      <c r="H40">
        <v>1</v>
      </c>
      <c r="I40">
        <v>1</v>
      </c>
      <c r="J40">
        <v>0</v>
      </c>
      <c r="K40">
        <v>0</v>
      </c>
      <c r="L40">
        <f>SUM(H40:K40)</f>
        <v>2</v>
      </c>
    </row>
    <row r="41" spans="1:12" x14ac:dyDescent="0.3">
      <c r="A41" t="s">
        <v>59</v>
      </c>
      <c r="B41" t="s">
        <v>123</v>
      </c>
      <c r="C41" t="str">
        <f>IF(G41&gt;60,"terrestrial",IF(G41&gt;40,"intermediate",IF(G41&lt;40,"aquatic")))</f>
        <v>terrestrial</v>
      </c>
      <c r="D41">
        <v>2</v>
      </c>
      <c r="E41">
        <v>16</v>
      </c>
      <c r="F41">
        <v>18</v>
      </c>
      <c r="G41" s="2">
        <f>(E41/F41)*100</f>
        <v>88.888888888888886</v>
      </c>
      <c r="H41">
        <v>1</v>
      </c>
      <c r="I41">
        <v>6</v>
      </c>
      <c r="J41">
        <v>2</v>
      </c>
      <c r="K41">
        <v>0</v>
      </c>
      <c r="L41">
        <f>SUM(H41:K41)</f>
        <v>9</v>
      </c>
    </row>
    <row r="42" spans="1:12" x14ac:dyDescent="0.3">
      <c r="A42" t="s">
        <v>61</v>
      </c>
      <c r="B42" t="s">
        <v>123</v>
      </c>
      <c r="C42" t="str">
        <f>IF(G42&gt;60,"terrestrial",IF(G42&gt;40,"intermediate",IF(G42&lt;40,"aquatic")))</f>
        <v>aquatic</v>
      </c>
      <c r="D42">
        <v>4</v>
      </c>
      <c r="E42">
        <v>0</v>
      </c>
      <c r="F42">
        <v>4</v>
      </c>
      <c r="G42" s="2">
        <f>(E42/F42)*100</f>
        <v>0</v>
      </c>
      <c r="H42">
        <v>5</v>
      </c>
      <c r="I42">
        <v>6</v>
      </c>
      <c r="J42">
        <v>0</v>
      </c>
      <c r="K42">
        <v>0</v>
      </c>
      <c r="L42">
        <f>SUM(H42:K42)</f>
        <v>11</v>
      </c>
    </row>
    <row r="43" spans="1:12" x14ac:dyDescent="0.3">
      <c r="A43" t="s">
        <v>64</v>
      </c>
      <c r="B43" t="s">
        <v>123</v>
      </c>
      <c r="C43" t="str">
        <f>IF(G43&gt;60,"terrestrial",IF(G43&gt;40,"intermediate",IF(G43&lt;40,"aquatic")))</f>
        <v>terrestrial</v>
      </c>
      <c r="D43">
        <v>1</v>
      </c>
      <c r="E43">
        <v>4</v>
      </c>
      <c r="F43">
        <v>5</v>
      </c>
      <c r="G43" s="2">
        <f>(E43/F43)*100</f>
        <v>80</v>
      </c>
      <c r="H43">
        <v>11</v>
      </c>
      <c r="I43">
        <v>6</v>
      </c>
      <c r="J43">
        <v>14</v>
      </c>
      <c r="K43">
        <v>0</v>
      </c>
      <c r="L43">
        <f>SUM(H43:K43)</f>
        <v>31</v>
      </c>
    </row>
    <row r="44" spans="1:12" x14ac:dyDescent="0.3">
      <c r="A44" t="s">
        <v>65</v>
      </c>
      <c r="B44" t="s">
        <v>123</v>
      </c>
      <c r="C44" t="str">
        <f>IF(G44&gt;60,"terrestrial",IF(G44&gt;40,"intermediate",IF(G44&lt;40,"aquatic")))</f>
        <v>terrestrial</v>
      </c>
      <c r="D44">
        <v>1</v>
      </c>
      <c r="E44">
        <v>5</v>
      </c>
      <c r="F44">
        <v>6</v>
      </c>
      <c r="G44" s="2">
        <f>(E44/F44)*100</f>
        <v>83.333333333333343</v>
      </c>
      <c r="H44">
        <v>0</v>
      </c>
      <c r="I44">
        <v>0</v>
      </c>
      <c r="J44">
        <v>0</v>
      </c>
      <c r="K44">
        <v>0</v>
      </c>
      <c r="L44">
        <f>SUM(H44:K44)</f>
        <v>0</v>
      </c>
    </row>
    <row r="45" spans="1:12" x14ac:dyDescent="0.3">
      <c r="A45" t="s">
        <v>67</v>
      </c>
      <c r="B45" t="s">
        <v>123</v>
      </c>
      <c r="C45" t="str">
        <f>IF(G45&gt;60,"terrestrial",IF(G45&gt;40,"intermediate",IF(G45&lt;40,"aquatic")))</f>
        <v>terrestrial</v>
      </c>
      <c r="D45">
        <v>0</v>
      </c>
      <c r="E45">
        <v>8</v>
      </c>
      <c r="F45">
        <v>8</v>
      </c>
      <c r="G45" s="2">
        <f>(E45/F45)*100</f>
        <v>100</v>
      </c>
      <c r="H45">
        <v>0</v>
      </c>
      <c r="I45">
        <v>0</v>
      </c>
      <c r="J45">
        <v>0</v>
      </c>
      <c r="K45">
        <v>0</v>
      </c>
      <c r="L45">
        <f>SUM(H45:K45)</f>
        <v>0</v>
      </c>
    </row>
    <row r="46" spans="1:12" x14ac:dyDescent="0.3">
      <c r="A46" t="s">
        <v>68</v>
      </c>
      <c r="B46" t="s">
        <v>123</v>
      </c>
      <c r="C46" t="str">
        <f>IF(G46&gt;60,"terrestrial",IF(G46&gt;40,"intermediate",IF(G46&lt;40,"aquatic")))</f>
        <v>aquatic</v>
      </c>
      <c r="D46">
        <v>1</v>
      </c>
      <c r="E46">
        <v>0</v>
      </c>
      <c r="F46">
        <v>1</v>
      </c>
      <c r="G46" s="2">
        <f>(E46/F46)*100</f>
        <v>0</v>
      </c>
      <c r="H46">
        <v>0</v>
      </c>
      <c r="I46">
        <v>0</v>
      </c>
      <c r="J46">
        <v>0</v>
      </c>
      <c r="K46">
        <v>0</v>
      </c>
      <c r="L46">
        <f>SUM(H46:K46)</f>
        <v>0</v>
      </c>
    </row>
    <row r="47" spans="1:12" x14ac:dyDescent="0.3">
      <c r="A47" t="s">
        <v>70</v>
      </c>
      <c r="B47" t="s">
        <v>123</v>
      </c>
      <c r="C47" t="str">
        <f>IF(G47&gt;60,"terrestrial",IF(G47&gt;40,"intermediate",IF(G47&lt;40,"aquatic")))</f>
        <v>terrestrial</v>
      </c>
      <c r="D47">
        <v>0</v>
      </c>
      <c r="E47">
        <v>1</v>
      </c>
      <c r="F47">
        <v>1</v>
      </c>
      <c r="G47" s="2">
        <f>(E47/F47)*100</f>
        <v>100</v>
      </c>
      <c r="H47">
        <v>0</v>
      </c>
      <c r="I47">
        <v>0</v>
      </c>
      <c r="J47">
        <v>0</v>
      </c>
      <c r="K47">
        <v>0</v>
      </c>
      <c r="L47">
        <f>SUM(H47:K47)</f>
        <v>0</v>
      </c>
    </row>
    <row r="48" spans="1:12" x14ac:dyDescent="0.3">
      <c r="A48" t="s">
        <v>71</v>
      </c>
      <c r="B48" t="s">
        <v>123</v>
      </c>
      <c r="C48" t="str">
        <f>IF(G48&gt;60,"terrestrial",IF(G48&gt;40,"intermediate",IF(G48&lt;40,"aquatic")))</f>
        <v>terrestrial</v>
      </c>
      <c r="D48">
        <v>0</v>
      </c>
      <c r="E48">
        <v>2</v>
      </c>
      <c r="F48">
        <v>2</v>
      </c>
      <c r="G48" s="2">
        <f>(E48/F48)*100</f>
        <v>100</v>
      </c>
      <c r="H48">
        <v>0</v>
      </c>
      <c r="I48">
        <v>0</v>
      </c>
      <c r="J48">
        <v>0</v>
      </c>
      <c r="K48">
        <v>0</v>
      </c>
      <c r="L48">
        <f>SUM(H48:K48)</f>
        <v>0</v>
      </c>
    </row>
    <row r="49" spans="1:12" x14ac:dyDescent="0.3">
      <c r="A49" t="s">
        <v>71</v>
      </c>
      <c r="B49" t="s">
        <v>123</v>
      </c>
      <c r="C49" t="s">
        <v>127</v>
      </c>
      <c r="D49">
        <v>0</v>
      </c>
      <c r="E49">
        <v>0</v>
      </c>
      <c r="F49">
        <v>0</v>
      </c>
      <c r="G49" s="2" t="s">
        <v>128</v>
      </c>
      <c r="H49">
        <v>0</v>
      </c>
      <c r="I49">
        <v>1</v>
      </c>
      <c r="J49">
        <v>1</v>
      </c>
      <c r="K49">
        <v>0</v>
      </c>
      <c r="L49">
        <f>SUM(H49:K49)</f>
        <v>2</v>
      </c>
    </row>
    <row r="50" spans="1:12" x14ac:dyDescent="0.3">
      <c r="A50" t="s">
        <v>72</v>
      </c>
      <c r="B50" t="s">
        <v>123</v>
      </c>
      <c r="C50" t="str">
        <f>IF(G50&gt;60,"terrestrial",IF(G50&gt;40,"intermediate",IF(G50&lt;40,"aquatic")))</f>
        <v>intermediate</v>
      </c>
      <c r="D50">
        <v>5</v>
      </c>
      <c r="E50">
        <v>4</v>
      </c>
      <c r="F50">
        <v>9</v>
      </c>
      <c r="G50" s="2">
        <f>(E50/F50)*100</f>
        <v>44.444444444444443</v>
      </c>
      <c r="H50">
        <v>5</v>
      </c>
      <c r="I50">
        <v>4</v>
      </c>
      <c r="J50">
        <v>2</v>
      </c>
      <c r="K50">
        <v>0</v>
      </c>
      <c r="L50">
        <f>SUM(H50:K50)</f>
        <v>11</v>
      </c>
    </row>
    <row r="51" spans="1:12" x14ac:dyDescent="0.3">
      <c r="A51" t="s">
        <v>73</v>
      </c>
      <c r="B51" t="s">
        <v>123</v>
      </c>
      <c r="C51" t="s">
        <v>127</v>
      </c>
      <c r="D51">
        <v>0</v>
      </c>
      <c r="E51">
        <v>0</v>
      </c>
      <c r="F51">
        <v>0</v>
      </c>
      <c r="G51" s="2" t="s">
        <v>128</v>
      </c>
      <c r="H51">
        <v>0</v>
      </c>
      <c r="I51">
        <v>1</v>
      </c>
      <c r="J51">
        <v>0</v>
      </c>
      <c r="K51">
        <v>0</v>
      </c>
      <c r="L51">
        <f>SUM(H51:K51)</f>
        <v>1</v>
      </c>
    </row>
    <row r="52" spans="1:12" x14ac:dyDescent="0.3">
      <c r="A52" t="s">
        <v>74</v>
      </c>
      <c r="B52" t="s">
        <v>123</v>
      </c>
      <c r="C52" t="str">
        <f>IF(G52&gt;60,"terrestrial",IF(G52&gt;40,"intermediate",IF(G52&lt;40,"aquatic")))</f>
        <v>terrestrial</v>
      </c>
      <c r="D52">
        <v>1</v>
      </c>
      <c r="E52">
        <v>83</v>
      </c>
      <c r="F52">
        <v>84</v>
      </c>
      <c r="G52" s="2">
        <f>(E52/F52)*100</f>
        <v>98.80952380952381</v>
      </c>
      <c r="H52">
        <v>5</v>
      </c>
      <c r="I52">
        <v>7</v>
      </c>
      <c r="J52">
        <v>3</v>
      </c>
      <c r="K52">
        <v>0</v>
      </c>
      <c r="L52">
        <f>SUM(H52:K52)</f>
        <v>15</v>
      </c>
    </row>
    <row r="53" spans="1:12" x14ac:dyDescent="0.3">
      <c r="A53" t="s">
        <v>102</v>
      </c>
      <c r="B53" t="s">
        <v>123</v>
      </c>
      <c r="C53" t="s">
        <v>127</v>
      </c>
      <c r="D53">
        <v>0</v>
      </c>
      <c r="E53">
        <v>0</v>
      </c>
      <c r="F53">
        <v>0</v>
      </c>
      <c r="G53" s="2" t="s">
        <v>128</v>
      </c>
      <c r="H53">
        <v>1</v>
      </c>
      <c r="I53">
        <v>0</v>
      </c>
      <c r="J53">
        <v>0</v>
      </c>
      <c r="K53">
        <v>0</v>
      </c>
      <c r="L53">
        <f>SUM(H53:K53)</f>
        <v>1</v>
      </c>
    </row>
    <row r="54" spans="1:12" x14ac:dyDescent="0.3">
      <c r="A54" t="s">
        <v>77</v>
      </c>
      <c r="B54" t="s">
        <v>123</v>
      </c>
      <c r="C54" t="str">
        <f>IF(G54&gt;60,"terrestrial",IF(G54&gt;40,"intermediate",IF(G54&lt;40,"aquatic")))</f>
        <v>terrestrial</v>
      </c>
      <c r="D54">
        <v>0</v>
      </c>
      <c r="E54">
        <v>10</v>
      </c>
      <c r="F54">
        <v>10</v>
      </c>
      <c r="G54" s="2">
        <f>(E54/F54)*100</f>
        <v>100</v>
      </c>
      <c r="H54">
        <v>0</v>
      </c>
      <c r="I54">
        <v>2</v>
      </c>
      <c r="J54">
        <v>0</v>
      </c>
      <c r="K54">
        <v>0</v>
      </c>
      <c r="L54">
        <f>SUM(H54:K54)</f>
        <v>2</v>
      </c>
    </row>
    <row r="55" spans="1:12" x14ac:dyDescent="0.3">
      <c r="A55" t="s">
        <v>79</v>
      </c>
      <c r="B55" t="s">
        <v>123</v>
      </c>
      <c r="C55" t="str">
        <f>IF(G55&gt;60,"terrestrial",IF(G55&gt;40,"intermediate",IF(G55&lt;40,"aquatic")))</f>
        <v>terrestrial</v>
      </c>
      <c r="D55">
        <v>0</v>
      </c>
      <c r="E55">
        <v>1</v>
      </c>
      <c r="F55">
        <v>1</v>
      </c>
      <c r="G55" s="2">
        <f>(E55/F55)*100</f>
        <v>100</v>
      </c>
      <c r="H55">
        <v>1</v>
      </c>
      <c r="I55">
        <v>0</v>
      </c>
      <c r="J55">
        <v>0</v>
      </c>
      <c r="K55">
        <v>0</v>
      </c>
      <c r="L55">
        <f>SUM(H55:K55)</f>
        <v>1</v>
      </c>
    </row>
    <row r="56" spans="1:12" x14ac:dyDescent="0.3">
      <c r="A56" t="s">
        <v>80</v>
      </c>
      <c r="B56" t="s">
        <v>123</v>
      </c>
      <c r="C56" t="str">
        <f>IF(G56&gt;60,"terrestrial",IF(G56&gt;40,"intermediate",IF(G56&lt;40,"aquatic")))</f>
        <v>terrestrial</v>
      </c>
      <c r="D56">
        <v>0</v>
      </c>
      <c r="E56">
        <v>1</v>
      </c>
      <c r="F56">
        <v>1</v>
      </c>
      <c r="G56" s="2">
        <f>(E56/F56)*100</f>
        <v>100</v>
      </c>
      <c r="H56">
        <v>2</v>
      </c>
      <c r="I56">
        <v>1</v>
      </c>
      <c r="J56">
        <v>0</v>
      </c>
      <c r="K56">
        <v>0</v>
      </c>
      <c r="L56">
        <f>SUM(H56:K56)</f>
        <v>3</v>
      </c>
    </row>
    <row r="57" spans="1:12" x14ac:dyDescent="0.3">
      <c r="A57" t="s">
        <v>81</v>
      </c>
      <c r="B57" t="s">
        <v>123</v>
      </c>
      <c r="C57" t="s">
        <v>127</v>
      </c>
      <c r="D57">
        <v>0</v>
      </c>
      <c r="E57">
        <v>0</v>
      </c>
      <c r="F57">
        <v>0</v>
      </c>
      <c r="G57" s="2" t="s">
        <v>128</v>
      </c>
      <c r="H57">
        <v>4</v>
      </c>
      <c r="I57">
        <v>7</v>
      </c>
      <c r="J57">
        <v>5</v>
      </c>
      <c r="K57">
        <v>0</v>
      </c>
      <c r="L57">
        <f>SUM(H57:K57)</f>
        <v>16</v>
      </c>
    </row>
    <row r="58" spans="1:12" x14ac:dyDescent="0.3">
      <c r="A58" t="s">
        <v>5</v>
      </c>
      <c r="B58" t="s">
        <v>124</v>
      </c>
      <c r="C58" t="str">
        <f>IF(G58&gt;60,"terrestrial",IF(G58&gt;40,"intermediate",IF(G58&lt;40,"aquatic")))</f>
        <v>terrestrial</v>
      </c>
      <c r="D58">
        <v>1</v>
      </c>
      <c r="E58">
        <v>6</v>
      </c>
      <c r="F58">
        <v>7</v>
      </c>
      <c r="G58" s="2">
        <f>(E58/F58)*100</f>
        <v>85.714285714285708</v>
      </c>
      <c r="H58">
        <v>6</v>
      </c>
      <c r="I58">
        <v>9</v>
      </c>
      <c r="J58">
        <v>13</v>
      </c>
      <c r="K58">
        <v>0</v>
      </c>
      <c r="L58">
        <f>SUM(H58:K58)</f>
        <v>28</v>
      </c>
    </row>
    <row r="59" spans="1:12" x14ac:dyDescent="0.3">
      <c r="A59" t="s">
        <v>9</v>
      </c>
      <c r="B59" t="s">
        <v>124</v>
      </c>
      <c r="C59" t="str">
        <f>IF(G59&gt;60,"terrestrial",IF(G59&gt;40,"intermediate",IF(G59&lt;40,"aquatic")))</f>
        <v>aquatic</v>
      </c>
      <c r="D59">
        <v>2</v>
      </c>
      <c r="E59">
        <v>0</v>
      </c>
      <c r="F59">
        <v>2</v>
      </c>
      <c r="G59" s="2">
        <f>(E59/F59)*100</f>
        <v>0</v>
      </c>
      <c r="H59">
        <v>1</v>
      </c>
      <c r="I59">
        <v>1</v>
      </c>
      <c r="J59">
        <v>0</v>
      </c>
      <c r="K59">
        <v>0</v>
      </c>
      <c r="L59">
        <f>SUM(H59:K59)</f>
        <v>2</v>
      </c>
    </row>
    <row r="60" spans="1:12" x14ac:dyDescent="0.3">
      <c r="A60" t="s">
        <v>10</v>
      </c>
      <c r="B60" t="s">
        <v>124</v>
      </c>
      <c r="C60" t="str">
        <f>IF(G60&gt;60,"terrestrial",IF(G60&gt;40,"intermediate",IF(G60&lt;40,"aquatic")))</f>
        <v>terrestrial</v>
      </c>
      <c r="D60">
        <v>0</v>
      </c>
      <c r="E60">
        <v>5</v>
      </c>
      <c r="F60">
        <v>5</v>
      </c>
      <c r="G60" s="2">
        <f>(E60/F60)*100</f>
        <v>100</v>
      </c>
      <c r="H60">
        <v>0</v>
      </c>
      <c r="I60">
        <v>1</v>
      </c>
      <c r="J60">
        <v>0</v>
      </c>
      <c r="K60">
        <v>0</v>
      </c>
      <c r="L60">
        <f>SUM(H60:K60)</f>
        <v>1</v>
      </c>
    </row>
    <row r="61" spans="1:12" x14ac:dyDescent="0.3">
      <c r="A61" t="s">
        <v>11</v>
      </c>
      <c r="B61" t="s">
        <v>124</v>
      </c>
      <c r="C61" t="str">
        <f>IF(G61&gt;60,"terrestrial",IF(G61&gt;40,"intermediate",IF(G61&lt;40,"aquatic")))</f>
        <v>aquatic</v>
      </c>
      <c r="D61">
        <v>2</v>
      </c>
      <c r="E61">
        <v>1</v>
      </c>
      <c r="F61">
        <v>3</v>
      </c>
      <c r="G61" s="2">
        <f>(E61/F61)*100</f>
        <v>33.333333333333329</v>
      </c>
      <c r="H61">
        <v>0</v>
      </c>
      <c r="I61">
        <v>4</v>
      </c>
      <c r="J61">
        <v>0</v>
      </c>
      <c r="K61">
        <v>0</v>
      </c>
      <c r="L61">
        <f>SUM(H61:K61)</f>
        <v>4</v>
      </c>
    </row>
    <row r="62" spans="1:12" x14ac:dyDescent="0.3">
      <c r="A62" t="s">
        <v>12</v>
      </c>
      <c r="B62" t="s">
        <v>124</v>
      </c>
      <c r="C62" t="str">
        <f>IF(G62&gt;60,"terrestrial",IF(G62&gt;40,"intermediate",IF(G62&lt;40,"aquatic")))</f>
        <v>terrestrial</v>
      </c>
      <c r="D62">
        <v>17</v>
      </c>
      <c r="E62">
        <v>72</v>
      </c>
      <c r="F62">
        <v>89</v>
      </c>
      <c r="G62" s="2">
        <f>(E62/F62)*100</f>
        <v>80.898876404494374</v>
      </c>
      <c r="H62">
        <v>11</v>
      </c>
      <c r="I62">
        <v>8</v>
      </c>
      <c r="J62">
        <v>21</v>
      </c>
      <c r="K62">
        <v>0</v>
      </c>
      <c r="L62">
        <f>SUM(H62:K62)</f>
        <v>40</v>
      </c>
    </row>
    <row r="63" spans="1:12" x14ac:dyDescent="0.3">
      <c r="A63" t="s">
        <v>13</v>
      </c>
      <c r="B63" t="s">
        <v>124</v>
      </c>
      <c r="C63" t="str">
        <f>IF(G63&gt;60,"terrestrial",IF(G63&gt;40,"intermediate",IF(G63&lt;40,"aquatic")))</f>
        <v>aquatic</v>
      </c>
      <c r="D63">
        <v>39</v>
      </c>
      <c r="E63">
        <v>16</v>
      </c>
      <c r="F63">
        <v>55</v>
      </c>
      <c r="G63" s="2">
        <f>(E63/F63)*100</f>
        <v>29.09090909090909</v>
      </c>
      <c r="H63">
        <v>1</v>
      </c>
      <c r="I63">
        <v>3</v>
      </c>
      <c r="J63">
        <v>2</v>
      </c>
      <c r="K63">
        <v>0</v>
      </c>
      <c r="L63">
        <f>SUM(H63:K63)</f>
        <v>6</v>
      </c>
    </row>
    <row r="64" spans="1:12" x14ac:dyDescent="0.3">
      <c r="A64" t="s">
        <v>16</v>
      </c>
      <c r="B64" t="s">
        <v>124</v>
      </c>
      <c r="C64" t="str">
        <f>IF(G64&gt;60,"terrestrial",IF(G64&gt;40,"intermediate",IF(G64&lt;40,"aquatic")))</f>
        <v>aquatic</v>
      </c>
      <c r="D64">
        <v>947</v>
      </c>
      <c r="E64">
        <v>221</v>
      </c>
      <c r="F64">
        <v>1168</v>
      </c>
      <c r="G64" s="2">
        <f>(E64/F64)*100</f>
        <v>18.921232876712331</v>
      </c>
      <c r="H64">
        <v>26</v>
      </c>
      <c r="I64">
        <v>19</v>
      </c>
      <c r="J64">
        <v>25</v>
      </c>
      <c r="K64">
        <v>0</v>
      </c>
      <c r="L64">
        <f>SUM(H64:K64)</f>
        <v>70</v>
      </c>
    </row>
    <row r="65" spans="1:12" x14ac:dyDescent="0.3">
      <c r="A65" t="s">
        <v>17</v>
      </c>
      <c r="B65" t="s">
        <v>124</v>
      </c>
      <c r="C65" t="str">
        <f>IF(G65&gt;60,"terrestrial",IF(G65&gt;40,"intermediate",IF(G65&lt;40,"aquatic")))</f>
        <v>aquatic</v>
      </c>
      <c r="D65">
        <v>9</v>
      </c>
      <c r="E65">
        <v>0</v>
      </c>
      <c r="F65">
        <v>9</v>
      </c>
      <c r="G65" s="2">
        <f>(E65/F65)*100</f>
        <v>0</v>
      </c>
      <c r="H65">
        <v>0</v>
      </c>
      <c r="I65">
        <v>0</v>
      </c>
      <c r="J65">
        <v>0</v>
      </c>
      <c r="K65">
        <v>0</v>
      </c>
      <c r="L65">
        <f>SUM(H65:K65)</f>
        <v>0</v>
      </c>
    </row>
    <row r="66" spans="1:12" x14ac:dyDescent="0.3">
      <c r="A66" t="s">
        <v>18</v>
      </c>
      <c r="B66" t="s">
        <v>124</v>
      </c>
      <c r="C66" t="str">
        <f>IF(G66&gt;60,"terrestrial",IF(G66&gt;40,"intermediate",IF(G66&lt;40,"aquatic")))</f>
        <v>terrestrial</v>
      </c>
      <c r="D66">
        <v>1</v>
      </c>
      <c r="E66">
        <v>3</v>
      </c>
      <c r="F66">
        <v>4</v>
      </c>
      <c r="G66" s="2">
        <f>(E66/F66)*100</f>
        <v>75</v>
      </c>
      <c r="H66">
        <v>3</v>
      </c>
      <c r="I66">
        <v>3</v>
      </c>
      <c r="J66">
        <v>0</v>
      </c>
      <c r="K66">
        <v>0</v>
      </c>
      <c r="L66">
        <f>SUM(H66:K66)</f>
        <v>6</v>
      </c>
    </row>
    <row r="67" spans="1:12" x14ac:dyDescent="0.3">
      <c r="A67" t="s">
        <v>21</v>
      </c>
      <c r="B67" t="s">
        <v>124</v>
      </c>
      <c r="C67" t="str">
        <f>IF(G67&gt;60,"terrestrial",IF(G67&gt;40,"intermediate",IF(G67&lt;40,"aquatic")))</f>
        <v>aquatic</v>
      </c>
      <c r="D67">
        <v>4</v>
      </c>
      <c r="E67">
        <v>0</v>
      </c>
      <c r="F67">
        <v>4</v>
      </c>
      <c r="G67" s="2">
        <f>(E67/F67)*100</f>
        <v>0</v>
      </c>
      <c r="H67">
        <v>0</v>
      </c>
      <c r="I67">
        <v>0</v>
      </c>
      <c r="J67">
        <v>0</v>
      </c>
      <c r="K67">
        <v>0</v>
      </c>
      <c r="L67">
        <f>SUM(H67:K67)</f>
        <v>0</v>
      </c>
    </row>
    <row r="68" spans="1:12" x14ac:dyDescent="0.3">
      <c r="A68" t="s">
        <v>23</v>
      </c>
      <c r="B68" t="s">
        <v>124</v>
      </c>
      <c r="C68" t="str">
        <f>IF(G68&gt;60,"terrestrial",IF(G68&gt;40,"intermediate",IF(G68&lt;40,"aquatic")))</f>
        <v>terrestrial</v>
      </c>
      <c r="D68">
        <v>0</v>
      </c>
      <c r="E68">
        <v>1</v>
      </c>
      <c r="F68">
        <v>1</v>
      </c>
      <c r="G68" s="2">
        <f>(E68/F68)*100</f>
        <v>100</v>
      </c>
      <c r="H68">
        <v>0</v>
      </c>
      <c r="I68">
        <v>0</v>
      </c>
      <c r="J68">
        <v>0</v>
      </c>
      <c r="K68">
        <v>0</v>
      </c>
      <c r="L68">
        <f>SUM(H68:K68)</f>
        <v>0</v>
      </c>
    </row>
    <row r="69" spans="1:12" x14ac:dyDescent="0.3">
      <c r="A69" t="s">
        <v>26</v>
      </c>
      <c r="B69" t="s">
        <v>124</v>
      </c>
      <c r="C69" t="str">
        <f>IF(G69&gt;60,"terrestrial",IF(G69&gt;40,"intermediate",IF(G69&lt;40,"aquatic")))</f>
        <v>intermediate</v>
      </c>
      <c r="D69">
        <v>15</v>
      </c>
      <c r="E69">
        <v>22</v>
      </c>
      <c r="F69">
        <v>37</v>
      </c>
      <c r="G69" s="2">
        <f>(E69/F69)*100</f>
        <v>59.45945945945946</v>
      </c>
      <c r="H69">
        <v>7</v>
      </c>
      <c r="I69">
        <v>1</v>
      </c>
      <c r="J69">
        <v>6</v>
      </c>
      <c r="K69">
        <v>0</v>
      </c>
      <c r="L69">
        <f>SUM(H69:K69)</f>
        <v>14</v>
      </c>
    </row>
    <row r="70" spans="1:12" x14ac:dyDescent="0.3">
      <c r="A70" t="s">
        <v>27</v>
      </c>
      <c r="B70" t="s">
        <v>124</v>
      </c>
      <c r="C70" t="str">
        <f>IF(G70&gt;60,"terrestrial",IF(G70&gt;40,"intermediate",IF(G70&lt;40,"aquatic")))</f>
        <v>aquatic</v>
      </c>
      <c r="D70">
        <v>23</v>
      </c>
      <c r="E70">
        <v>0</v>
      </c>
      <c r="F70">
        <v>23</v>
      </c>
      <c r="G70" s="2">
        <f>(E70/F70)*100</f>
        <v>0</v>
      </c>
      <c r="H70">
        <v>7</v>
      </c>
      <c r="I70">
        <v>2</v>
      </c>
      <c r="J70">
        <v>1</v>
      </c>
      <c r="K70">
        <v>0</v>
      </c>
      <c r="L70">
        <f>SUM(H70:K70)</f>
        <v>10</v>
      </c>
    </row>
    <row r="71" spans="1:12" x14ac:dyDescent="0.3">
      <c r="A71" t="s">
        <v>28</v>
      </c>
      <c r="B71" t="s">
        <v>124</v>
      </c>
      <c r="C71" t="str">
        <f>IF(G71&gt;60,"terrestrial",IF(G71&gt;40,"intermediate",IF(G71&lt;40,"aquatic")))</f>
        <v>terrestrial</v>
      </c>
      <c r="D71">
        <v>1</v>
      </c>
      <c r="E71">
        <v>9</v>
      </c>
      <c r="F71">
        <v>10</v>
      </c>
      <c r="G71" s="2">
        <f>(E71/F71)*100</f>
        <v>90</v>
      </c>
      <c r="H71">
        <v>3</v>
      </c>
      <c r="I71">
        <v>1</v>
      </c>
      <c r="J71">
        <v>1</v>
      </c>
      <c r="K71">
        <v>0</v>
      </c>
      <c r="L71">
        <f>SUM(H71:K71)</f>
        <v>5</v>
      </c>
    </row>
    <row r="72" spans="1:12" x14ac:dyDescent="0.3">
      <c r="A72" t="s">
        <v>30</v>
      </c>
      <c r="B72" t="s">
        <v>124</v>
      </c>
      <c r="C72" t="str">
        <f>IF(G72&gt;60,"terrestrial",IF(G72&gt;40,"intermediate",IF(G72&lt;40,"aquatic")))</f>
        <v>terrestrial</v>
      </c>
      <c r="D72">
        <v>1</v>
      </c>
      <c r="E72">
        <v>7</v>
      </c>
      <c r="F72">
        <v>8</v>
      </c>
      <c r="G72" s="2">
        <f>(E72/F72)*100</f>
        <v>87.5</v>
      </c>
      <c r="H72">
        <v>1</v>
      </c>
      <c r="I72">
        <v>3</v>
      </c>
      <c r="J72">
        <v>0</v>
      </c>
      <c r="K72">
        <v>0</v>
      </c>
      <c r="L72">
        <f>SUM(H72:K72)</f>
        <v>4</v>
      </c>
    </row>
    <row r="73" spans="1:12" x14ac:dyDescent="0.3">
      <c r="A73" t="s">
        <v>31</v>
      </c>
      <c r="B73" t="s">
        <v>124</v>
      </c>
      <c r="C73" t="str">
        <f>IF(G73&gt;60,"terrestrial",IF(G73&gt;40,"intermediate",IF(G73&lt;40,"aquatic")))</f>
        <v>aquatic</v>
      </c>
      <c r="D73">
        <v>35</v>
      </c>
      <c r="E73">
        <v>0</v>
      </c>
      <c r="F73">
        <v>35</v>
      </c>
      <c r="G73" s="2">
        <f>(E73/F73)*100</f>
        <v>0</v>
      </c>
      <c r="H73">
        <v>0</v>
      </c>
      <c r="I73">
        <v>0</v>
      </c>
      <c r="J73">
        <v>2</v>
      </c>
      <c r="K73">
        <v>0</v>
      </c>
      <c r="L73">
        <f>SUM(H73:K73)</f>
        <v>2</v>
      </c>
    </row>
    <row r="74" spans="1:12" x14ac:dyDescent="0.3">
      <c r="A74" t="s">
        <v>32</v>
      </c>
      <c r="B74" t="s">
        <v>124</v>
      </c>
      <c r="C74" t="str">
        <f>IF(G74&gt;60,"terrestrial",IF(G74&gt;40,"intermediate",IF(G74&lt;40,"aquatic")))</f>
        <v>aquatic</v>
      </c>
      <c r="D74">
        <v>97</v>
      </c>
      <c r="E74">
        <v>1</v>
      </c>
      <c r="F74">
        <v>98</v>
      </c>
      <c r="G74" s="2">
        <f>(E74/F74)*100</f>
        <v>1.0204081632653061</v>
      </c>
      <c r="H74">
        <v>0</v>
      </c>
      <c r="I74">
        <v>0</v>
      </c>
      <c r="J74">
        <v>0</v>
      </c>
      <c r="K74">
        <v>0</v>
      </c>
      <c r="L74">
        <f>SUM(H74:K74)</f>
        <v>0</v>
      </c>
    </row>
    <row r="75" spans="1:12" x14ac:dyDescent="0.3">
      <c r="A75" t="s">
        <v>33</v>
      </c>
      <c r="B75" t="s">
        <v>124</v>
      </c>
      <c r="C75" t="str">
        <f>IF(G75&gt;60,"terrestrial",IF(G75&gt;40,"intermediate",IF(G75&lt;40,"aquatic")))</f>
        <v>aquatic</v>
      </c>
      <c r="D75">
        <v>75</v>
      </c>
      <c r="E75">
        <v>0</v>
      </c>
      <c r="F75">
        <v>75</v>
      </c>
      <c r="G75" s="2">
        <f>(E75/F75)*100</f>
        <v>0</v>
      </c>
      <c r="H75">
        <v>0</v>
      </c>
      <c r="I75">
        <v>0</v>
      </c>
      <c r="J75">
        <v>0</v>
      </c>
      <c r="K75">
        <v>0</v>
      </c>
      <c r="L75">
        <f>SUM(H75:K75)</f>
        <v>0</v>
      </c>
    </row>
    <row r="76" spans="1:12" x14ac:dyDescent="0.3">
      <c r="A76" t="s">
        <v>36</v>
      </c>
      <c r="B76" t="s">
        <v>124</v>
      </c>
      <c r="C76" t="str">
        <f>IF(G76&gt;60,"terrestrial",IF(G76&gt;40,"intermediate",IF(G76&lt;40,"aquatic")))</f>
        <v>aquatic</v>
      </c>
      <c r="D76">
        <v>12</v>
      </c>
      <c r="E76">
        <v>0</v>
      </c>
      <c r="F76">
        <v>12</v>
      </c>
      <c r="G76" s="2">
        <f>(E76/F76)*100</f>
        <v>0</v>
      </c>
      <c r="H76">
        <v>0</v>
      </c>
      <c r="I76">
        <v>0</v>
      </c>
      <c r="J76">
        <v>0</v>
      </c>
      <c r="K76">
        <v>0</v>
      </c>
      <c r="L76">
        <f>SUM(H76:K76)</f>
        <v>0</v>
      </c>
    </row>
    <row r="77" spans="1:12" x14ac:dyDescent="0.3">
      <c r="A77" t="s">
        <v>37</v>
      </c>
      <c r="B77" t="s">
        <v>124</v>
      </c>
      <c r="C77" t="str">
        <f>IF(G77&gt;60,"terrestrial",IF(G77&gt;40,"intermediate",IF(G77&lt;40,"aquatic")))</f>
        <v>terrestrial</v>
      </c>
      <c r="D77">
        <v>4</v>
      </c>
      <c r="E77">
        <v>9</v>
      </c>
      <c r="F77">
        <v>13</v>
      </c>
      <c r="G77" s="2">
        <f>(E77/F77)*100</f>
        <v>69.230769230769226</v>
      </c>
      <c r="H77">
        <v>0</v>
      </c>
      <c r="I77">
        <v>0</v>
      </c>
      <c r="J77">
        <v>1</v>
      </c>
      <c r="K77">
        <v>0</v>
      </c>
      <c r="L77">
        <f>SUM(H77:K77)</f>
        <v>1</v>
      </c>
    </row>
    <row r="78" spans="1:12" x14ac:dyDescent="0.3">
      <c r="A78" t="s">
        <v>38</v>
      </c>
      <c r="B78" t="s">
        <v>124</v>
      </c>
      <c r="C78" t="str">
        <f>IF(G78&gt;60,"terrestrial",IF(G78&gt;40,"intermediate",IF(G78&lt;40,"aquatic")))</f>
        <v>terrestrial</v>
      </c>
      <c r="D78">
        <v>0</v>
      </c>
      <c r="E78">
        <v>11</v>
      </c>
      <c r="F78">
        <v>11</v>
      </c>
      <c r="G78" s="2">
        <f>(E78/F78)*100</f>
        <v>100</v>
      </c>
      <c r="H78">
        <v>3</v>
      </c>
      <c r="I78">
        <v>0</v>
      </c>
      <c r="J78">
        <v>5</v>
      </c>
      <c r="K78">
        <v>0</v>
      </c>
      <c r="L78">
        <f>SUM(H78:K78)</f>
        <v>8</v>
      </c>
    </row>
    <row r="79" spans="1:12" x14ac:dyDescent="0.3">
      <c r="A79" t="s">
        <v>40</v>
      </c>
      <c r="B79" t="s">
        <v>124</v>
      </c>
      <c r="C79" t="str">
        <f>IF(G79&gt;60,"terrestrial",IF(G79&gt;40,"intermediate",IF(G79&lt;40,"aquatic")))</f>
        <v>aquatic</v>
      </c>
      <c r="D79">
        <v>7</v>
      </c>
      <c r="E79">
        <v>0</v>
      </c>
      <c r="F79">
        <v>7</v>
      </c>
      <c r="G79" s="2">
        <f>(E79/F79)*100</f>
        <v>0</v>
      </c>
      <c r="H79">
        <v>0</v>
      </c>
      <c r="I79">
        <v>0</v>
      </c>
      <c r="J79">
        <v>0</v>
      </c>
      <c r="K79">
        <v>0</v>
      </c>
      <c r="L79">
        <f>SUM(H79:K79)</f>
        <v>0</v>
      </c>
    </row>
    <row r="80" spans="1:12" x14ac:dyDescent="0.3">
      <c r="A80" t="s">
        <v>41</v>
      </c>
      <c r="B80" t="s">
        <v>124</v>
      </c>
      <c r="C80" t="str">
        <f>IF(G80&gt;60,"terrestrial",IF(G80&gt;40,"intermediate",IF(G80&lt;40,"aquatic")))</f>
        <v>aquatic</v>
      </c>
      <c r="D80">
        <v>3</v>
      </c>
      <c r="E80">
        <v>0</v>
      </c>
      <c r="F80">
        <v>3</v>
      </c>
      <c r="G80" s="2">
        <f>(E80/F80)*100</f>
        <v>0</v>
      </c>
      <c r="H80">
        <v>0</v>
      </c>
      <c r="I80">
        <v>0</v>
      </c>
      <c r="J80">
        <v>0</v>
      </c>
      <c r="K80">
        <v>0</v>
      </c>
      <c r="L80">
        <f>SUM(H80:K80)</f>
        <v>0</v>
      </c>
    </row>
    <row r="81" spans="1:12" x14ac:dyDescent="0.3">
      <c r="A81" t="s">
        <v>44</v>
      </c>
      <c r="B81" t="s">
        <v>124</v>
      </c>
      <c r="C81" t="str">
        <f>IF(G81&gt;60,"terrestrial",IF(G81&gt;40,"intermediate",IF(G81&lt;40,"aquatic")))</f>
        <v>terrestrial</v>
      </c>
      <c r="D81">
        <v>0</v>
      </c>
      <c r="E81">
        <v>3</v>
      </c>
      <c r="F81">
        <v>3</v>
      </c>
      <c r="G81" s="2">
        <f>(E81/F81)*100</f>
        <v>100</v>
      </c>
      <c r="H81">
        <v>0</v>
      </c>
      <c r="I81">
        <v>0</v>
      </c>
      <c r="J81">
        <v>0</v>
      </c>
      <c r="K81">
        <v>0</v>
      </c>
      <c r="L81">
        <f>SUM(H81:K81)</f>
        <v>0</v>
      </c>
    </row>
    <row r="82" spans="1:12" x14ac:dyDescent="0.3">
      <c r="A82" t="s">
        <v>46</v>
      </c>
      <c r="B82" t="s">
        <v>124</v>
      </c>
      <c r="C82" t="str">
        <f>IF(G82&gt;60,"terrestrial",IF(G82&gt;40,"intermediate",IF(G82&lt;40,"aquatic")))</f>
        <v>terrestrial</v>
      </c>
      <c r="D82">
        <v>1</v>
      </c>
      <c r="E82">
        <v>38</v>
      </c>
      <c r="F82">
        <v>39</v>
      </c>
      <c r="G82" s="2">
        <f>(E82/F82)*100</f>
        <v>97.435897435897431</v>
      </c>
      <c r="H82">
        <v>6</v>
      </c>
      <c r="I82">
        <v>8</v>
      </c>
      <c r="J82">
        <v>2</v>
      </c>
      <c r="K82">
        <v>0</v>
      </c>
      <c r="L82">
        <f>SUM(H82:K82)</f>
        <v>16</v>
      </c>
    </row>
    <row r="83" spans="1:12" x14ac:dyDescent="0.3">
      <c r="A83" t="s">
        <v>47</v>
      </c>
      <c r="B83" t="s">
        <v>124</v>
      </c>
      <c r="C83" t="str">
        <f>IF(G83&gt;60,"terrestrial",IF(G83&gt;40,"intermediate",IF(G83&lt;40,"aquatic")))</f>
        <v>aquatic</v>
      </c>
      <c r="D83">
        <v>141</v>
      </c>
      <c r="E83">
        <v>0</v>
      </c>
      <c r="F83">
        <v>141</v>
      </c>
      <c r="G83" s="2">
        <f>(E83/F83)*100</f>
        <v>0</v>
      </c>
      <c r="H83">
        <v>0</v>
      </c>
      <c r="I83">
        <v>0</v>
      </c>
      <c r="J83">
        <v>0</v>
      </c>
      <c r="K83">
        <v>0</v>
      </c>
      <c r="L83">
        <f>SUM(H83:K83)</f>
        <v>0</v>
      </c>
    </row>
    <row r="84" spans="1:12" x14ac:dyDescent="0.3">
      <c r="A84" t="s">
        <v>48</v>
      </c>
      <c r="B84" t="s">
        <v>124</v>
      </c>
      <c r="C84" t="str">
        <f>IF(G84&gt;60,"terrestrial",IF(G84&gt;40,"intermediate",IF(G84&lt;40,"aquatic")))</f>
        <v>aquatic</v>
      </c>
      <c r="D84">
        <v>65</v>
      </c>
      <c r="E84">
        <v>1</v>
      </c>
      <c r="F84">
        <v>66</v>
      </c>
      <c r="G84" s="2">
        <f>(E84/F84)*100</f>
        <v>1.5151515151515151</v>
      </c>
      <c r="H84">
        <v>8</v>
      </c>
      <c r="I84">
        <v>0</v>
      </c>
      <c r="J84">
        <v>0</v>
      </c>
      <c r="K84">
        <v>0</v>
      </c>
      <c r="L84">
        <f>SUM(H84:K84)</f>
        <v>8</v>
      </c>
    </row>
    <row r="85" spans="1:12" x14ac:dyDescent="0.3">
      <c r="A85" t="s">
        <v>49</v>
      </c>
      <c r="B85" t="s">
        <v>124</v>
      </c>
      <c r="C85" t="str">
        <f>IF(G85&gt;60,"terrestrial",IF(G85&gt;40,"intermediate",IF(G85&lt;40,"aquatic")))</f>
        <v>aquatic</v>
      </c>
      <c r="D85">
        <v>2</v>
      </c>
      <c r="E85">
        <v>0</v>
      </c>
      <c r="F85">
        <v>2</v>
      </c>
      <c r="G85" s="2">
        <f>(E85/F85)*100</f>
        <v>0</v>
      </c>
      <c r="H85">
        <v>1</v>
      </c>
      <c r="I85">
        <v>0</v>
      </c>
      <c r="J85">
        <v>0</v>
      </c>
      <c r="K85">
        <v>0</v>
      </c>
      <c r="L85">
        <f>SUM(H85:K85)</f>
        <v>1</v>
      </c>
    </row>
    <row r="86" spans="1:12" x14ac:dyDescent="0.3">
      <c r="A86" t="s">
        <v>50</v>
      </c>
      <c r="B86" t="s">
        <v>124</v>
      </c>
      <c r="C86" t="str">
        <f>IF(G86&gt;60,"terrestrial",IF(G86&gt;40,"intermediate",IF(G86&lt;40,"aquatic")))</f>
        <v>aquatic</v>
      </c>
      <c r="D86">
        <v>15</v>
      </c>
      <c r="E86">
        <v>6</v>
      </c>
      <c r="F86">
        <v>21</v>
      </c>
      <c r="G86" s="2">
        <f>(E86/F86)*100</f>
        <v>28.571428571428569</v>
      </c>
      <c r="H86">
        <v>0</v>
      </c>
      <c r="I86">
        <v>0</v>
      </c>
      <c r="J86">
        <v>0</v>
      </c>
      <c r="K86">
        <v>0</v>
      </c>
      <c r="L86">
        <f>SUM(H86:K86)</f>
        <v>0</v>
      </c>
    </row>
    <row r="87" spans="1:12" x14ac:dyDescent="0.3">
      <c r="A87" t="s">
        <v>52</v>
      </c>
      <c r="B87" t="s">
        <v>124</v>
      </c>
      <c r="C87" t="s">
        <v>127</v>
      </c>
      <c r="D87">
        <v>0</v>
      </c>
      <c r="E87">
        <v>0</v>
      </c>
      <c r="F87">
        <v>0</v>
      </c>
      <c r="G87" s="2" t="s">
        <v>128</v>
      </c>
      <c r="H87">
        <v>0</v>
      </c>
      <c r="I87">
        <v>0</v>
      </c>
      <c r="J87">
        <v>1</v>
      </c>
      <c r="K87">
        <v>0</v>
      </c>
      <c r="L87">
        <f>SUM(H87:K87)</f>
        <v>1</v>
      </c>
    </row>
    <row r="88" spans="1:12" x14ac:dyDescent="0.3">
      <c r="A88" t="s">
        <v>54</v>
      </c>
      <c r="B88" t="s">
        <v>124</v>
      </c>
      <c r="C88" t="str">
        <f>IF(G88&gt;60,"terrestrial",IF(G88&gt;40,"intermediate",IF(G88&lt;40,"aquatic")))</f>
        <v>aquatic</v>
      </c>
      <c r="D88">
        <v>76</v>
      </c>
      <c r="E88">
        <v>0</v>
      </c>
      <c r="F88">
        <v>76</v>
      </c>
      <c r="G88" s="2">
        <f>(E88/F88)*100</f>
        <v>0</v>
      </c>
      <c r="H88">
        <v>0</v>
      </c>
      <c r="I88">
        <v>0</v>
      </c>
      <c r="J88">
        <v>0</v>
      </c>
      <c r="K88">
        <v>0</v>
      </c>
      <c r="L88">
        <f>SUM(H88:K88)</f>
        <v>0</v>
      </c>
    </row>
    <row r="89" spans="1:12" x14ac:dyDescent="0.3">
      <c r="A89" t="s">
        <v>55</v>
      </c>
      <c r="B89" t="s">
        <v>124</v>
      </c>
      <c r="C89" t="str">
        <f>IF(G89&gt;60,"terrestrial",IF(G89&gt;40,"intermediate",IF(G89&lt;40,"aquatic")))</f>
        <v>terrestrial</v>
      </c>
      <c r="D89">
        <v>0</v>
      </c>
      <c r="E89">
        <v>2</v>
      </c>
      <c r="F89">
        <v>2</v>
      </c>
      <c r="G89" s="2">
        <f>(E89/F89)*100</f>
        <v>100</v>
      </c>
      <c r="H89">
        <v>0</v>
      </c>
      <c r="I89">
        <v>0</v>
      </c>
      <c r="J89">
        <v>0</v>
      </c>
      <c r="K89">
        <v>0</v>
      </c>
      <c r="L89">
        <f>SUM(H89:K89)</f>
        <v>0</v>
      </c>
    </row>
    <row r="90" spans="1:12" x14ac:dyDescent="0.3">
      <c r="A90" t="s">
        <v>56</v>
      </c>
      <c r="B90" t="s">
        <v>124</v>
      </c>
      <c r="C90" t="str">
        <f>IF(G90&gt;60,"terrestrial",IF(G90&gt;40,"intermediate",IF(G90&lt;40,"aquatic")))</f>
        <v>aquatic</v>
      </c>
      <c r="D90">
        <v>999</v>
      </c>
      <c r="E90">
        <v>4</v>
      </c>
      <c r="F90">
        <v>1003</v>
      </c>
      <c r="G90" s="2">
        <f>(E90/F90)*100</f>
        <v>0.39880358923230308</v>
      </c>
      <c r="H90">
        <v>3</v>
      </c>
      <c r="I90">
        <v>0</v>
      </c>
      <c r="J90">
        <v>0</v>
      </c>
      <c r="K90">
        <v>0</v>
      </c>
      <c r="L90">
        <f>SUM(H90:K90)</f>
        <v>3</v>
      </c>
    </row>
    <row r="91" spans="1:12" x14ac:dyDescent="0.3">
      <c r="A91" t="s">
        <v>57</v>
      </c>
      <c r="B91" t="s">
        <v>124</v>
      </c>
      <c r="C91" t="str">
        <f>IF(G91&gt;60,"terrestrial",IF(G91&gt;40,"intermediate",IF(G91&lt;40,"aquatic")))</f>
        <v>aquatic</v>
      </c>
      <c r="D91">
        <v>3</v>
      </c>
      <c r="E91">
        <v>1</v>
      </c>
      <c r="F91">
        <v>4</v>
      </c>
      <c r="G91" s="2">
        <f>(E91/F91)*100</f>
        <v>25</v>
      </c>
      <c r="H91">
        <v>0</v>
      </c>
      <c r="I91">
        <v>0</v>
      </c>
      <c r="J91">
        <v>0</v>
      </c>
      <c r="K91">
        <v>0</v>
      </c>
      <c r="L91">
        <f>SUM(H91:K91)</f>
        <v>0</v>
      </c>
    </row>
    <row r="92" spans="1:12" x14ac:dyDescent="0.3">
      <c r="A92" t="s">
        <v>58</v>
      </c>
      <c r="B92" t="s">
        <v>124</v>
      </c>
      <c r="C92" t="str">
        <f>IF(G92&gt;60,"terrestrial",IF(G92&gt;40,"intermediate",IF(G92&lt;40,"aquatic")))</f>
        <v>aquatic</v>
      </c>
      <c r="D92">
        <v>22</v>
      </c>
      <c r="E92">
        <v>0</v>
      </c>
      <c r="F92">
        <v>22</v>
      </c>
      <c r="G92" s="2">
        <f>(E92/F92)*100</f>
        <v>0</v>
      </c>
      <c r="H92">
        <v>0</v>
      </c>
      <c r="I92">
        <v>0</v>
      </c>
      <c r="J92">
        <v>0</v>
      </c>
      <c r="K92">
        <v>0</v>
      </c>
      <c r="L92">
        <f>SUM(H92:K92)</f>
        <v>0</v>
      </c>
    </row>
    <row r="93" spans="1:12" x14ac:dyDescent="0.3">
      <c r="A93" t="s">
        <v>60</v>
      </c>
      <c r="B93" t="s">
        <v>124</v>
      </c>
      <c r="C93" t="str">
        <f>IF(G93&gt;60,"terrestrial",IF(G93&gt;40,"intermediate",IF(G93&lt;40,"aquatic")))</f>
        <v>aquatic</v>
      </c>
      <c r="D93">
        <v>1</v>
      </c>
      <c r="E93">
        <v>0</v>
      </c>
      <c r="F93">
        <v>1</v>
      </c>
      <c r="G93" s="2">
        <f>(E93/F93)*100</f>
        <v>0</v>
      </c>
      <c r="H93">
        <v>0</v>
      </c>
      <c r="I93">
        <v>0</v>
      </c>
      <c r="J93">
        <v>0</v>
      </c>
      <c r="K93">
        <v>0</v>
      </c>
      <c r="L93">
        <f>SUM(H93:K93)</f>
        <v>0</v>
      </c>
    </row>
    <row r="94" spans="1:12" x14ac:dyDescent="0.3">
      <c r="A94" t="s">
        <v>61</v>
      </c>
      <c r="B94" t="s">
        <v>124</v>
      </c>
      <c r="C94" t="str">
        <f>IF(G94&gt;60,"terrestrial",IF(G94&gt;40,"intermediate",IF(G94&lt;40,"aquatic")))</f>
        <v>aquatic</v>
      </c>
      <c r="D94">
        <v>146</v>
      </c>
      <c r="E94">
        <v>0</v>
      </c>
      <c r="F94">
        <v>146</v>
      </c>
      <c r="G94" s="2">
        <f>(E94/F94)*100</f>
        <v>0</v>
      </c>
      <c r="H94">
        <v>6</v>
      </c>
      <c r="I94">
        <v>3</v>
      </c>
      <c r="J94">
        <v>0</v>
      </c>
      <c r="K94">
        <v>0</v>
      </c>
      <c r="L94">
        <f>SUM(H94:K94)</f>
        <v>9</v>
      </c>
    </row>
    <row r="95" spans="1:12" x14ac:dyDescent="0.3">
      <c r="A95" t="s">
        <v>62</v>
      </c>
      <c r="B95" t="s">
        <v>124</v>
      </c>
      <c r="C95" t="str">
        <f>IF(G95&gt;60,"terrestrial",IF(G95&gt;40,"intermediate",IF(G95&lt;40,"aquatic")))</f>
        <v>aquatic</v>
      </c>
      <c r="D95">
        <v>8</v>
      </c>
      <c r="E95">
        <v>0</v>
      </c>
      <c r="F95">
        <v>8</v>
      </c>
      <c r="G95" s="2">
        <f>(E95/F95)*100</f>
        <v>0</v>
      </c>
      <c r="H95">
        <v>0</v>
      </c>
      <c r="I95">
        <v>0</v>
      </c>
      <c r="J95">
        <v>0</v>
      </c>
      <c r="K95">
        <v>0</v>
      </c>
      <c r="L95">
        <f>SUM(H95:K95)</f>
        <v>0</v>
      </c>
    </row>
    <row r="96" spans="1:12" x14ac:dyDescent="0.3">
      <c r="A96" t="s">
        <v>101</v>
      </c>
      <c r="B96" t="s">
        <v>124</v>
      </c>
      <c r="C96" t="s">
        <v>127</v>
      </c>
      <c r="D96">
        <v>0</v>
      </c>
      <c r="E96">
        <v>0</v>
      </c>
      <c r="F96">
        <v>0</v>
      </c>
      <c r="G96" s="2" t="s">
        <v>128</v>
      </c>
      <c r="H96">
        <v>1</v>
      </c>
      <c r="I96">
        <v>0</v>
      </c>
      <c r="J96">
        <v>0</v>
      </c>
      <c r="K96">
        <v>0</v>
      </c>
      <c r="L96">
        <f>SUM(H96:K96)</f>
        <v>1</v>
      </c>
    </row>
    <row r="97" spans="1:12" x14ac:dyDescent="0.3">
      <c r="A97" t="s">
        <v>64</v>
      </c>
      <c r="B97" t="s">
        <v>124</v>
      </c>
      <c r="C97" t="str">
        <f>IF(G97&gt;60,"terrestrial",IF(G97&gt;40,"intermediate",IF(G97&lt;40,"aquatic")))</f>
        <v>terrestrial</v>
      </c>
      <c r="D97">
        <v>1</v>
      </c>
      <c r="E97">
        <v>19</v>
      </c>
      <c r="F97">
        <v>20</v>
      </c>
      <c r="G97" s="2">
        <f>(E97/F97)*100</f>
        <v>95</v>
      </c>
      <c r="H97">
        <v>2</v>
      </c>
      <c r="I97">
        <v>0</v>
      </c>
      <c r="J97">
        <v>2</v>
      </c>
      <c r="K97">
        <v>0</v>
      </c>
      <c r="L97">
        <f>SUM(H97:K97)</f>
        <v>4</v>
      </c>
    </row>
    <row r="98" spans="1:12" x14ac:dyDescent="0.3">
      <c r="A98" t="s">
        <v>65</v>
      </c>
      <c r="B98" t="s">
        <v>124</v>
      </c>
      <c r="C98" t="str">
        <f>IF(G98&gt;60,"terrestrial",IF(G98&gt;40,"intermediate",IF(G98&lt;40,"aquatic")))</f>
        <v>intermediate</v>
      </c>
      <c r="D98">
        <v>18</v>
      </c>
      <c r="E98">
        <v>13</v>
      </c>
      <c r="F98">
        <v>31</v>
      </c>
      <c r="G98" s="2">
        <f>(E98/F98)*100</f>
        <v>41.935483870967744</v>
      </c>
      <c r="H98">
        <v>4</v>
      </c>
      <c r="I98">
        <v>5</v>
      </c>
      <c r="J98">
        <v>2</v>
      </c>
      <c r="K98">
        <v>0</v>
      </c>
      <c r="L98">
        <f>SUM(H98:K98)</f>
        <v>11</v>
      </c>
    </row>
    <row r="99" spans="1:12" x14ac:dyDescent="0.3">
      <c r="A99" t="s">
        <v>66</v>
      </c>
      <c r="B99" t="s">
        <v>124</v>
      </c>
      <c r="C99" t="str">
        <f>IF(G99&gt;60,"terrestrial",IF(G99&gt;40,"intermediate",IF(G99&lt;40,"aquatic")))</f>
        <v>aquatic</v>
      </c>
      <c r="D99">
        <v>73</v>
      </c>
      <c r="E99">
        <v>0</v>
      </c>
      <c r="F99">
        <v>73</v>
      </c>
      <c r="G99" s="2">
        <f>(E99/F99)*100</f>
        <v>0</v>
      </c>
      <c r="H99">
        <v>0</v>
      </c>
      <c r="I99">
        <v>0</v>
      </c>
      <c r="J99">
        <v>0</v>
      </c>
      <c r="K99">
        <v>0</v>
      </c>
      <c r="L99">
        <f>SUM(H99:K99)</f>
        <v>0</v>
      </c>
    </row>
    <row r="100" spans="1:12" x14ac:dyDescent="0.3">
      <c r="A100" t="s">
        <v>69</v>
      </c>
      <c r="B100" t="s">
        <v>124</v>
      </c>
      <c r="C100" t="str">
        <f>IF(G100&gt;60,"terrestrial",IF(G100&gt;40,"intermediate",IF(G100&lt;40,"aquatic")))</f>
        <v>aquatic</v>
      </c>
      <c r="D100">
        <v>44</v>
      </c>
      <c r="E100">
        <v>0</v>
      </c>
      <c r="F100">
        <v>44</v>
      </c>
      <c r="G100" s="2">
        <f>(E100/F100)*100</f>
        <v>0</v>
      </c>
      <c r="H100">
        <v>0</v>
      </c>
      <c r="I100">
        <v>0</v>
      </c>
      <c r="J100">
        <v>0</v>
      </c>
      <c r="K100">
        <v>0</v>
      </c>
      <c r="L100">
        <f>SUM(H100:K100)</f>
        <v>0</v>
      </c>
    </row>
    <row r="101" spans="1:12" x14ac:dyDescent="0.3">
      <c r="A101" t="s">
        <v>72</v>
      </c>
      <c r="B101" t="s">
        <v>124</v>
      </c>
      <c r="C101" t="str">
        <f>IF(G101&gt;60,"terrestrial",IF(G101&gt;40,"intermediate",IF(G101&lt;40,"aquatic")))</f>
        <v>terrestrial</v>
      </c>
      <c r="D101">
        <v>1</v>
      </c>
      <c r="E101">
        <v>16</v>
      </c>
      <c r="F101">
        <v>17</v>
      </c>
      <c r="G101" s="2">
        <f>(E101/F101)*100</f>
        <v>94.117647058823522</v>
      </c>
      <c r="H101">
        <v>1</v>
      </c>
      <c r="I101">
        <v>0</v>
      </c>
      <c r="J101">
        <v>1</v>
      </c>
      <c r="K101">
        <v>0</v>
      </c>
      <c r="L101">
        <f>SUM(H101:K101)</f>
        <v>2</v>
      </c>
    </row>
    <row r="102" spans="1:12" x14ac:dyDescent="0.3">
      <c r="A102" t="s">
        <v>73</v>
      </c>
      <c r="B102" t="s">
        <v>124</v>
      </c>
      <c r="C102" t="str">
        <f>IF(G102&gt;60,"terrestrial",IF(G102&gt;40,"intermediate",IF(G102&lt;40,"aquatic")))</f>
        <v>aquatic</v>
      </c>
      <c r="D102">
        <v>2</v>
      </c>
      <c r="E102">
        <v>0</v>
      </c>
      <c r="F102">
        <v>2</v>
      </c>
      <c r="G102" s="2">
        <f>(E102/F102)*100</f>
        <v>0</v>
      </c>
      <c r="H102">
        <v>0</v>
      </c>
      <c r="I102">
        <v>0</v>
      </c>
      <c r="J102">
        <v>1</v>
      </c>
      <c r="K102">
        <v>0</v>
      </c>
      <c r="L102">
        <f>SUM(H102:K102)</f>
        <v>1</v>
      </c>
    </row>
    <row r="103" spans="1:12" x14ac:dyDescent="0.3">
      <c r="A103" t="s">
        <v>74</v>
      </c>
      <c r="B103" t="s">
        <v>124</v>
      </c>
      <c r="C103" t="str">
        <f>IF(G103&gt;60,"terrestrial",IF(G103&gt;40,"intermediate",IF(G103&lt;40,"aquatic")))</f>
        <v>terrestrial</v>
      </c>
      <c r="D103">
        <v>1</v>
      </c>
      <c r="E103">
        <v>17</v>
      </c>
      <c r="F103">
        <v>18</v>
      </c>
      <c r="G103" s="2">
        <f>(E103/F103)*100</f>
        <v>94.444444444444443</v>
      </c>
      <c r="H103">
        <v>4</v>
      </c>
      <c r="I103">
        <v>11</v>
      </c>
      <c r="J103">
        <v>3</v>
      </c>
      <c r="K103">
        <v>1</v>
      </c>
      <c r="L103">
        <f>SUM(H103:K103)</f>
        <v>19</v>
      </c>
    </row>
    <row r="104" spans="1:12" x14ac:dyDescent="0.3">
      <c r="A104" t="s">
        <v>76</v>
      </c>
      <c r="B104" t="s">
        <v>124</v>
      </c>
      <c r="C104" t="str">
        <f>IF(G104&gt;60,"terrestrial",IF(G104&gt;40,"intermediate",IF(G104&lt;40,"aquatic")))</f>
        <v>aquatic</v>
      </c>
      <c r="D104">
        <v>1</v>
      </c>
      <c r="E104">
        <v>0</v>
      </c>
      <c r="F104">
        <v>1</v>
      </c>
      <c r="G104" s="2">
        <f>(E104/F104)*100</f>
        <v>0</v>
      </c>
      <c r="H104">
        <v>0</v>
      </c>
      <c r="I104">
        <v>0</v>
      </c>
      <c r="J104">
        <v>2</v>
      </c>
      <c r="K104">
        <v>0</v>
      </c>
      <c r="L104">
        <f>SUM(H104:K104)</f>
        <v>2</v>
      </c>
    </row>
    <row r="105" spans="1:12" x14ac:dyDescent="0.3">
      <c r="A105" t="s">
        <v>103</v>
      </c>
      <c r="B105" t="s">
        <v>124</v>
      </c>
      <c r="C105" t="s">
        <v>127</v>
      </c>
      <c r="D105">
        <v>0</v>
      </c>
      <c r="E105">
        <v>0</v>
      </c>
      <c r="F105">
        <v>0</v>
      </c>
      <c r="G105" s="2" t="s">
        <v>128</v>
      </c>
      <c r="H105">
        <v>0</v>
      </c>
      <c r="I105">
        <v>0</v>
      </c>
      <c r="J105">
        <v>1</v>
      </c>
      <c r="K105">
        <v>0</v>
      </c>
      <c r="L105">
        <f>SUM(H105:K105)</f>
        <v>1</v>
      </c>
    </row>
    <row r="106" spans="1:12" x14ac:dyDescent="0.3">
      <c r="A106" t="s">
        <v>77</v>
      </c>
      <c r="B106" t="s">
        <v>124</v>
      </c>
      <c r="C106" t="str">
        <f>IF(G106&gt;60,"terrestrial",IF(G106&gt;40,"intermediate",IF(G106&lt;40,"aquatic")))</f>
        <v>aquatic</v>
      </c>
      <c r="D106">
        <v>2</v>
      </c>
      <c r="E106">
        <v>0</v>
      </c>
      <c r="F106">
        <v>2</v>
      </c>
      <c r="G106" s="2">
        <f>(E106/F106)*100</f>
        <v>0</v>
      </c>
      <c r="H106">
        <v>1</v>
      </c>
      <c r="I106">
        <v>40</v>
      </c>
      <c r="J106">
        <v>3</v>
      </c>
      <c r="K106">
        <v>0</v>
      </c>
      <c r="L106">
        <f>SUM(H106:K106)</f>
        <v>44</v>
      </c>
    </row>
    <row r="107" spans="1:12" x14ac:dyDescent="0.3">
      <c r="A107" t="s">
        <v>80</v>
      </c>
      <c r="B107" t="s">
        <v>124</v>
      </c>
      <c r="C107" t="str">
        <f>IF(G107&gt;60,"terrestrial",IF(G107&gt;40,"intermediate",IF(G107&lt;40,"aquatic")))</f>
        <v>intermediate</v>
      </c>
      <c r="D107">
        <v>55</v>
      </c>
      <c r="E107">
        <v>44</v>
      </c>
      <c r="F107">
        <v>99</v>
      </c>
      <c r="G107" s="2">
        <f>(E107/F107)*100</f>
        <v>44.444444444444443</v>
      </c>
      <c r="H107">
        <v>9</v>
      </c>
      <c r="I107">
        <v>7</v>
      </c>
      <c r="J107">
        <v>4</v>
      </c>
      <c r="K107">
        <v>0</v>
      </c>
      <c r="L107">
        <f>SUM(H107:K107)</f>
        <v>20</v>
      </c>
    </row>
    <row r="108" spans="1:12" x14ac:dyDescent="0.3">
      <c r="A108" t="s">
        <v>81</v>
      </c>
      <c r="B108" t="s">
        <v>124</v>
      </c>
      <c r="C108" t="str">
        <f>IF(G108&gt;60,"terrestrial",IF(G108&gt;40,"intermediate",IF(G108&lt;40,"aquatic")))</f>
        <v>aquatic</v>
      </c>
      <c r="D108">
        <v>188</v>
      </c>
      <c r="E108">
        <v>1</v>
      </c>
      <c r="F108">
        <v>189</v>
      </c>
      <c r="G108" s="2">
        <f>(E108/F108)*100</f>
        <v>0.52910052910052907</v>
      </c>
      <c r="H108">
        <v>0</v>
      </c>
      <c r="I108">
        <v>0</v>
      </c>
      <c r="J108">
        <v>1</v>
      </c>
      <c r="K108">
        <v>0</v>
      </c>
      <c r="L108">
        <f>SUM(H108:K108)</f>
        <v>1</v>
      </c>
    </row>
    <row r="109" spans="1:12" x14ac:dyDescent="0.3">
      <c r="A109" t="s">
        <v>3</v>
      </c>
      <c r="B109" t="s">
        <v>125</v>
      </c>
      <c r="C109" t="str">
        <f>IF(G109&gt;60,"terrestrial",IF(G109&gt;40,"intermediate",IF(G109&lt;40,"aquatic")))</f>
        <v>terrestrial</v>
      </c>
      <c r="D109">
        <v>499</v>
      </c>
      <c r="E109">
        <v>8392</v>
      </c>
      <c r="F109">
        <v>8891</v>
      </c>
      <c r="G109" s="2">
        <f>(E109/F109)*100</f>
        <v>94.387582949049602</v>
      </c>
      <c r="H109">
        <v>19</v>
      </c>
      <c r="I109">
        <v>45</v>
      </c>
      <c r="J109">
        <v>62</v>
      </c>
      <c r="K109">
        <v>0</v>
      </c>
      <c r="L109">
        <f>SUM(H109:K109)</f>
        <v>126</v>
      </c>
    </row>
    <row r="110" spans="1:12" x14ac:dyDescent="0.3">
      <c r="A110" t="s">
        <v>91</v>
      </c>
      <c r="B110" t="s">
        <v>125</v>
      </c>
      <c r="C110" t="s">
        <v>127</v>
      </c>
      <c r="D110">
        <v>0</v>
      </c>
      <c r="E110">
        <v>0</v>
      </c>
      <c r="F110">
        <v>0</v>
      </c>
      <c r="G110" s="2" t="s">
        <v>128</v>
      </c>
      <c r="H110">
        <v>1</v>
      </c>
      <c r="I110">
        <v>0</v>
      </c>
      <c r="J110">
        <v>0</v>
      </c>
      <c r="K110">
        <v>0</v>
      </c>
      <c r="L110">
        <f>SUM(H110:K110)</f>
        <v>1</v>
      </c>
    </row>
    <row r="111" spans="1:12" x14ac:dyDescent="0.3">
      <c r="A111" t="s">
        <v>4</v>
      </c>
      <c r="B111" t="s">
        <v>125</v>
      </c>
      <c r="C111" t="str">
        <f>IF(G111&gt;60,"terrestrial",IF(G111&gt;40,"intermediate",IF(G111&lt;40,"aquatic")))</f>
        <v>terrestrial</v>
      </c>
      <c r="D111">
        <v>10</v>
      </c>
      <c r="E111">
        <v>16</v>
      </c>
      <c r="F111">
        <v>26</v>
      </c>
      <c r="G111" s="2">
        <f>(E111/F111)*100</f>
        <v>61.53846153846154</v>
      </c>
      <c r="H111">
        <v>9</v>
      </c>
      <c r="I111">
        <v>11</v>
      </c>
      <c r="J111">
        <v>5</v>
      </c>
      <c r="K111">
        <v>0</v>
      </c>
      <c r="L111">
        <f>SUM(H111:K111)</f>
        <v>25</v>
      </c>
    </row>
    <row r="112" spans="1:12" x14ac:dyDescent="0.3">
      <c r="A112" t="s">
        <v>6</v>
      </c>
      <c r="B112" t="s">
        <v>125</v>
      </c>
      <c r="C112" t="str">
        <f>IF(G112&gt;60,"terrestrial",IF(G112&gt;40,"intermediate",IF(G112&lt;40,"aquatic")))</f>
        <v>terrestrial</v>
      </c>
      <c r="D112">
        <v>5</v>
      </c>
      <c r="E112">
        <v>195</v>
      </c>
      <c r="F112">
        <v>200</v>
      </c>
      <c r="G112" s="2">
        <f>(E112/F112)*100</f>
        <v>97.5</v>
      </c>
      <c r="H112">
        <v>18</v>
      </c>
      <c r="I112">
        <v>6</v>
      </c>
      <c r="J112">
        <v>13</v>
      </c>
      <c r="K112">
        <v>0</v>
      </c>
      <c r="L112">
        <f>SUM(H112:K112)</f>
        <v>37</v>
      </c>
    </row>
    <row r="113" spans="1:12" x14ac:dyDescent="0.3">
      <c r="A113" t="s">
        <v>7</v>
      </c>
      <c r="B113" t="s">
        <v>125</v>
      </c>
      <c r="C113" t="str">
        <f>IF(G113&gt;60,"terrestrial",IF(G113&gt;40,"intermediate",IF(G113&lt;40,"aquatic")))</f>
        <v>aquatic</v>
      </c>
      <c r="D113">
        <v>2</v>
      </c>
      <c r="E113">
        <v>1</v>
      </c>
      <c r="F113">
        <v>3</v>
      </c>
      <c r="G113" s="2">
        <f>(E113/F113)*100</f>
        <v>33.333333333333329</v>
      </c>
      <c r="H113">
        <v>0</v>
      </c>
      <c r="I113">
        <v>0</v>
      </c>
      <c r="J113">
        <v>0</v>
      </c>
      <c r="K113">
        <v>0</v>
      </c>
      <c r="L113">
        <f>SUM(H113:K113)</f>
        <v>0</v>
      </c>
    </row>
    <row r="114" spans="1:12" x14ac:dyDescent="0.3">
      <c r="A114" t="s">
        <v>8</v>
      </c>
      <c r="B114" t="s">
        <v>125</v>
      </c>
      <c r="C114" t="str">
        <f>IF(G114&gt;60,"terrestrial",IF(G114&gt;40,"intermediate",IF(G114&lt;40,"aquatic")))</f>
        <v>aquatic</v>
      </c>
      <c r="D114">
        <v>1</v>
      </c>
      <c r="E114">
        <v>0</v>
      </c>
      <c r="F114">
        <v>1</v>
      </c>
      <c r="G114" s="2">
        <f>(E114/F114)*100</f>
        <v>0</v>
      </c>
      <c r="H114">
        <v>0</v>
      </c>
      <c r="I114">
        <v>0</v>
      </c>
      <c r="J114">
        <v>0</v>
      </c>
      <c r="K114">
        <v>0</v>
      </c>
      <c r="L114">
        <f>SUM(H114:K114)</f>
        <v>0</v>
      </c>
    </row>
    <row r="115" spans="1:12" x14ac:dyDescent="0.3">
      <c r="A115" t="s">
        <v>15</v>
      </c>
      <c r="B115" t="s">
        <v>125</v>
      </c>
      <c r="C115" t="str">
        <f>IF(G115&gt;60,"terrestrial",IF(G115&gt;40,"intermediate",IF(G115&lt;40,"aquatic")))</f>
        <v>terrestrial</v>
      </c>
      <c r="D115">
        <v>1</v>
      </c>
      <c r="E115">
        <v>28</v>
      </c>
      <c r="F115">
        <v>29</v>
      </c>
      <c r="G115" s="2">
        <f>(E115/F115)*100</f>
        <v>96.551724137931032</v>
      </c>
      <c r="H115">
        <v>1</v>
      </c>
      <c r="I115">
        <v>1</v>
      </c>
      <c r="J115">
        <v>0</v>
      </c>
      <c r="K115">
        <v>0</v>
      </c>
      <c r="L115">
        <f>SUM(H115:K115)</f>
        <v>2</v>
      </c>
    </row>
    <row r="116" spans="1:12" x14ac:dyDescent="0.3">
      <c r="A116" t="s">
        <v>19</v>
      </c>
      <c r="B116" t="s">
        <v>125</v>
      </c>
      <c r="C116" t="str">
        <f>IF(G116&gt;60,"terrestrial",IF(G116&gt;40,"intermediate",IF(G116&lt;40,"aquatic")))</f>
        <v>terrestrial</v>
      </c>
      <c r="D116">
        <v>262</v>
      </c>
      <c r="E116">
        <v>2105</v>
      </c>
      <c r="F116">
        <v>2367</v>
      </c>
      <c r="G116" s="2">
        <f>(E116/F116)*100</f>
        <v>88.931136459653573</v>
      </c>
      <c r="H116">
        <v>94</v>
      </c>
      <c r="I116">
        <v>100</v>
      </c>
      <c r="J116">
        <v>258</v>
      </c>
      <c r="K116">
        <v>0</v>
      </c>
      <c r="L116">
        <f>SUM(H116:K116)</f>
        <v>452</v>
      </c>
    </row>
    <row r="117" spans="1:12" x14ac:dyDescent="0.3">
      <c r="A117" t="s">
        <v>20</v>
      </c>
      <c r="B117" t="s">
        <v>125</v>
      </c>
      <c r="C117" t="str">
        <f>IF(G117&gt;60,"terrestrial",IF(G117&gt;40,"intermediate",IF(G117&lt;40,"aquatic")))</f>
        <v>aquatic</v>
      </c>
      <c r="D117">
        <v>14</v>
      </c>
      <c r="E117">
        <v>0</v>
      </c>
      <c r="F117">
        <v>14</v>
      </c>
      <c r="G117" s="2">
        <f>(E117/F117)*100</f>
        <v>0</v>
      </c>
      <c r="H117">
        <v>0</v>
      </c>
      <c r="I117">
        <v>0</v>
      </c>
      <c r="J117">
        <v>0</v>
      </c>
      <c r="K117">
        <v>0</v>
      </c>
      <c r="L117">
        <f>SUM(H117:K117)</f>
        <v>0</v>
      </c>
    </row>
    <row r="118" spans="1:12" x14ac:dyDescent="0.3">
      <c r="A118" t="s">
        <v>25</v>
      </c>
      <c r="B118" t="s">
        <v>125</v>
      </c>
      <c r="C118" t="str">
        <f>IF(G118&gt;60,"terrestrial",IF(G118&gt;40,"intermediate",IF(G118&lt;40,"aquatic")))</f>
        <v>terrestrial</v>
      </c>
      <c r="D118">
        <v>1</v>
      </c>
      <c r="E118">
        <v>40</v>
      </c>
      <c r="F118">
        <v>41</v>
      </c>
      <c r="G118" s="2">
        <f>(E118/F118)*100</f>
        <v>97.560975609756099</v>
      </c>
      <c r="H118">
        <v>1</v>
      </c>
      <c r="I118">
        <v>2</v>
      </c>
      <c r="J118">
        <v>3</v>
      </c>
      <c r="K118">
        <v>2</v>
      </c>
      <c r="L118">
        <f>SUM(H118:K118)</f>
        <v>8</v>
      </c>
    </row>
    <row r="119" spans="1:12" x14ac:dyDescent="0.3">
      <c r="A119" t="s">
        <v>35</v>
      </c>
      <c r="B119" t="s">
        <v>125</v>
      </c>
      <c r="C119" t="str">
        <f>IF(G119&gt;60,"terrestrial",IF(G119&gt;40,"intermediate",IF(G119&lt;40,"aquatic")))</f>
        <v>terrestrial</v>
      </c>
      <c r="D119">
        <v>2</v>
      </c>
      <c r="E119">
        <v>68</v>
      </c>
      <c r="F119">
        <v>70</v>
      </c>
      <c r="G119" s="2">
        <f>(E119/F119)*100</f>
        <v>97.142857142857139</v>
      </c>
      <c r="H119">
        <v>2</v>
      </c>
      <c r="I119">
        <v>5</v>
      </c>
      <c r="J119">
        <v>27</v>
      </c>
      <c r="K119">
        <v>0</v>
      </c>
      <c r="L119">
        <f>SUM(H119:K119)</f>
        <v>34</v>
      </c>
    </row>
    <row r="120" spans="1:12" x14ac:dyDescent="0.3">
      <c r="A120" t="s">
        <v>43</v>
      </c>
      <c r="B120" t="s">
        <v>125</v>
      </c>
      <c r="C120" t="str">
        <f>IF(G120&gt;60,"terrestrial",IF(G120&gt;40,"intermediate",IF(G120&lt;40,"aquatic")))</f>
        <v>terrestrial</v>
      </c>
      <c r="D120">
        <v>0</v>
      </c>
      <c r="E120">
        <v>27</v>
      </c>
      <c r="F120">
        <v>27</v>
      </c>
      <c r="G120" s="2">
        <f>(E120/F120)*100</f>
        <v>100</v>
      </c>
      <c r="H120">
        <v>1</v>
      </c>
      <c r="I120">
        <v>1</v>
      </c>
      <c r="J120">
        <v>12</v>
      </c>
      <c r="K120">
        <v>0</v>
      </c>
      <c r="L120">
        <f>SUM(H120:K120)</f>
        <v>14</v>
      </c>
    </row>
    <row r="121" spans="1:12" x14ac:dyDescent="0.3">
      <c r="A121" t="s">
        <v>100</v>
      </c>
      <c r="B121" t="s">
        <v>125</v>
      </c>
      <c r="C121" t="s">
        <v>127</v>
      </c>
      <c r="D121">
        <v>0</v>
      </c>
      <c r="E121">
        <v>0</v>
      </c>
      <c r="F121">
        <v>0</v>
      </c>
      <c r="G121" s="2" t="s">
        <v>128</v>
      </c>
      <c r="H121">
        <v>2</v>
      </c>
      <c r="I121">
        <v>1</v>
      </c>
      <c r="J121">
        <v>1</v>
      </c>
      <c r="K121">
        <v>0</v>
      </c>
      <c r="L121">
        <f>SUM(H121:K121)</f>
        <v>4</v>
      </c>
    </row>
    <row r="122" spans="1:12" x14ac:dyDescent="0.3">
      <c r="A122" t="s">
        <v>53</v>
      </c>
      <c r="B122" t="s">
        <v>125</v>
      </c>
      <c r="C122" t="str">
        <f>IF(G122&gt;60,"terrestrial",IF(G122&gt;40,"intermediate",IF(G122&lt;40,"aquatic")))</f>
        <v>terrestrial</v>
      </c>
      <c r="D122">
        <v>2</v>
      </c>
      <c r="E122">
        <v>8</v>
      </c>
      <c r="F122">
        <v>10</v>
      </c>
      <c r="G122" s="2">
        <f>(E122/F122)*100</f>
        <v>80</v>
      </c>
      <c r="H122">
        <v>16</v>
      </c>
      <c r="I122">
        <v>25</v>
      </c>
      <c r="J122">
        <v>12</v>
      </c>
      <c r="K122">
        <v>0</v>
      </c>
      <c r="L122">
        <f>SUM(H122:K122)</f>
        <v>53</v>
      </c>
    </row>
    <row r="123" spans="1:12" x14ac:dyDescent="0.3">
      <c r="A123" t="s">
        <v>63</v>
      </c>
      <c r="B123" t="s">
        <v>125</v>
      </c>
      <c r="C123" t="str">
        <f>IF(G123&gt;60,"terrestrial",IF(G123&gt;40,"intermediate",IF(G123&lt;40,"aquatic")))</f>
        <v>terrestrial</v>
      </c>
      <c r="D123">
        <v>3</v>
      </c>
      <c r="E123">
        <v>79</v>
      </c>
      <c r="F123">
        <v>82</v>
      </c>
      <c r="G123" s="2">
        <f>(E123/F123)*100</f>
        <v>96.341463414634148</v>
      </c>
      <c r="H123">
        <v>0</v>
      </c>
      <c r="I123">
        <v>0</v>
      </c>
      <c r="J123">
        <v>3</v>
      </c>
      <c r="K123">
        <v>0</v>
      </c>
      <c r="L123">
        <f>SUM(H123:K123)</f>
        <v>3</v>
      </c>
    </row>
    <row r="124" spans="1:12" x14ac:dyDescent="0.3">
      <c r="A124" t="s">
        <v>75</v>
      </c>
      <c r="B124" t="s">
        <v>125</v>
      </c>
      <c r="C124" t="str">
        <f>IF(G124&gt;60,"terrestrial",IF(G124&gt;40,"intermediate",IF(G124&lt;40,"aquatic")))</f>
        <v>terrestrial</v>
      </c>
      <c r="D124">
        <v>0</v>
      </c>
      <c r="E124">
        <v>1</v>
      </c>
      <c r="F124">
        <v>1</v>
      </c>
      <c r="G124" s="2">
        <f>(E124/F124)*100</f>
        <v>100</v>
      </c>
      <c r="H124">
        <v>0</v>
      </c>
      <c r="I124">
        <v>0</v>
      </c>
      <c r="J124">
        <v>0</v>
      </c>
      <c r="K124">
        <v>0</v>
      </c>
      <c r="L124">
        <f>SUM(H124:K124)</f>
        <v>0</v>
      </c>
    </row>
  </sheetData>
  <autoFilter ref="A1:L96">
    <sortState ref="A2:L124">
      <sortCondition ref="B1:B96"/>
    </sortState>
  </autoFilter>
  <conditionalFormatting sqref="C1:C1048576">
    <cfRule type="containsText" dxfId="0" priority="4" operator="containsText" text="neither">
      <formula>NOT(ISERROR(SEARCH("neither",C1)))</formula>
    </cfRule>
    <cfRule type="containsText" dxfId="1" priority="3" operator="containsText" text="aquatic">
      <formula>NOT(ISERROR(SEARCH("aquatic",C1)))</formula>
    </cfRule>
    <cfRule type="containsText" dxfId="2" priority="2" operator="containsText" text="terrestrial">
      <formula>NOT(ISERROR(SEARCH("terrestrial",C1)))</formula>
    </cfRule>
    <cfRule type="containsText" dxfId="3" priority="1" operator="containsText" text="intermediate">
      <formula>NOT(ISERROR(SEARCH("intermediate",C1)))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2025-01-31T19:05:29Z</dcterms:created>
  <dcterms:modified xsi:type="dcterms:W3CDTF">2025-02-18T17:25:22Z</dcterms:modified>
</cp:coreProperties>
</file>