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kmurphy/wit/archive/2022-23/work/Richard/Student_Recruitment_Projection/gov_ie/"/>
    </mc:Choice>
  </mc:AlternateContent>
  <xr:revisionPtr revIDLastSave="0" documentId="13_ncr:1_{52E3624F-9F96-E843-8A06-552043FDBAC6}" xr6:coauthVersionLast="47" xr6:coauthVersionMax="47" xr10:uidLastSave="{00000000-0000-0000-0000-000000000000}"/>
  <bookViews>
    <workbookView xWindow="2600" yWindow="1540" windowWidth="28780" windowHeight="17040" activeTab="1" xr2:uid="{00000000-000D-0000-FFFF-FFFF00000000}"/>
  </bookViews>
  <sheets>
    <sheet name="Summary" sheetId="1" r:id="rId1"/>
    <sheet name="M1F1" sheetId="2" r:id="rId2"/>
    <sheet name="M1F2" sheetId="3" r:id="rId3"/>
    <sheet name="M2F1" sheetId="4" r:id="rId4"/>
    <sheet name="M2F2" sheetId="5" r:id="rId5"/>
    <sheet name="M3F1" sheetId="6" r:id="rId6"/>
    <sheet name="M3F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7" l="1"/>
  <c r="H30" i="6"/>
  <c r="H30" i="5"/>
  <c r="H30" i="4"/>
  <c r="H31" i="4"/>
  <c r="H30" i="3"/>
  <c r="H30" i="2"/>
  <c r="K4" i="7"/>
  <c r="L4" i="7" s="1"/>
  <c r="K4" i="6"/>
  <c r="L4" i="6" s="1"/>
  <c r="K4" i="5"/>
  <c r="L4" i="5" s="1"/>
  <c r="K4" i="4"/>
  <c r="L4" i="4" s="1"/>
  <c r="K4" i="2"/>
  <c r="L4" i="2" s="1"/>
  <c r="K4" i="3" l="1"/>
  <c r="L4" i="3" s="1"/>
  <c r="H50" i="7" l="1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K24" i="6"/>
  <c r="L24" i="6" s="1"/>
  <c r="K23" i="6"/>
  <c r="L23" i="6" s="1"/>
  <c r="K22" i="6"/>
  <c r="L22" i="6" s="1"/>
  <c r="K21" i="6"/>
  <c r="L21" i="6" s="1"/>
  <c r="K20" i="6"/>
  <c r="L20" i="6" s="1"/>
  <c r="K19" i="6"/>
  <c r="L19" i="6" s="1"/>
  <c r="K18" i="6"/>
  <c r="L18" i="6" s="1"/>
  <c r="K17" i="6"/>
  <c r="L17" i="6" s="1"/>
  <c r="K16" i="6"/>
  <c r="L16" i="6" s="1"/>
  <c r="K15" i="6"/>
  <c r="L15" i="6" s="1"/>
  <c r="K14" i="6"/>
  <c r="L14" i="6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H31" i="3" l="1"/>
  <c r="H32" i="3"/>
  <c r="H33" i="3"/>
  <c r="H34" i="3"/>
  <c r="H35" i="3"/>
  <c r="H36" i="3"/>
  <c r="K5" i="5" l="1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50" i="4" l="1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K5" i="4"/>
  <c r="L5" i="4" s="1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H49" i="2"/>
  <c r="H50" i="2"/>
  <c r="K23" i="2"/>
  <c r="L23" i="2" s="1"/>
  <c r="K24" i="2"/>
  <c r="L24" i="2" s="1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</calcChain>
</file>

<file path=xl/sharedStrings.xml><?xml version="1.0" encoding="utf-8"?>
<sst xmlns="http://schemas.openxmlformats.org/spreadsheetml/2006/main" count="463" uniqueCount="53">
  <si>
    <t>M1F1</t>
  </si>
  <si>
    <t>M1F2</t>
  </si>
  <si>
    <t>M2F1</t>
  </si>
  <si>
    <t>M2F2</t>
  </si>
  <si>
    <t xml:space="preserve">enrolments' peak </t>
  </si>
  <si>
    <t>Primary level enrolment projections</t>
  </si>
  <si>
    <t>Post-primary level enrolment projections</t>
  </si>
  <si>
    <t>Year</t>
  </si>
  <si>
    <t>Primary Level</t>
  </si>
  <si>
    <t>Junior Inf</t>
  </si>
  <si>
    <t>Senior Inf</t>
  </si>
  <si>
    <t>1st Std</t>
  </si>
  <si>
    <t>2nd Std</t>
  </si>
  <si>
    <t>3rd Std</t>
  </si>
  <si>
    <t>4th Std</t>
  </si>
  <si>
    <t>5th Std</t>
  </si>
  <si>
    <t>6th Std &amp; higher</t>
  </si>
  <si>
    <t>Special classes &amp; schools</t>
  </si>
  <si>
    <t>Total Primary and Special Education</t>
  </si>
  <si>
    <t>2021/22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</si>
  <si>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</si>
  <si>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</si>
  <si>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</si>
  <si>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</si>
  <si>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</si>
  <si>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</si>
  <si>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</si>
  <si>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</si>
  <si>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</si>
  <si>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</si>
  <si>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</si>
  <si>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</si>
  <si>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</si>
  <si>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</si>
  <si>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2036/37</t>
  </si>
  <si>
    <t>2037/38</t>
  </si>
  <si>
    <t>2038/39</t>
  </si>
  <si>
    <t>Post-primary Level</t>
  </si>
  <si>
    <t>JC1</t>
  </si>
  <si>
    <t>JC2</t>
  </si>
  <si>
    <t>JC3</t>
  </si>
  <si>
    <t>TYO</t>
  </si>
  <si>
    <t>LC1</t>
  </si>
  <si>
    <t>LC2 (including repeats)</t>
  </si>
  <si>
    <t>2039/40</t>
  </si>
  <si>
    <t>2040/41</t>
  </si>
  <si>
    <t>Total Mainstream classes</t>
  </si>
  <si>
    <t>Total              Post-primary level</t>
  </si>
  <si>
    <t>Total             Post-primary level</t>
  </si>
  <si>
    <t>2020/21</t>
  </si>
  <si>
    <t>actual enrolments</t>
  </si>
  <si>
    <t>M3F1</t>
  </si>
  <si>
    <t>M3F2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</si>
</sst>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u/>
      <sz val="12"/>
      <color theme="8" tint="-0.499984740745262"/>
      <name val="Calibri"/>
      <family val="2"/>
      <scheme val="minor"/>
    </font>
    <font>
      <i/>
      <u/>
      <sz val="12"/>
      <color theme="8" tint="-0.499984740745262"/>
      <name val="Calibri"/>
      <family val="2"/>
      <scheme val="minor"/>
    </font>
    <font>
      <sz val="12"/>
      <color rgb="FF00153E"/>
      <name val="Calibri"/>
      <family val="2"/>
      <scheme val="minor"/>
    </font>
    <font>
      <b/>
      <i/>
      <sz val="11"/>
      <color rgb="FF00153E"/>
      <name val="Calibri"/>
      <family val="2"/>
      <scheme val="minor"/>
    </font>
    <font>
      <i/>
      <sz val="11"/>
      <color rgb="FF00153E"/>
      <name val="Calibri"/>
      <family val="2"/>
      <scheme val="minor"/>
    </font>
    <font>
      <sz val="11"/>
      <color rgb="FF00153E"/>
      <name val="Calibri"/>
      <family val="2"/>
      <scheme val="minor"/>
    </font>
    <font>
      <i/>
      <u/>
      <sz val="13"/>
      <color rgb="FF00153E"/>
      <name val="Calibri"/>
      <family val="2"/>
      <scheme val="minor"/>
    </font>
    <font>
      <u/>
      <sz val="13"/>
      <color rgb="FF00153E"/>
      <name val="Calibri"/>
      <family val="2"/>
      <scheme val="minor"/>
    </font>
    <font>
      <i/>
      <sz val="9"/>
      <color rgb="FF00153E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7F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hair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hair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/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4" xfId="0" applyFill="1" applyBorder="1"/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10" xfId="0" applyNumberForma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3" fontId="0" fillId="2" borderId="10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3" fontId="0" fillId="2" borderId="11" xfId="0" applyNumberForma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3" fontId="6" fillId="2" borderId="0" xfId="0" applyNumberFormat="1" applyFont="1" applyFill="1" applyAlignment="1">
      <alignment vertical="center"/>
    </xf>
    <xf numFmtId="0" fontId="6" fillId="2" borderId="1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  <xf numFmtId="3" fontId="0" fillId="2" borderId="1" xfId="0" applyNumberFormat="1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3" fontId="0" fillId="2" borderId="5" xfId="0" applyNumberFormat="1" applyFill="1" applyBorder="1" applyAlignment="1">
      <alignment horizontal="center" vertical="center"/>
    </xf>
    <xf numFmtId="0" fontId="0" fillId="2" borderId="1" xfId="0" applyFill="1" applyBorder="1"/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 wrapText="1"/>
    </xf>
    <xf numFmtId="3" fontId="0" fillId="2" borderId="15" xfId="0" applyNumberFormat="1" applyFill="1" applyBorder="1" applyAlignment="1">
      <alignment horizontal="center" vertical="center"/>
    </xf>
    <xf numFmtId="3" fontId="1" fillId="2" borderId="15" xfId="0" applyNumberFormat="1" applyFont="1" applyFill="1" applyBorder="1" applyAlignment="1">
      <alignment horizontal="center" vertical="center"/>
    </xf>
    <xf numFmtId="3" fontId="0" fillId="2" borderId="13" xfId="0" applyNumberFormat="1" applyFill="1" applyBorder="1" applyAlignment="1">
      <alignment horizontal="center" vertical="center"/>
    </xf>
    <xf numFmtId="0" fontId="11" fillId="2" borderId="15" xfId="0" applyFont="1" applyFill="1" applyBorder="1"/>
    <xf numFmtId="3" fontId="0" fillId="2" borderId="16" xfId="0" applyNumberFormat="1" applyFill="1" applyBorder="1" applyAlignment="1">
      <alignment horizontal="center" vertical="center"/>
    </xf>
    <xf numFmtId="0" fontId="0" fillId="2" borderId="16" xfId="0" applyFill="1" applyBorder="1"/>
    <xf numFmtId="0" fontId="0" fillId="2" borderId="6" xfId="0" applyFill="1" applyBorder="1"/>
    <xf numFmtId="0" fontId="7" fillId="2" borderId="7" xfId="0" applyFont="1" applyFill="1" applyBorder="1" applyAlignment="1">
      <alignment horizontal="center" vertical="center"/>
    </xf>
    <xf numFmtId="3" fontId="0" fillId="2" borderId="14" xfId="0" applyNumberForma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 vertical="center"/>
    </xf>
    <xf numFmtId="3" fontId="0" fillId="2" borderId="17" xfId="0" applyNumberFormat="1" applyFill="1" applyBorder="1" applyAlignment="1">
      <alignment horizontal="center" vertical="center"/>
    </xf>
    <xf numFmtId="3" fontId="0" fillId="2" borderId="18" xfId="0" applyNumberFormat="1" applyFill="1" applyBorder="1" applyAlignment="1">
      <alignment horizontal="center" vertical="center"/>
    </xf>
    <xf numFmtId="3" fontId="0" fillId="2" borderId="20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2" borderId="21" xfId="0" applyNumberFormat="1" applyFill="1" applyBorder="1" applyAlignment="1">
      <alignment horizontal="center" vertical="center"/>
    </xf>
    <xf numFmtId="3" fontId="0" fillId="2" borderId="19" xfId="0" applyNumberFormat="1" applyFill="1" applyBorder="1" applyAlignment="1">
      <alignment horizontal="center"/>
    </xf>
    <xf numFmtId="3" fontId="0" fillId="2" borderId="22" xfId="0" applyNumberFormat="1" applyFill="1" applyBorder="1" applyAlignment="1">
      <alignment horizontal="center" vertical="center"/>
    </xf>
    <xf numFmtId="3" fontId="0" fillId="2" borderId="12" xfId="0" applyNumberFormat="1" applyFill="1" applyBorder="1" applyAlignment="1">
      <alignment horizontal="center"/>
    </xf>
    <xf numFmtId="3" fontId="0" fillId="2" borderId="23" xfId="0" applyNumberFormat="1" applyFill="1" applyBorder="1" applyAlignment="1">
      <alignment horizontal="center" vertical="center"/>
    </xf>
    <xf numFmtId="3" fontId="7" fillId="4" borderId="14" xfId="0" applyNumberFormat="1" applyFont="1" applyFill="1" applyBorder="1" applyAlignment="1">
      <alignment horizontal="center" vertical="center"/>
    </xf>
    <xf numFmtId="3" fontId="7" fillId="4" borderId="15" xfId="0" applyNumberFormat="1" applyFont="1" applyFill="1" applyBorder="1" applyAlignment="1">
      <alignment horizontal="center" vertical="center"/>
    </xf>
    <xf numFmtId="3" fontId="7" fillId="4" borderId="13" xfId="0" applyNumberFormat="1" applyFont="1" applyFill="1" applyBorder="1" applyAlignment="1">
      <alignment horizontal="center" vertical="center"/>
    </xf>
    <xf numFmtId="3" fontId="7" fillId="4" borderId="2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3" fontId="6" fillId="4" borderId="13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/>
    </xf>
    <xf numFmtId="0" fontId="11" fillId="2" borderId="15" xfId="0" applyFont="1" applyFill="1" applyBorder="1" applyAlignment="1">
      <alignment horizontal="center" vertical="center" wrapText="1"/>
    </xf>
    <xf numFmtId="3" fontId="7" fillId="4" borderId="25" xfId="0" applyNumberFormat="1" applyFont="1" applyFill="1" applyBorder="1" applyAlignment="1">
      <alignment horizontal="center" vertical="center"/>
    </xf>
    <xf numFmtId="3" fontId="6" fillId="2" borderId="20" xfId="0" applyNumberFormat="1" applyFont="1" applyFill="1" applyBorder="1" applyAlignment="1">
      <alignment horizontal="center" vertical="center" wrapText="1"/>
    </xf>
    <xf numFmtId="3" fontId="1" fillId="2" borderId="17" xfId="0" applyNumberFormat="1" applyFont="1" applyFill="1" applyBorder="1" applyAlignment="1">
      <alignment horizontal="center" vertical="center"/>
    </xf>
    <xf numFmtId="3" fontId="1" fillId="2" borderId="18" xfId="0" applyNumberFormat="1" applyFont="1" applyFill="1" applyBorder="1" applyAlignment="1">
      <alignment horizontal="center" vertical="center"/>
    </xf>
    <xf numFmtId="3" fontId="1" fillId="2" borderId="20" xfId="0" applyNumberFormat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3" fontId="6" fillId="4" borderId="26" xfId="0" applyNumberFormat="1" applyFont="1" applyFill="1" applyBorder="1" applyAlignment="1">
      <alignment horizontal="center" vertical="center"/>
    </xf>
    <xf numFmtId="0" fontId="0" fillId="2" borderId="18" xfId="0" applyFill="1" applyBorder="1"/>
    <xf numFmtId="3" fontId="0" fillId="2" borderId="7" xfId="0" applyNumberFormat="1" applyFill="1" applyBorder="1" applyAlignment="1">
      <alignment horizontal="center"/>
    </xf>
    <xf numFmtId="3" fontId="0" fillId="2" borderId="7" xfId="0" applyNumberFormat="1" applyFill="1" applyBorder="1"/>
    <xf numFmtId="3" fontId="0" fillId="2" borderId="1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2" fillId="2" borderId="0" xfId="0" applyFont="1" applyFill="1" applyAlignment="1">
      <alignment horizontal="center" vertical="center" readingOrder="1"/>
    </xf>
    <xf numFmtId="0" fontId="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F7"/>
      <color rgb="FFFFFFFF"/>
      <color rgb="FFFEF5F0"/>
      <color rgb="FFF6F2EE"/>
      <color rgb="FFE6DBD0"/>
      <color rgb="FFFBFEF0"/>
      <color rgb="FFF8F5D4"/>
      <color rgb="FFFADDCA"/>
      <color rgb="FFCDD5D1"/>
      <color rgb="FFFBA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E" sz="1000" b="0" i="0" u="none" strike="noStrike" kern="1200" cap="all" spc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E" sz="1000" b="0" i="0" u="none" strike="noStrike" kern="1200" cap="all" spc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Projected enrolment at Primary Level,  </a:t>
            </a:r>
          </a:p>
          <a:p>
            <a:pPr algn="ctr" rtl="0">
              <a:defRPr lang="en-IE" sz="1000" cap="all">
                <a:solidFill>
                  <a:schemeClr val="accent5">
                    <a:lumMod val="50000"/>
                  </a:schemeClr>
                </a:solidFill>
                <a:effectLst/>
              </a:defRPr>
            </a:pPr>
            <a:r>
              <a:rPr lang="en-IE" sz="1000" b="0" i="0" u="none" strike="noStrike" kern="1200" cap="all" spc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2021 - 2040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E" sz="1000" b="0" i="0" u="none" strike="noStrike" kern="1200" cap="all" spc="0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M1F1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Summary!$B$4:$B$23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Summary!$C$4:$C$23</c:f>
              <c:numCache>
                <c:formatCode>#,##0</c:formatCode>
                <c:ptCount val="20"/>
                <c:pt idx="0">
                  <c:v>552491.36655165418</c:v>
                </c:pt>
                <c:pt idx="1">
                  <c:v>542192.327931765</c:v>
                </c:pt>
                <c:pt idx="2">
                  <c:v>530682.82196209382</c:v>
                </c:pt>
                <c:pt idx="3">
                  <c:v>519526.09236615623</c:v>
                </c:pt>
                <c:pt idx="4">
                  <c:v>507276.11999293335</c:v>
                </c:pt>
                <c:pt idx="5">
                  <c:v>495717.29167333624</c:v>
                </c:pt>
                <c:pt idx="6">
                  <c:v>485109.43373037066</c:v>
                </c:pt>
                <c:pt idx="7">
                  <c:v>476949.95142562193</c:v>
                </c:pt>
                <c:pt idx="8">
                  <c:v>470560.61839828588</c:v>
                </c:pt>
                <c:pt idx="9">
                  <c:v>465957.48038291436</c:v>
                </c:pt>
                <c:pt idx="10">
                  <c:v>462878.66081428115</c:v>
                </c:pt>
                <c:pt idx="11">
                  <c:v>462506.27676081145</c:v>
                </c:pt>
                <c:pt idx="12">
                  <c:v>464464.58512753539</c:v>
                </c:pt>
                <c:pt idx="13">
                  <c:v>466900.03809097304</c:v>
                </c:pt>
                <c:pt idx="14">
                  <c:v>470272.50170529226</c:v>
                </c:pt>
                <c:pt idx="15">
                  <c:v>474850.14639343502</c:v>
                </c:pt>
                <c:pt idx="16">
                  <c:v>480457.20520260511</c:v>
                </c:pt>
                <c:pt idx="17">
                  <c:v>486882.81323690771</c:v>
                </c:pt>
                <c:pt idx="18">
                  <c:v>493893.99806890712</c:v>
                </c:pt>
                <c:pt idx="19">
                  <c:v>501248.2157242808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3-3145-AC0E-D731EDA63AA3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M1F2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6.4186725018234969E-2"/>
                  <c:y val="-3.27700920013882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E3-3145-AC0E-D731EDA63A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Summary!$B$4:$B$23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Summary!$D$4:$D$23</c:f>
              <c:numCache>
                <c:formatCode>#,##0</c:formatCode>
                <c:ptCount val="20"/>
                <c:pt idx="0">
                  <c:v>552491.36655165418</c:v>
                </c:pt>
                <c:pt idx="1">
                  <c:v>542192.327931765</c:v>
                </c:pt>
                <c:pt idx="2">
                  <c:v>530682.82196209382</c:v>
                </c:pt>
                <c:pt idx="3">
                  <c:v>519526.09236615623</c:v>
                </c:pt>
                <c:pt idx="4">
                  <c:v>506325.39703755185</c:v>
                </c:pt>
                <c:pt idx="5">
                  <c:v>492179.99419980665</c:v>
                </c:pt>
                <c:pt idx="6">
                  <c:v>478548.2571488432</c:v>
                </c:pt>
                <c:pt idx="7">
                  <c:v>467373.07998589688</c:v>
                </c:pt>
                <c:pt idx="8">
                  <c:v>457970.03043294791</c:v>
                </c:pt>
                <c:pt idx="9">
                  <c:v>450344.6567502073</c:v>
                </c:pt>
                <c:pt idx="10">
                  <c:v>444224.30682046118</c:v>
                </c:pt>
                <c:pt idx="11">
                  <c:v>440780.76085068553</c:v>
                </c:pt>
                <c:pt idx="12">
                  <c:v>440551.33538169716</c:v>
                </c:pt>
                <c:pt idx="13">
                  <c:v>442368.15763858228</c:v>
                </c:pt>
                <c:pt idx="14">
                  <c:v>445545.10000519443</c:v>
                </c:pt>
                <c:pt idx="15">
                  <c:v>449881.21596878115</c:v>
                </c:pt>
                <c:pt idx="16">
                  <c:v>455192.80812000355</c:v>
                </c:pt>
                <c:pt idx="17">
                  <c:v>461279.81863323587</c:v>
                </c:pt>
                <c:pt idx="18">
                  <c:v>467921.59615243122</c:v>
                </c:pt>
                <c:pt idx="19">
                  <c:v>474888.36781294306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3-3145-AC0E-D731EDA63AA3}"/>
            </c:ext>
          </c:extLst>
        </c:ser>
        <c:ser>
          <c:idx val="2"/>
          <c:order val="2"/>
          <c:tx>
            <c:strRef>
              <c:f>Summary!$E$2</c:f>
              <c:strCache>
                <c:ptCount val="1"/>
                <c:pt idx="0">
                  <c:v>M2F1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Summary!$B$4:$B$23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Summary!$E$4:$E$23</c:f>
              <c:numCache>
                <c:formatCode>#,##0</c:formatCode>
                <c:ptCount val="20"/>
                <c:pt idx="0">
                  <c:v>551667.67286319844</c:v>
                </c:pt>
                <c:pt idx="1">
                  <c:v>540661.7239146143</c:v>
                </c:pt>
                <c:pt idx="2">
                  <c:v>528562.09791468678</c:v>
                </c:pt>
                <c:pt idx="3">
                  <c:v>516932.25514673808</c:v>
                </c:pt>
                <c:pt idx="4">
                  <c:v>504327.64060880756</c:v>
                </c:pt>
                <c:pt idx="5">
                  <c:v>492531.69184585568</c:v>
                </c:pt>
                <c:pt idx="6">
                  <c:v>481804.20498662133</c:v>
                </c:pt>
                <c:pt idx="7">
                  <c:v>473642.33714787208</c:v>
                </c:pt>
                <c:pt idx="8">
                  <c:v>467252.9762875709</c:v>
                </c:pt>
                <c:pt idx="9">
                  <c:v>462649.8380247539</c:v>
                </c:pt>
                <c:pt idx="10">
                  <c:v>459571.01845426008</c:v>
                </c:pt>
                <c:pt idx="11">
                  <c:v>459198.63440077787</c:v>
                </c:pt>
                <c:pt idx="12">
                  <c:v>461156.94276750163</c:v>
                </c:pt>
                <c:pt idx="13">
                  <c:v>463592.3957309394</c:v>
                </c:pt>
                <c:pt idx="14">
                  <c:v>466964.8593452585</c:v>
                </c:pt>
                <c:pt idx="15">
                  <c:v>471542.50403340132</c:v>
                </c:pt>
                <c:pt idx="16">
                  <c:v>477149.56284257141</c:v>
                </c:pt>
                <c:pt idx="17">
                  <c:v>483575.17087687406</c:v>
                </c:pt>
                <c:pt idx="18">
                  <c:v>490586.35570887342</c:v>
                </c:pt>
                <c:pt idx="19">
                  <c:v>497940.57336424699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3-3145-AC0E-D731EDA63AA3}"/>
            </c:ext>
          </c:extLst>
        </c:ser>
        <c:ser>
          <c:idx val="3"/>
          <c:order val="3"/>
          <c:tx>
            <c:strRef>
              <c:f>Summary!$F$2</c:f>
              <c:strCache>
                <c:ptCount val="1"/>
                <c:pt idx="0">
                  <c:v>M2F2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6.5732811844908881E-2"/>
                  <c:y val="3.2770092001388286E-2"/>
                </c:manualLayout>
              </c:layout>
              <c:tx>
                <c:rich>
                  <a:bodyPr/>
                  <a:lstStyle/>
                  <a:p>
                    <a:fld id="{FD768A01-11E0-47FC-B588-ECB11E2CC275}" type="VALUE">
                      <a:rPr lang="en-US" b="1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BE3-3145-AC0E-D731EDA63A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Summary!$B$4:$B$23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Summary!$F$4:$F$23</c:f>
              <c:numCache>
                <c:formatCode>#,##0</c:formatCode>
                <c:ptCount val="20"/>
                <c:pt idx="0">
                  <c:v>551667.67286319844</c:v>
                </c:pt>
                <c:pt idx="1">
                  <c:v>540661.7239146143</c:v>
                </c:pt>
                <c:pt idx="2">
                  <c:v>528562.09791468678</c:v>
                </c:pt>
                <c:pt idx="3">
                  <c:v>516932.25514673808</c:v>
                </c:pt>
                <c:pt idx="4">
                  <c:v>503376.91765342606</c:v>
                </c:pt>
                <c:pt idx="5">
                  <c:v>488994.39437232609</c:v>
                </c:pt>
                <c:pt idx="6">
                  <c:v>475243.02840509388</c:v>
                </c:pt>
                <c:pt idx="7">
                  <c:v>464065.46570814709</c:v>
                </c:pt>
                <c:pt idx="8">
                  <c:v>454662.38832223293</c:v>
                </c:pt>
                <c:pt idx="9">
                  <c:v>447037.01439204678</c:v>
                </c:pt>
                <c:pt idx="10">
                  <c:v>440916.66446044017</c:v>
                </c:pt>
                <c:pt idx="11">
                  <c:v>437473.11849065195</c:v>
                </c:pt>
                <c:pt idx="12">
                  <c:v>437243.69302166341</c:v>
                </c:pt>
                <c:pt idx="13">
                  <c:v>439060.51527854858</c:v>
                </c:pt>
                <c:pt idx="14">
                  <c:v>442237.45764516084</c:v>
                </c:pt>
                <c:pt idx="15">
                  <c:v>446573.57360874751</c:v>
                </c:pt>
                <c:pt idx="16">
                  <c:v>451885.16575996991</c:v>
                </c:pt>
                <c:pt idx="17">
                  <c:v>457972.17627320223</c:v>
                </c:pt>
                <c:pt idx="18">
                  <c:v>464613.95379239751</c:v>
                </c:pt>
                <c:pt idx="19">
                  <c:v>471580.72545290925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E3-3145-AC0E-D731EDA63AA3}"/>
            </c:ext>
          </c:extLst>
        </c:ser>
        <c:ser>
          <c:idx val="4"/>
          <c:order val="4"/>
          <c:tx>
            <c:strRef>
              <c:f>Summary!$G$2</c:f>
              <c:strCache>
                <c:ptCount val="1"/>
                <c:pt idx="0">
                  <c:v>M3F1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Summary!$B$4:$B$23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Summary!$G$4:$G$23</c:f>
              <c:numCache>
                <c:formatCode>#,##0</c:formatCode>
                <c:ptCount val="20"/>
                <c:pt idx="0">
                  <c:v>550946.94088579982</c:v>
                </c:pt>
                <c:pt idx="1">
                  <c:v>539322.44539960753</c:v>
                </c:pt>
                <c:pt idx="2">
                  <c:v>526706.46437320579</c:v>
                </c:pt>
                <c:pt idx="3">
                  <c:v>514662.64757974731</c:v>
                </c:pt>
                <c:pt idx="4">
                  <c:v>501747.72114769754</c:v>
                </c:pt>
                <c:pt idx="5">
                  <c:v>489744.29199681018</c:v>
                </c:pt>
                <c:pt idx="6">
                  <c:v>478912.12983584078</c:v>
                </c:pt>
                <c:pt idx="7">
                  <c:v>470748.17465484102</c:v>
                </c:pt>
                <c:pt idx="8">
                  <c:v>464358.78944069514</c:v>
                </c:pt>
                <c:pt idx="9">
                  <c:v>459755.65096136357</c:v>
                </c:pt>
                <c:pt idx="10">
                  <c:v>456676.83138924162</c:v>
                </c:pt>
                <c:pt idx="11">
                  <c:v>456304.44733574847</c:v>
                </c:pt>
                <c:pt idx="12">
                  <c:v>458262.75570247229</c:v>
                </c:pt>
                <c:pt idx="13">
                  <c:v>460698.20866591</c:v>
                </c:pt>
                <c:pt idx="14">
                  <c:v>464070.67228022916</c:v>
                </c:pt>
                <c:pt idx="15">
                  <c:v>468648.31696837192</c:v>
                </c:pt>
                <c:pt idx="16">
                  <c:v>474255.37577754201</c:v>
                </c:pt>
                <c:pt idx="17">
                  <c:v>480680.98381184461</c:v>
                </c:pt>
                <c:pt idx="18">
                  <c:v>487692.16864384396</c:v>
                </c:pt>
                <c:pt idx="19">
                  <c:v>495046.3862992177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E3-3145-AC0E-D731EDA63AA3}"/>
            </c:ext>
          </c:extLst>
        </c:ser>
        <c:ser>
          <c:idx val="5"/>
          <c:order val="5"/>
          <c:tx>
            <c:strRef>
              <c:f>Summary!$H$2</c:f>
              <c:strCache>
                <c:ptCount val="1"/>
                <c:pt idx="0">
                  <c:v>M3F2</c:v>
                </c:pt>
              </c:strCache>
            </c:strRef>
          </c:tx>
          <c:spPr>
            <a:ln w="158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Summary!$B$4:$B$23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Summary!$H$4:$H$23</c:f>
              <c:numCache>
                <c:formatCode>#,##0</c:formatCode>
                <c:ptCount val="20"/>
                <c:pt idx="0">
                  <c:v>550946.94088579982</c:v>
                </c:pt>
                <c:pt idx="1">
                  <c:v>539322.44539960753</c:v>
                </c:pt>
                <c:pt idx="2">
                  <c:v>526706.46437320579</c:v>
                </c:pt>
                <c:pt idx="3">
                  <c:v>514662.64757974731</c:v>
                </c:pt>
                <c:pt idx="4">
                  <c:v>500796.99819231592</c:v>
                </c:pt>
                <c:pt idx="5">
                  <c:v>486206.99452328053</c:v>
                </c:pt>
                <c:pt idx="6">
                  <c:v>472350.95325431327</c:v>
                </c:pt>
                <c:pt idx="7">
                  <c:v>461171.30321511603</c:v>
                </c:pt>
                <c:pt idx="8">
                  <c:v>451768.20147535723</c:v>
                </c:pt>
                <c:pt idx="9">
                  <c:v>444142.82732865645</c:v>
                </c:pt>
                <c:pt idx="10">
                  <c:v>438022.47739542171</c:v>
                </c:pt>
                <c:pt idx="11">
                  <c:v>434578.93142562261</c:v>
                </c:pt>
                <c:pt idx="12">
                  <c:v>434349.50595663401</c:v>
                </c:pt>
                <c:pt idx="13">
                  <c:v>436166.32821351918</c:v>
                </c:pt>
                <c:pt idx="14">
                  <c:v>439343.27058013133</c:v>
                </c:pt>
                <c:pt idx="15">
                  <c:v>443679.38654371811</c:v>
                </c:pt>
                <c:pt idx="16">
                  <c:v>448990.97869494045</c:v>
                </c:pt>
                <c:pt idx="17">
                  <c:v>455077.98920817277</c:v>
                </c:pt>
                <c:pt idx="18">
                  <c:v>461719.76672736817</c:v>
                </c:pt>
                <c:pt idx="19">
                  <c:v>468686.53838787996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E3-3145-AC0E-D731EDA6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69752"/>
        <c:axId val="645163872"/>
      </c:lineChart>
      <c:catAx>
        <c:axId val="64516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63872"/>
        <c:crosses val="autoZero"/>
        <c:auto val="1"/>
        <c:lblAlgn val="ctr"/>
        <c:lblOffset val="100"/>
        <c:noMultiLvlLbl val="0"/>
      </c:catAx>
      <c:valAx>
        <c:axId val="645163872"/>
        <c:scaling>
          <c:orientation val="minMax"/>
          <c:min val="4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6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E" sz="1000" b="0" i="0" u="none" strike="noStrike" kern="1200" cap="all" spc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E" sz="1000" b="0" i="0" u="none" strike="noStrike" kern="1200" cap="all" spc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Projected enrolment at SECOND Level, </a:t>
            </a:r>
          </a:p>
          <a:p>
            <a:pPr algn="ctr" rtl="0">
              <a:defRPr lang="en-IE" sz="1000" cap="all">
                <a:solidFill>
                  <a:schemeClr val="accent5">
                    <a:lumMod val="50000"/>
                  </a:schemeClr>
                </a:solidFill>
                <a:effectLst/>
              </a:defRPr>
            </a:pPr>
            <a:r>
              <a:rPr lang="en-IE" sz="1000" b="0" i="0" u="none" strike="noStrike" kern="1200" cap="all" spc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2021 - 2040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E" sz="1000" b="0" i="0" u="none" strike="noStrike" kern="1200" cap="all" spc="0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5630693222171"/>
          <c:y val="0.16448641772539166"/>
          <c:w val="0.85062104369306779"/>
          <c:h val="0.54899634478205572"/>
        </c:manualLayout>
      </c:layout>
      <c:lineChart>
        <c:grouping val="standard"/>
        <c:varyColors val="0"/>
        <c:ser>
          <c:idx val="0"/>
          <c:order val="0"/>
          <c:tx>
            <c:strRef>
              <c:f>Summary!$M$2</c:f>
              <c:strCache>
                <c:ptCount val="1"/>
                <c:pt idx="0">
                  <c:v>M1F1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Summary!$L$4:$L$23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Summary!$M$4:$M$23</c:f>
              <c:numCache>
                <c:formatCode>#,##0</c:formatCode>
                <c:ptCount val="20"/>
                <c:pt idx="0">
                  <c:v>390317.02815744717</c:v>
                </c:pt>
                <c:pt idx="1">
                  <c:v>397837.45308042213</c:v>
                </c:pt>
                <c:pt idx="2">
                  <c:v>405156.14462227776</c:v>
                </c:pt>
                <c:pt idx="3">
                  <c:v>408794.42836494138</c:v>
                </c:pt>
                <c:pt idx="4">
                  <c:v>408208.45028893382</c:v>
                </c:pt>
                <c:pt idx="5">
                  <c:v>405296.65289631183</c:v>
                </c:pt>
                <c:pt idx="6">
                  <c:v>401002.61034205306</c:v>
                </c:pt>
                <c:pt idx="7">
                  <c:v>394329.15080006712</c:v>
                </c:pt>
                <c:pt idx="8">
                  <c:v>386621.2951175851</c:v>
                </c:pt>
                <c:pt idx="9">
                  <c:v>379192.30334489682</c:v>
                </c:pt>
                <c:pt idx="10">
                  <c:v>371287.48297895107</c:v>
                </c:pt>
                <c:pt idx="11">
                  <c:v>361855.9297479284</c:v>
                </c:pt>
                <c:pt idx="12">
                  <c:v>352372.12709040305</c:v>
                </c:pt>
                <c:pt idx="13">
                  <c:v>345503.51957045059</c:v>
                </c:pt>
                <c:pt idx="14">
                  <c:v>340337.70893647877</c:v>
                </c:pt>
                <c:pt idx="15">
                  <c:v>336392.05277504097</c:v>
                </c:pt>
                <c:pt idx="16">
                  <c:v>333743.46510500449</c:v>
                </c:pt>
                <c:pt idx="17">
                  <c:v>333028.19616622571</c:v>
                </c:pt>
                <c:pt idx="18">
                  <c:v>333554.76169013081</c:v>
                </c:pt>
                <c:pt idx="19">
                  <c:v>334374.24233263405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B-5F41-BF2A-355CFD9F5AE2}"/>
            </c:ext>
          </c:extLst>
        </c:ser>
        <c:ser>
          <c:idx val="1"/>
          <c:order val="1"/>
          <c:tx>
            <c:strRef>
              <c:f>Summary!$N$2</c:f>
              <c:strCache>
                <c:ptCount val="1"/>
                <c:pt idx="0">
                  <c:v>M1F2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7.1748862034329758E-2"/>
                  <c:y val="-4.96894571948475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8B-5F41-BF2A-355CFD9F5A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Summary!$L$4:$L$23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Summary!$N$4:$N$23</c:f>
              <c:numCache>
                <c:formatCode>#,##0</c:formatCode>
                <c:ptCount val="20"/>
                <c:pt idx="0">
                  <c:v>390317.02815744717</c:v>
                </c:pt>
                <c:pt idx="1">
                  <c:v>397837.45308042213</c:v>
                </c:pt>
                <c:pt idx="2">
                  <c:v>405156.14462227776</c:v>
                </c:pt>
                <c:pt idx="3">
                  <c:v>408794.42836494138</c:v>
                </c:pt>
                <c:pt idx="4">
                  <c:v>408208.45028893382</c:v>
                </c:pt>
                <c:pt idx="5">
                  <c:v>405296.65289631183</c:v>
                </c:pt>
                <c:pt idx="6">
                  <c:v>401002.61034205306</c:v>
                </c:pt>
                <c:pt idx="7">
                  <c:v>394329.15080006712</c:v>
                </c:pt>
                <c:pt idx="8">
                  <c:v>386621.2951175851</c:v>
                </c:pt>
                <c:pt idx="9">
                  <c:v>379192.30334489682</c:v>
                </c:pt>
                <c:pt idx="10">
                  <c:v>371287.48297895107</c:v>
                </c:pt>
                <c:pt idx="11">
                  <c:v>361855.9297479284</c:v>
                </c:pt>
                <c:pt idx="12">
                  <c:v>351437.81172630063</c:v>
                </c:pt>
                <c:pt idx="13">
                  <c:v>342108.59165883757</c:v>
                </c:pt>
                <c:pt idx="14">
                  <c:v>334042.61320122646</c:v>
                </c:pt>
                <c:pt idx="15">
                  <c:v>327239.96642795776</c:v>
                </c:pt>
                <c:pt idx="16">
                  <c:v>321816.51921855996</c:v>
                </c:pt>
                <c:pt idx="17">
                  <c:v>318624.52262491186</c:v>
                </c:pt>
                <c:pt idx="18">
                  <c:v>317695.66055021435</c:v>
                </c:pt>
                <c:pt idx="19">
                  <c:v>318169.38822241302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B-5F41-BF2A-355CFD9F5AE2}"/>
            </c:ext>
          </c:extLst>
        </c:ser>
        <c:ser>
          <c:idx val="2"/>
          <c:order val="2"/>
          <c:tx>
            <c:strRef>
              <c:f>Summary!$O$2</c:f>
              <c:strCache>
                <c:ptCount val="1"/>
                <c:pt idx="0">
                  <c:v>M2F1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Summary!$L$4:$L$23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Summary!$O$4:$O$23</c:f>
              <c:numCache>
                <c:formatCode>#,##0</c:formatCode>
                <c:ptCount val="20"/>
                <c:pt idx="0">
                  <c:v>388037.02815744717</c:v>
                </c:pt>
                <c:pt idx="1">
                  <c:v>393285.90491463692</c:v>
                </c:pt>
                <c:pt idx="2">
                  <c:v>398973.30522733054</c:v>
                </c:pt>
                <c:pt idx="3">
                  <c:v>401584.1511087229</c:v>
                </c:pt>
                <c:pt idx="4">
                  <c:v>400034.54589883704</c:v>
                </c:pt>
                <c:pt idx="5">
                  <c:v>396323.58169407095</c:v>
                </c:pt>
                <c:pt idx="6">
                  <c:v>391403.63372014795</c:v>
                </c:pt>
                <c:pt idx="7">
                  <c:v>384103.61922389845</c:v>
                </c:pt>
                <c:pt idx="8">
                  <c:v>375881.24310416903</c:v>
                </c:pt>
                <c:pt idx="9">
                  <c:v>368051.03843009542</c:v>
                </c:pt>
                <c:pt idx="10">
                  <c:v>359857.62107791414</c:v>
                </c:pt>
                <c:pt idx="11">
                  <c:v>350245.66072105733</c:v>
                </c:pt>
                <c:pt idx="12">
                  <c:v>340687.45137312124</c:v>
                </c:pt>
                <c:pt idx="13">
                  <c:v>333817.84291563113</c:v>
                </c:pt>
                <c:pt idx="14">
                  <c:v>328651.99974757829</c:v>
                </c:pt>
                <c:pt idx="15">
                  <c:v>324706.34340455639</c:v>
                </c:pt>
                <c:pt idx="16">
                  <c:v>322057.75572528201</c:v>
                </c:pt>
                <c:pt idx="17">
                  <c:v>321342.48678652418</c:v>
                </c:pt>
                <c:pt idx="18">
                  <c:v>321869.05231042631</c:v>
                </c:pt>
                <c:pt idx="19">
                  <c:v>322688.53295292961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8B-5F41-BF2A-355CFD9F5AE2}"/>
            </c:ext>
          </c:extLst>
        </c:ser>
        <c:ser>
          <c:idx val="3"/>
          <c:order val="3"/>
          <c:tx>
            <c:strRef>
              <c:f>Summary!$P$2</c:f>
              <c:strCache>
                <c:ptCount val="1"/>
                <c:pt idx="0">
                  <c:v>M2F2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8373981998285843E-2"/>
                  <c:y val="5.7971033393988854E-2"/>
                </c:manualLayout>
              </c:layout>
              <c:tx>
                <c:rich>
                  <a:bodyPr/>
                  <a:lstStyle/>
                  <a:p>
                    <a:fld id="{CE96D50F-C753-4E6F-882B-7D77D66577EA}" type="VALUE">
                      <a:rPr lang="en-US" sz="1000" b="1"/>
                      <a:pPr/>
                      <a:t>[VALUE]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28B-5F41-BF2A-355CFD9F5A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Summary!$L$4:$L$23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Summary!$P$4:$P$23</c:f>
              <c:numCache>
                <c:formatCode>#,##0</c:formatCode>
                <c:ptCount val="20"/>
                <c:pt idx="0">
                  <c:v>388037.02815744717</c:v>
                </c:pt>
                <c:pt idx="1">
                  <c:v>393285.90491463692</c:v>
                </c:pt>
                <c:pt idx="2">
                  <c:v>398973.30522733054</c:v>
                </c:pt>
                <c:pt idx="3">
                  <c:v>401584.1511087229</c:v>
                </c:pt>
                <c:pt idx="4">
                  <c:v>400034.54589883704</c:v>
                </c:pt>
                <c:pt idx="5">
                  <c:v>396323.58169407095</c:v>
                </c:pt>
                <c:pt idx="6">
                  <c:v>391403.63372014795</c:v>
                </c:pt>
                <c:pt idx="7">
                  <c:v>384103.61922389845</c:v>
                </c:pt>
                <c:pt idx="8">
                  <c:v>375881.24310416903</c:v>
                </c:pt>
                <c:pt idx="9">
                  <c:v>368051.03843009542</c:v>
                </c:pt>
                <c:pt idx="10">
                  <c:v>359857.62107791414</c:v>
                </c:pt>
                <c:pt idx="11">
                  <c:v>350245.66072105733</c:v>
                </c:pt>
                <c:pt idx="12">
                  <c:v>339753.13600901881</c:v>
                </c:pt>
                <c:pt idx="13">
                  <c:v>330422.91500401823</c:v>
                </c:pt>
                <c:pt idx="14">
                  <c:v>322356.90401232603</c:v>
                </c:pt>
                <c:pt idx="15">
                  <c:v>315554.25705747324</c:v>
                </c:pt>
                <c:pt idx="16">
                  <c:v>310130.80983883742</c:v>
                </c:pt>
                <c:pt idx="17">
                  <c:v>306938.81324521045</c:v>
                </c:pt>
                <c:pt idx="18">
                  <c:v>306009.95117050997</c:v>
                </c:pt>
                <c:pt idx="19">
                  <c:v>306483.67884270864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8B-5F41-BF2A-355CFD9F5AE2}"/>
            </c:ext>
          </c:extLst>
        </c:ser>
        <c:ser>
          <c:idx val="4"/>
          <c:order val="4"/>
          <c:tx>
            <c:strRef>
              <c:f>Summary!$Q$2</c:f>
              <c:strCache>
                <c:ptCount val="1"/>
                <c:pt idx="0">
                  <c:v>M3F1</c:v>
                </c:pt>
              </c:strCache>
            </c:strRef>
          </c:tx>
          <c:spPr>
            <a:ln w="15875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Summary!$L$4:$L$23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Summary!$Q$4:$Q$23</c:f>
              <c:numCache>
                <c:formatCode>#,##0</c:formatCode>
                <c:ptCount val="20"/>
                <c:pt idx="0">
                  <c:v>385757.02815744717</c:v>
                </c:pt>
                <c:pt idx="1">
                  <c:v>388748.66267039801</c:v>
                </c:pt>
                <c:pt idx="2">
                  <c:v>392833.24088016426</c:v>
                </c:pt>
                <c:pt idx="3">
                  <c:v>394459.19913856772</c:v>
                </c:pt>
                <c:pt idx="4">
                  <c:v>392002.04747480515</c:v>
                </c:pt>
                <c:pt idx="5">
                  <c:v>387561.26188671286</c:v>
                </c:pt>
                <c:pt idx="6">
                  <c:v>382093.85589272878</c:v>
                </c:pt>
                <c:pt idx="7">
                  <c:v>374245.59499849746</c:v>
                </c:pt>
                <c:pt idx="8">
                  <c:v>365573.01365479192</c:v>
                </c:pt>
                <c:pt idx="9">
                  <c:v>357391.74768743361</c:v>
                </c:pt>
                <c:pt idx="10">
                  <c:v>348945.80797238369</c:v>
                </c:pt>
                <c:pt idx="11">
                  <c:v>339175.99138041987</c:v>
                </c:pt>
                <c:pt idx="12">
                  <c:v>329552.67617837439</c:v>
                </c:pt>
                <c:pt idx="13">
                  <c:v>322682.19190053898</c:v>
                </c:pt>
                <c:pt idx="14">
                  <c:v>317516.3202651653</c:v>
                </c:pt>
                <c:pt idx="15">
                  <c:v>313570.66376325721</c:v>
                </c:pt>
                <c:pt idx="16">
                  <c:v>310922.07607589941</c:v>
                </c:pt>
                <c:pt idx="17">
                  <c:v>310206.8071371601</c:v>
                </c:pt>
                <c:pt idx="18">
                  <c:v>310733.37266105966</c:v>
                </c:pt>
                <c:pt idx="19">
                  <c:v>311552.85330356297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8B-5F41-BF2A-355CFD9F5AE2}"/>
            </c:ext>
          </c:extLst>
        </c:ser>
        <c:ser>
          <c:idx val="5"/>
          <c:order val="5"/>
          <c:tx>
            <c:strRef>
              <c:f>Summary!$R$2</c:f>
              <c:strCache>
                <c:ptCount val="1"/>
                <c:pt idx="0">
                  <c:v>M3F2</c:v>
                </c:pt>
              </c:strCache>
            </c:strRef>
          </c:tx>
          <c:spPr>
            <a:ln w="158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Summary!$L$4:$L$23</c:f>
              <c:strCache>
                <c:ptCount val="20"/>
                <c:pt idx="0">
                  <c:v>2021/22</c:v>
                </c:pt>
                <c:pt idx="1">
                  <c:v>2022/23</c:v>
                </c:pt>
                <c:pt idx="2">
                  <c:v>2023/24</c:v>
                </c:pt>
                <c:pt idx="3">
                  <c:v>2024/25</c:v>
                </c:pt>
                <c:pt idx="4">
                  <c:v>2025/26</c:v>
                </c:pt>
                <c:pt idx="5">
                  <c:v>2026/27</c:v>
                </c:pt>
                <c:pt idx="6">
                  <c:v>2027/28</c:v>
                </c:pt>
                <c:pt idx="7">
                  <c:v>2028/29</c:v>
                </c:pt>
                <c:pt idx="8">
                  <c:v>2029/30</c:v>
                </c:pt>
                <c:pt idx="9">
                  <c:v>2030/31</c:v>
                </c:pt>
                <c:pt idx="10">
                  <c:v>2031/32</c:v>
                </c:pt>
                <c:pt idx="11">
                  <c:v>2032/33</c:v>
                </c:pt>
                <c:pt idx="12">
                  <c:v>2033/34</c:v>
                </c:pt>
                <c:pt idx="13">
                  <c:v>2034/35</c:v>
                </c:pt>
                <c:pt idx="14">
                  <c:v>2035/36</c:v>
                </c:pt>
                <c:pt idx="15">
                  <c:v>2036/37</c:v>
                </c:pt>
                <c:pt idx="16">
                  <c:v>2037/38</c:v>
                </c:pt>
                <c:pt idx="17">
                  <c:v>2038/39</c:v>
                </c:pt>
                <c:pt idx="18">
                  <c:v>2039/40</c:v>
                </c:pt>
                <c:pt idx="19">
                  <c:v>2040/41</c:v>
                </c:pt>
              </c:strCache>
            </c:strRef>
          </c:cat>
          <c:val>
            <c:numRef>
              <c:f>Summary!$R$4:$R$23</c:f>
              <c:numCache>
                <c:formatCode>#,##0</c:formatCode>
                <c:ptCount val="20"/>
                <c:pt idx="0">
                  <c:v>385757.02815744717</c:v>
                </c:pt>
                <c:pt idx="1">
                  <c:v>388748.66267039801</c:v>
                </c:pt>
                <c:pt idx="2">
                  <c:v>392833.24088016426</c:v>
                </c:pt>
                <c:pt idx="3">
                  <c:v>394459.19913856772</c:v>
                </c:pt>
                <c:pt idx="4">
                  <c:v>392002.04747480515</c:v>
                </c:pt>
                <c:pt idx="5">
                  <c:v>387561.26188671286</c:v>
                </c:pt>
                <c:pt idx="6">
                  <c:v>382093.85589272878</c:v>
                </c:pt>
                <c:pt idx="7">
                  <c:v>374245.59499849746</c:v>
                </c:pt>
                <c:pt idx="8">
                  <c:v>365573.01365479192</c:v>
                </c:pt>
                <c:pt idx="9">
                  <c:v>357391.74768743361</c:v>
                </c:pt>
                <c:pt idx="10">
                  <c:v>348945.80797238369</c:v>
                </c:pt>
                <c:pt idx="11">
                  <c:v>339175.99138041987</c:v>
                </c:pt>
                <c:pt idx="12">
                  <c:v>328618.36081427196</c:v>
                </c:pt>
                <c:pt idx="13">
                  <c:v>319287.26398892602</c:v>
                </c:pt>
                <c:pt idx="14">
                  <c:v>311221.22452991299</c:v>
                </c:pt>
                <c:pt idx="15">
                  <c:v>304418.57741617406</c:v>
                </c:pt>
                <c:pt idx="16">
                  <c:v>298995.13018945488</c:v>
                </c:pt>
                <c:pt idx="17">
                  <c:v>295803.13359584624</c:v>
                </c:pt>
                <c:pt idx="18">
                  <c:v>294874.27152114327</c:v>
                </c:pt>
                <c:pt idx="19">
                  <c:v>295347.999193342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8B-5F41-BF2A-355CFD9F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67400"/>
        <c:axId val="645170144"/>
      </c:lineChart>
      <c:catAx>
        <c:axId val="64516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70144"/>
        <c:crosses val="autoZero"/>
        <c:auto val="1"/>
        <c:lblAlgn val="ctr"/>
        <c:lblOffset val="100"/>
        <c:noMultiLvlLbl val="0"/>
      </c:catAx>
      <c:valAx>
        <c:axId val="645170144"/>
        <c:scaling>
          <c:orientation val="minMax"/>
          <c:max val="425000"/>
          <c:min val="2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6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622830040981691E-2"/>
          <c:y val="0.8983453295331949"/>
          <c:w val="0.80607892434498318"/>
          <c:h val="6.901888797642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25</xdr:row>
      <xdr:rowOff>47623</xdr:rowOff>
    </xdr:from>
    <xdr:to>
      <xdr:col>8</xdr:col>
      <xdr:colOff>695325</xdr:colOff>
      <xdr:row>41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25</xdr:row>
      <xdr:rowOff>19050</xdr:rowOff>
    </xdr:from>
    <xdr:to>
      <xdr:col>18</xdr:col>
      <xdr:colOff>809625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B1:T147"/>
  <sheetViews>
    <sheetView topLeftCell="H1" zoomScale="200" workbookViewId="0">
      <selection activeCell="J12" sqref="J12"/>
    </sheetView>
  </sheetViews>
  <sheetFormatPr baseColWidth="10" defaultColWidth="8.83203125" defaultRowHeight="15" x14ac:dyDescent="0.2"/>
  <cols>
    <col min="1" max="1" width="2.6640625" customWidth="1"/>
    <col min="2" max="2" width="9.33203125" style="1" customWidth="1"/>
    <col min="3" max="8" width="10.6640625" customWidth="1"/>
    <col min="9" max="9" width="14.5" customWidth="1"/>
    <col min="10" max="10" width="2.1640625" customWidth="1"/>
    <col min="11" max="11" width="3" customWidth="1"/>
    <col min="12" max="12" width="9.5" customWidth="1"/>
    <col min="13" max="18" width="10.1640625" customWidth="1"/>
    <col min="19" max="19" width="14" customWidth="1"/>
  </cols>
  <sheetData>
    <row r="1" spans="2:20" s="24" customFormat="1" ht="20.25" customHeight="1" x14ac:dyDescent="0.2">
      <c r="C1" s="99" t="s">
        <v>5</v>
      </c>
      <c r="D1" s="100"/>
      <c r="E1" s="100"/>
      <c r="F1" s="100"/>
      <c r="G1" s="100"/>
      <c r="H1" s="100"/>
      <c r="I1" s="42"/>
      <c r="J1" s="25"/>
      <c r="M1" s="99" t="s">
        <v>6</v>
      </c>
      <c r="N1" s="100"/>
      <c r="O1" s="100"/>
      <c r="P1" s="100"/>
      <c r="Q1" s="100"/>
      <c r="R1" s="100"/>
    </row>
    <row r="2" spans="2:20" s="3" customFormat="1" x14ac:dyDescent="0.2">
      <c r="B2" s="26" t="s">
        <v>7</v>
      </c>
      <c r="C2" s="43" t="s">
        <v>0</v>
      </c>
      <c r="D2" s="30" t="s">
        <v>1</v>
      </c>
      <c r="E2" s="43" t="s">
        <v>2</v>
      </c>
      <c r="F2" s="43" t="s">
        <v>3</v>
      </c>
      <c r="G2" s="43" t="s">
        <v>51</v>
      </c>
      <c r="H2" s="43" t="s">
        <v>52</v>
      </c>
      <c r="I2" s="44"/>
      <c r="J2" s="5"/>
      <c r="L2" s="26" t="s">
        <v>7</v>
      </c>
      <c r="M2" s="61" t="s">
        <v>0</v>
      </c>
      <c r="N2" s="30" t="s">
        <v>1</v>
      </c>
      <c r="O2" s="43" t="s">
        <v>2</v>
      </c>
      <c r="P2" s="43" t="s">
        <v>3</v>
      </c>
      <c r="Q2" s="43" t="s">
        <v>51</v>
      </c>
      <c r="R2" s="50" t="s">
        <v>52</v>
      </c>
      <c r="S2" s="49"/>
    </row>
    <row r="3" spans="2:20" s="3" customFormat="1" ht="15.75" customHeight="1" x14ac:dyDescent="0.2">
      <c r="B3" s="51" t="s">
        <v>49</v>
      </c>
      <c r="C3" s="74">
        <v>561411</v>
      </c>
      <c r="D3" s="75">
        <v>561411</v>
      </c>
      <c r="E3" s="75">
        <v>561411</v>
      </c>
      <c r="F3" s="75">
        <v>561411</v>
      </c>
      <c r="G3" s="75">
        <v>561411</v>
      </c>
      <c r="H3" s="76">
        <v>561411</v>
      </c>
      <c r="I3" s="53" t="s">
        <v>50</v>
      </c>
      <c r="J3" s="5"/>
      <c r="L3" s="63" t="s">
        <v>49</v>
      </c>
      <c r="M3" s="74">
        <v>379184</v>
      </c>
      <c r="N3" s="75">
        <v>379184</v>
      </c>
      <c r="O3" s="75">
        <v>379184</v>
      </c>
      <c r="P3" s="75">
        <v>379184</v>
      </c>
      <c r="Q3" s="75">
        <v>379184</v>
      </c>
      <c r="R3" s="76">
        <v>379184</v>
      </c>
      <c r="S3" s="53" t="s">
        <v>50</v>
      </c>
    </row>
    <row r="4" spans="2:20" s="3" customFormat="1" x14ac:dyDescent="0.2">
      <c r="B4" s="27" t="s">
        <v>19</v>
      </c>
      <c r="C4" s="19">
        <v>552491.36655165418</v>
      </c>
      <c r="D4" s="11">
        <v>552491.36655165418</v>
      </c>
      <c r="E4" s="8">
        <v>551667.67286319844</v>
      </c>
      <c r="F4" s="58">
        <v>551667.67286319844</v>
      </c>
      <c r="G4" s="8">
        <v>550946.94088579982</v>
      </c>
      <c r="H4" s="21">
        <v>550946.94088579982</v>
      </c>
      <c r="I4" s="2"/>
      <c r="J4" s="5"/>
      <c r="L4" s="28" t="s">
        <v>19</v>
      </c>
      <c r="M4" s="19">
        <v>390317.02815744717</v>
      </c>
      <c r="N4" s="11">
        <v>390317.02815744717</v>
      </c>
      <c r="O4" s="8">
        <v>388037.02815744717</v>
      </c>
      <c r="P4" s="58">
        <v>388037.02815744717</v>
      </c>
      <c r="Q4" s="8">
        <v>385757.02815744717</v>
      </c>
      <c r="R4" s="17">
        <v>385757.02815744717</v>
      </c>
    </row>
    <row r="5" spans="2:20" s="3" customFormat="1" x14ac:dyDescent="0.2">
      <c r="B5" s="28" t="s">
        <v>20</v>
      </c>
      <c r="C5" s="19">
        <v>542192.327931765</v>
      </c>
      <c r="D5" s="11">
        <v>542192.327931765</v>
      </c>
      <c r="E5" s="8">
        <v>540661.7239146143</v>
      </c>
      <c r="F5" s="8">
        <v>540661.7239146143</v>
      </c>
      <c r="G5" s="8">
        <v>539322.44539960753</v>
      </c>
      <c r="H5" s="17">
        <v>539322.44539960753</v>
      </c>
      <c r="I5" s="2"/>
      <c r="J5" s="5"/>
      <c r="L5" s="28" t="s">
        <v>20</v>
      </c>
      <c r="M5" s="19">
        <v>397837.45308042213</v>
      </c>
      <c r="N5" s="11">
        <v>397837.45308042213</v>
      </c>
      <c r="O5" s="8">
        <v>393285.90491463692</v>
      </c>
      <c r="P5" s="8">
        <v>393285.90491463692</v>
      </c>
      <c r="Q5" s="8">
        <v>388748.66267039801</v>
      </c>
      <c r="R5" s="17">
        <v>388748.66267039801</v>
      </c>
    </row>
    <row r="6" spans="2:20" s="3" customFormat="1" x14ac:dyDescent="0.2">
      <c r="B6" s="28" t="s">
        <v>21</v>
      </c>
      <c r="C6" s="19">
        <v>530682.82196209382</v>
      </c>
      <c r="D6" s="11">
        <v>530682.82196209382</v>
      </c>
      <c r="E6" s="8">
        <v>528562.09791468678</v>
      </c>
      <c r="F6" s="8">
        <v>528562.09791468678</v>
      </c>
      <c r="G6" s="8">
        <v>526706.46437320579</v>
      </c>
      <c r="H6" s="17">
        <v>526706.46437320579</v>
      </c>
      <c r="I6" s="2"/>
      <c r="J6" s="5"/>
      <c r="L6" s="26" t="s">
        <v>21</v>
      </c>
      <c r="M6" s="12">
        <v>405156.14462227776</v>
      </c>
      <c r="N6" s="16">
        <v>405156.14462227776</v>
      </c>
      <c r="O6" s="13">
        <v>398973.30522733054</v>
      </c>
      <c r="P6" s="13">
        <v>398973.30522733054</v>
      </c>
      <c r="Q6" s="13">
        <v>392833.24088016426</v>
      </c>
      <c r="R6" s="48">
        <v>392833.24088016426</v>
      </c>
      <c r="S6" s="49"/>
    </row>
    <row r="7" spans="2:20" s="3" customFormat="1" x14ac:dyDescent="0.2">
      <c r="B7" s="28" t="s">
        <v>22</v>
      </c>
      <c r="C7" s="19">
        <v>519526.09236615623</v>
      </c>
      <c r="D7" s="11">
        <v>519526.09236615623</v>
      </c>
      <c r="E7" s="8">
        <v>516932.25514673808</v>
      </c>
      <c r="F7" s="8">
        <v>516932.25514673808</v>
      </c>
      <c r="G7" s="8">
        <v>514662.64757974731</v>
      </c>
      <c r="H7" s="17">
        <v>514662.64757974731</v>
      </c>
      <c r="I7" s="2"/>
      <c r="J7" s="5"/>
      <c r="L7" s="52" t="s">
        <v>22</v>
      </c>
      <c r="M7" s="62">
        <v>408794.42836494138</v>
      </c>
      <c r="N7" s="55">
        <v>408794.42836494138</v>
      </c>
      <c r="O7" s="54">
        <v>401584.1511087229</v>
      </c>
      <c r="P7" s="54">
        <v>401584.1511087229</v>
      </c>
      <c r="Q7" s="54">
        <v>394459.19913856772</v>
      </c>
      <c r="R7" s="56">
        <v>394459.19913856772</v>
      </c>
      <c r="S7" s="57" t="s">
        <v>4</v>
      </c>
      <c r="T7" s="29"/>
    </row>
    <row r="8" spans="2:20" s="3" customFormat="1" x14ac:dyDescent="0.2">
      <c r="B8" s="28" t="s">
        <v>23</v>
      </c>
      <c r="C8" s="19">
        <v>507276.11999293335</v>
      </c>
      <c r="D8" s="11">
        <v>506325.39703755185</v>
      </c>
      <c r="E8" s="8">
        <v>504327.64060880756</v>
      </c>
      <c r="F8" s="8">
        <v>503376.91765342606</v>
      </c>
      <c r="G8" s="8">
        <v>501747.72114769754</v>
      </c>
      <c r="H8" s="17">
        <v>500796.99819231592</v>
      </c>
      <c r="I8" s="2"/>
      <c r="J8" s="5"/>
      <c r="L8" s="28" t="s">
        <v>23</v>
      </c>
      <c r="M8" s="19">
        <v>408208.45028893382</v>
      </c>
      <c r="N8" s="11">
        <v>408208.45028893382</v>
      </c>
      <c r="O8" s="8">
        <v>400034.54589883704</v>
      </c>
      <c r="P8" s="8">
        <v>400034.54589883704</v>
      </c>
      <c r="Q8" s="8">
        <v>392002.04747480515</v>
      </c>
      <c r="R8" s="17">
        <v>392002.04747480515</v>
      </c>
    </row>
    <row r="9" spans="2:20" s="3" customFormat="1" x14ac:dyDescent="0.2">
      <c r="B9" s="28" t="s">
        <v>24</v>
      </c>
      <c r="C9" s="19">
        <v>495717.29167333624</v>
      </c>
      <c r="D9" s="11">
        <v>492179.99419980665</v>
      </c>
      <c r="E9" s="8">
        <v>492531.69184585568</v>
      </c>
      <c r="F9" s="8">
        <v>488994.39437232609</v>
      </c>
      <c r="G9" s="8">
        <v>489744.29199681018</v>
      </c>
      <c r="H9" s="17">
        <v>486206.99452328053</v>
      </c>
      <c r="I9" s="2"/>
      <c r="J9" s="5"/>
      <c r="L9" s="28" t="s">
        <v>24</v>
      </c>
      <c r="M9" s="19">
        <v>405296.65289631183</v>
      </c>
      <c r="N9" s="11">
        <v>405296.65289631183</v>
      </c>
      <c r="O9" s="8">
        <v>396323.58169407095</v>
      </c>
      <c r="P9" s="8">
        <v>396323.58169407095</v>
      </c>
      <c r="Q9" s="8">
        <v>387561.26188671286</v>
      </c>
      <c r="R9" s="17">
        <v>387561.26188671286</v>
      </c>
    </row>
    <row r="10" spans="2:20" s="3" customFormat="1" x14ac:dyDescent="0.2">
      <c r="B10" s="28" t="s">
        <v>25</v>
      </c>
      <c r="C10" s="19">
        <v>485109.43373037066</v>
      </c>
      <c r="D10" s="11">
        <v>478548.2571488432</v>
      </c>
      <c r="E10" s="8">
        <v>481804.20498662133</v>
      </c>
      <c r="F10" s="8">
        <v>475243.02840509388</v>
      </c>
      <c r="G10" s="8">
        <v>478912.12983584078</v>
      </c>
      <c r="H10" s="17">
        <v>472350.95325431327</v>
      </c>
      <c r="I10" s="2"/>
      <c r="J10" s="5"/>
      <c r="L10" s="28" t="s">
        <v>25</v>
      </c>
      <c r="M10" s="19">
        <v>401002.61034205306</v>
      </c>
      <c r="N10" s="11">
        <v>401002.61034205306</v>
      </c>
      <c r="O10" s="8">
        <v>391403.63372014795</v>
      </c>
      <c r="P10" s="8">
        <v>391403.63372014795</v>
      </c>
      <c r="Q10" s="8">
        <v>382093.85589272878</v>
      </c>
      <c r="R10" s="17">
        <v>382093.85589272878</v>
      </c>
    </row>
    <row r="11" spans="2:20" s="3" customFormat="1" x14ac:dyDescent="0.2">
      <c r="B11" s="28" t="s">
        <v>26</v>
      </c>
      <c r="C11" s="19">
        <v>476949.95142562193</v>
      </c>
      <c r="D11" s="11">
        <v>467373.07998589688</v>
      </c>
      <c r="E11" s="8">
        <v>473642.33714787208</v>
      </c>
      <c r="F11" s="8">
        <v>464065.46570814709</v>
      </c>
      <c r="G11" s="8">
        <v>470748.17465484102</v>
      </c>
      <c r="H11" s="17">
        <v>461171.30321511603</v>
      </c>
      <c r="I11" s="2"/>
      <c r="J11" s="5"/>
      <c r="L11" s="28" t="s">
        <v>26</v>
      </c>
      <c r="M11" s="19">
        <v>394329.15080006712</v>
      </c>
      <c r="N11" s="11">
        <v>394329.15080006712</v>
      </c>
      <c r="O11" s="8">
        <v>384103.61922389845</v>
      </c>
      <c r="P11" s="8">
        <v>384103.61922389845</v>
      </c>
      <c r="Q11" s="8">
        <v>374245.59499849746</v>
      </c>
      <c r="R11" s="17">
        <v>374245.59499849746</v>
      </c>
    </row>
    <row r="12" spans="2:20" s="3" customFormat="1" x14ac:dyDescent="0.2">
      <c r="B12" s="28" t="s">
        <v>27</v>
      </c>
      <c r="C12" s="19">
        <v>470560.61839828588</v>
      </c>
      <c r="D12" s="11">
        <v>457970.03043294791</v>
      </c>
      <c r="E12" s="8">
        <v>467252.9762875709</v>
      </c>
      <c r="F12" s="8">
        <v>454662.38832223293</v>
      </c>
      <c r="G12" s="8">
        <v>464358.78944069514</v>
      </c>
      <c r="H12" s="17">
        <v>451768.20147535723</v>
      </c>
      <c r="I12" s="2"/>
      <c r="J12" s="5"/>
      <c r="L12" s="28" t="s">
        <v>27</v>
      </c>
      <c r="M12" s="19">
        <v>386621.2951175851</v>
      </c>
      <c r="N12" s="11">
        <v>386621.2951175851</v>
      </c>
      <c r="O12" s="8">
        <v>375881.24310416903</v>
      </c>
      <c r="P12" s="8">
        <v>375881.24310416903</v>
      </c>
      <c r="Q12" s="8">
        <v>365573.01365479192</v>
      </c>
      <c r="R12" s="17">
        <v>365573.01365479192</v>
      </c>
    </row>
    <row r="13" spans="2:20" s="3" customFormat="1" x14ac:dyDescent="0.2">
      <c r="B13" s="28" t="s">
        <v>28</v>
      </c>
      <c r="C13" s="19">
        <v>465957.48038291436</v>
      </c>
      <c r="D13" s="11">
        <v>450344.6567502073</v>
      </c>
      <c r="E13" s="8">
        <v>462649.8380247539</v>
      </c>
      <c r="F13" s="8">
        <v>447037.01439204678</v>
      </c>
      <c r="G13" s="8">
        <v>459755.65096136357</v>
      </c>
      <c r="H13" s="17">
        <v>444142.82732865645</v>
      </c>
      <c r="I13" s="2"/>
      <c r="J13" s="5"/>
      <c r="L13" s="28" t="s">
        <v>28</v>
      </c>
      <c r="M13" s="19">
        <v>379192.30334489682</v>
      </c>
      <c r="N13" s="11">
        <v>379192.30334489682</v>
      </c>
      <c r="O13" s="8">
        <v>368051.03843009542</v>
      </c>
      <c r="P13" s="8">
        <v>368051.03843009542</v>
      </c>
      <c r="Q13" s="8">
        <v>357391.74768743361</v>
      </c>
      <c r="R13" s="17">
        <v>357391.74768743361</v>
      </c>
    </row>
    <row r="14" spans="2:20" s="3" customFormat="1" x14ac:dyDescent="0.2">
      <c r="B14" s="28" t="s">
        <v>29</v>
      </c>
      <c r="C14" s="19">
        <v>462878.66081428115</v>
      </c>
      <c r="D14" s="11">
        <v>444224.30682046118</v>
      </c>
      <c r="E14" s="8">
        <v>459571.01845426008</v>
      </c>
      <c r="F14" s="8">
        <v>440916.66446044017</v>
      </c>
      <c r="G14" s="8">
        <v>456676.83138924162</v>
      </c>
      <c r="H14" s="17">
        <v>438022.47739542171</v>
      </c>
      <c r="I14" s="2"/>
      <c r="J14" s="5"/>
      <c r="L14" s="28" t="s">
        <v>29</v>
      </c>
      <c r="M14" s="19">
        <v>371287.48297895107</v>
      </c>
      <c r="N14" s="11">
        <v>371287.48297895107</v>
      </c>
      <c r="O14" s="8">
        <v>359857.62107791414</v>
      </c>
      <c r="P14" s="8">
        <v>359857.62107791414</v>
      </c>
      <c r="Q14" s="8">
        <v>348945.80797238369</v>
      </c>
      <c r="R14" s="17">
        <v>348945.80797238369</v>
      </c>
    </row>
    <row r="15" spans="2:20" s="3" customFormat="1" x14ac:dyDescent="0.2">
      <c r="B15" s="28" t="s">
        <v>30</v>
      </c>
      <c r="C15" s="19">
        <v>462506.27676081145</v>
      </c>
      <c r="D15" s="11">
        <v>440780.76085068553</v>
      </c>
      <c r="E15" s="8">
        <v>459198.63440077787</v>
      </c>
      <c r="F15" s="8">
        <v>437473.11849065195</v>
      </c>
      <c r="G15" s="8">
        <v>456304.44733574847</v>
      </c>
      <c r="H15" s="17">
        <v>434578.93142562261</v>
      </c>
      <c r="I15" s="2"/>
      <c r="J15" s="5"/>
      <c r="L15" s="28" t="s">
        <v>30</v>
      </c>
      <c r="M15" s="19">
        <v>361855.9297479284</v>
      </c>
      <c r="N15" s="11">
        <v>361855.9297479284</v>
      </c>
      <c r="O15" s="8">
        <v>350245.66072105733</v>
      </c>
      <c r="P15" s="8">
        <v>350245.66072105733</v>
      </c>
      <c r="Q15" s="8">
        <v>339175.99138041987</v>
      </c>
      <c r="R15" s="17">
        <v>339175.99138041987</v>
      </c>
    </row>
    <row r="16" spans="2:20" s="3" customFormat="1" x14ac:dyDescent="0.2">
      <c r="B16" s="28" t="s">
        <v>31</v>
      </c>
      <c r="C16" s="19">
        <v>464464.58512753539</v>
      </c>
      <c r="D16" s="11">
        <v>440551.33538169716</v>
      </c>
      <c r="E16" s="8">
        <v>461156.94276750163</v>
      </c>
      <c r="F16" s="8">
        <v>437243.69302166341</v>
      </c>
      <c r="G16" s="8">
        <v>458262.75570247229</v>
      </c>
      <c r="H16" s="17">
        <v>434349.50595663401</v>
      </c>
      <c r="I16" s="2"/>
      <c r="J16" s="5"/>
      <c r="L16" s="28" t="s">
        <v>31</v>
      </c>
      <c r="M16" s="19">
        <v>352372.12709040305</v>
      </c>
      <c r="N16" s="11">
        <v>351437.81172630063</v>
      </c>
      <c r="O16" s="8">
        <v>340687.45137312124</v>
      </c>
      <c r="P16" s="8">
        <v>339753.13600901881</v>
      </c>
      <c r="Q16" s="8">
        <v>329552.67617837439</v>
      </c>
      <c r="R16" s="17">
        <v>328618.36081427196</v>
      </c>
    </row>
    <row r="17" spans="2:19" s="3" customFormat="1" x14ac:dyDescent="0.2">
      <c r="B17" s="28" t="s">
        <v>32</v>
      </c>
      <c r="C17" s="19">
        <v>466900.03809097304</v>
      </c>
      <c r="D17" s="11">
        <v>442368.15763858228</v>
      </c>
      <c r="E17" s="8">
        <v>463592.3957309394</v>
      </c>
      <c r="F17" s="8">
        <v>439060.51527854858</v>
      </c>
      <c r="G17" s="8">
        <v>460698.20866591</v>
      </c>
      <c r="H17" s="17">
        <v>436166.32821351918</v>
      </c>
      <c r="I17" s="2"/>
      <c r="J17" s="5"/>
      <c r="L17" s="28" t="s">
        <v>32</v>
      </c>
      <c r="M17" s="19">
        <v>345503.51957045059</v>
      </c>
      <c r="N17" s="11">
        <v>342108.59165883757</v>
      </c>
      <c r="O17" s="8">
        <v>333817.84291563113</v>
      </c>
      <c r="P17" s="8">
        <v>330422.91500401823</v>
      </c>
      <c r="Q17" s="8">
        <v>322682.19190053898</v>
      </c>
      <c r="R17" s="17">
        <v>319287.26398892602</v>
      </c>
    </row>
    <row r="18" spans="2:19" s="3" customFormat="1" x14ac:dyDescent="0.2">
      <c r="B18" s="28" t="s">
        <v>33</v>
      </c>
      <c r="C18" s="19">
        <v>470272.50170529226</v>
      </c>
      <c r="D18" s="11">
        <v>445545.10000519443</v>
      </c>
      <c r="E18" s="8">
        <v>466964.8593452585</v>
      </c>
      <c r="F18" s="8">
        <v>442237.45764516084</v>
      </c>
      <c r="G18" s="8">
        <v>464070.67228022916</v>
      </c>
      <c r="H18" s="17">
        <v>439343.27058013133</v>
      </c>
      <c r="I18" s="2"/>
      <c r="J18" s="5"/>
      <c r="L18" s="28" t="s">
        <v>33</v>
      </c>
      <c r="M18" s="19">
        <v>340337.70893647877</v>
      </c>
      <c r="N18" s="11">
        <v>334042.61320122646</v>
      </c>
      <c r="O18" s="8">
        <v>328651.99974757829</v>
      </c>
      <c r="P18" s="8">
        <v>322356.90401232603</v>
      </c>
      <c r="Q18" s="8">
        <v>317516.3202651653</v>
      </c>
      <c r="R18" s="17">
        <v>311221.22452991299</v>
      </c>
    </row>
    <row r="19" spans="2:19" s="3" customFormat="1" x14ac:dyDescent="0.2">
      <c r="B19" s="28" t="s">
        <v>34</v>
      </c>
      <c r="C19" s="19">
        <v>474850.14639343502</v>
      </c>
      <c r="D19" s="11">
        <v>449881.21596878115</v>
      </c>
      <c r="E19" s="8">
        <v>471542.50403340132</v>
      </c>
      <c r="F19" s="8">
        <v>446573.57360874751</v>
      </c>
      <c r="G19" s="8">
        <v>468648.31696837192</v>
      </c>
      <c r="H19" s="17">
        <v>443679.38654371811</v>
      </c>
      <c r="I19" s="2"/>
      <c r="J19" s="5"/>
      <c r="L19" s="28" t="s">
        <v>34</v>
      </c>
      <c r="M19" s="19">
        <v>336392.05277504097</v>
      </c>
      <c r="N19" s="11">
        <v>327239.96642795776</v>
      </c>
      <c r="O19" s="8">
        <v>324706.34340455639</v>
      </c>
      <c r="P19" s="8">
        <v>315554.25705747324</v>
      </c>
      <c r="Q19" s="8">
        <v>313570.66376325721</v>
      </c>
      <c r="R19" s="17">
        <v>304418.57741617406</v>
      </c>
    </row>
    <row r="20" spans="2:19" s="3" customFormat="1" x14ac:dyDescent="0.2">
      <c r="B20" s="28" t="s">
        <v>35</v>
      </c>
      <c r="C20" s="19">
        <v>480457.20520260511</v>
      </c>
      <c r="D20" s="11">
        <v>455192.80812000355</v>
      </c>
      <c r="E20" s="8">
        <v>477149.56284257141</v>
      </c>
      <c r="F20" s="8">
        <v>451885.16575996991</v>
      </c>
      <c r="G20" s="8">
        <v>474255.37577754201</v>
      </c>
      <c r="H20" s="17">
        <v>448990.97869494045</v>
      </c>
      <c r="I20" s="2"/>
      <c r="J20" s="5"/>
      <c r="L20" s="28" t="s">
        <v>35</v>
      </c>
      <c r="M20" s="19">
        <v>333743.46510500449</v>
      </c>
      <c r="N20" s="11">
        <v>321816.51921855996</v>
      </c>
      <c r="O20" s="8">
        <v>322057.75572528201</v>
      </c>
      <c r="P20" s="8">
        <v>310130.80983883742</v>
      </c>
      <c r="Q20" s="8">
        <v>310922.07607589941</v>
      </c>
      <c r="R20" s="17">
        <v>298995.13018945488</v>
      </c>
    </row>
    <row r="21" spans="2:19" s="3" customFormat="1" x14ac:dyDescent="0.2">
      <c r="B21" s="28" t="s">
        <v>36</v>
      </c>
      <c r="C21" s="19">
        <v>486882.81323690771</v>
      </c>
      <c r="D21" s="11">
        <v>461279.81863323587</v>
      </c>
      <c r="E21" s="8">
        <v>483575.17087687406</v>
      </c>
      <c r="F21" s="8">
        <v>457972.17627320223</v>
      </c>
      <c r="G21" s="8">
        <v>480680.98381184461</v>
      </c>
      <c r="H21" s="17">
        <v>455077.98920817277</v>
      </c>
      <c r="I21" s="2"/>
      <c r="J21" s="5"/>
      <c r="L21" s="28" t="s">
        <v>36</v>
      </c>
      <c r="M21" s="19">
        <v>333028.19616622571</v>
      </c>
      <c r="N21" s="11">
        <v>318624.52262491186</v>
      </c>
      <c r="O21" s="8">
        <v>321342.48678652418</v>
      </c>
      <c r="P21" s="8">
        <v>306938.81324521045</v>
      </c>
      <c r="Q21" s="8">
        <v>310206.8071371601</v>
      </c>
      <c r="R21" s="17">
        <v>295803.13359584624</v>
      </c>
    </row>
    <row r="22" spans="2:19" s="3" customFormat="1" x14ac:dyDescent="0.2">
      <c r="B22" s="28" t="s">
        <v>44</v>
      </c>
      <c r="C22" s="19">
        <v>493893.99806890712</v>
      </c>
      <c r="D22" s="11">
        <v>467921.59615243122</v>
      </c>
      <c r="E22" s="8">
        <v>490586.35570887342</v>
      </c>
      <c r="F22" s="8">
        <v>464613.95379239751</v>
      </c>
      <c r="G22" s="8">
        <v>487692.16864384396</v>
      </c>
      <c r="H22" s="17">
        <v>461719.76672736817</v>
      </c>
      <c r="I22" s="2"/>
      <c r="J22" s="5"/>
      <c r="L22" s="28" t="s">
        <v>44</v>
      </c>
      <c r="M22" s="19">
        <v>333554.76169013081</v>
      </c>
      <c r="N22" s="11">
        <v>317695.66055021435</v>
      </c>
      <c r="O22" s="8">
        <v>321869.05231042631</v>
      </c>
      <c r="P22" s="8">
        <v>306009.95117050997</v>
      </c>
      <c r="Q22" s="8">
        <v>310733.37266105966</v>
      </c>
      <c r="R22" s="17">
        <v>294874.27152114327</v>
      </c>
    </row>
    <row r="23" spans="2:19" s="3" customFormat="1" x14ac:dyDescent="0.2">
      <c r="B23" s="26" t="s">
        <v>45</v>
      </c>
      <c r="C23" s="12">
        <v>501248.2157242808</v>
      </c>
      <c r="D23" s="16">
        <v>474888.36781294306</v>
      </c>
      <c r="E23" s="13">
        <v>497940.57336424699</v>
      </c>
      <c r="F23" s="13">
        <v>471580.72545290925</v>
      </c>
      <c r="G23" s="13">
        <v>495046.3862992177</v>
      </c>
      <c r="H23" s="48">
        <v>468686.53838787996</v>
      </c>
      <c r="I23" s="45"/>
      <c r="J23" s="5"/>
      <c r="L23" s="26" t="s">
        <v>45</v>
      </c>
      <c r="M23" s="12">
        <v>334374.24233263405</v>
      </c>
      <c r="N23" s="16">
        <v>318169.38822241302</v>
      </c>
      <c r="O23" s="13">
        <v>322688.53295292961</v>
      </c>
      <c r="P23" s="13">
        <v>306483.67884270864</v>
      </c>
      <c r="Q23" s="13">
        <v>311552.85330356297</v>
      </c>
      <c r="R23" s="48">
        <v>295347.999193342</v>
      </c>
      <c r="S23" s="49"/>
    </row>
    <row r="24" spans="2:19" s="3" customFormat="1" x14ac:dyDescent="0.2">
      <c r="B24" s="47"/>
      <c r="C24" s="60"/>
      <c r="F24" s="59"/>
      <c r="H24" s="5"/>
      <c r="J24" s="5"/>
      <c r="L24" s="5"/>
      <c r="M24" s="60"/>
      <c r="R24" s="5"/>
    </row>
    <row r="25" spans="2:19" s="3" customFormat="1" x14ac:dyDescent="0.2">
      <c r="B25" s="4"/>
      <c r="J25" s="5"/>
    </row>
    <row r="26" spans="2:19" s="3" customFormat="1" x14ac:dyDescent="0.2">
      <c r="B26" s="4"/>
      <c r="J26" s="5"/>
    </row>
    <row r="27" spans="2:19" s="3" customFormat="1" x14ac:dyDescent="0.2">
      <c r="B27" s="4"/>
      <c r="J27" s="5"/>
    </row>
    <row r="28" spans="2:19" s="3" customFormat="1" x14ac:dyDescent="0.2">
      <c r="B28" s="4"/>
      <c r="J28" s="5"/>
    </row>
    <row r="29" spans="2:19" s="3" customFormat="1" x14ac:dyDescent="0.2">
      <c r="B29" s="4"/>
      <c r="J29" s="5"/>
    </row>
    <row r="30" spans="2:19" s="3" customFormat="1" x14ac:dyDescent="0.2">
      <c r="B30" s="4"/>
      <c r="J30" s="5"/>
    </row>
    <row r="31" spans="2:19" s="3" customFormat="1" x14ac:dyDescent="0.2">
      <c r="B31" s="4"/>
      <c r="J31" s="5"/>
    </row>
    <row r="32" spans="2:19" s="3" customFormat="1" x14ac:dyDescent="0.2">
      <c r="B32" s="4"/>
      <c r="J32" s="5"/>
    </row>
    <row r="33" spans="2:15" s="3" customFormat="1" x14ac:dyDescent="0.2">
      <c r="B33" s="4"/>
      <c r="J33" s="5"/>
    </row>
    <row r="34" spans="2:15" s="3" customFormat="1" x14ac:dyDescent="0.2">
      <c r="B34" s="4"/>
      <c r="J34" s="5"/>
    </row>
    <row r="35" spans="2:15" s="3" customFormat="1" x14ac:dyDescent="0.2">
      <c r="B35" s="4"/>
      <c r="J35" s="5"/>
    </row>
    <row r="36" spans="2:15" s="3" customFormat="1" x14ac:dyDescent="0.2">
      <c r="B36" s="4"/>
      <c r="J36" s="5"/>
    </row>
    <row r="37" spans="2:15" s="3" customFormat="1" x14ac:dyDescent="0.2">
      <c r="B37" s="4"/>
      <c r="J37" s="5"/>
    </row>
    <row r="38" spans="2:15" s="3" customFormat="1" x14ac:dyDescent="0.2">
      <c r="B38" s="4"/>
      <c r="J38" s="5"/>
    </row>
    <row r="39" spans="2:15" s="3" customFormat="1" x14ac:dyDescent="0.2">
      <c r="B39" s="4"/>
      <c r="J39" s="5"/>
    </row>
    <row r="40" spans="2:15" s="3" customFormat="1" x14ac:dyDescent="0.2">
      <c r="B40" s="4"/>
      <c r="J40" s="5"/>
    </row>
    <row r="41" spans="2:15" s="3" customFormat="1" x14ac:dyDescent="0.2">
      <c r="B41" s="4"/>
      <c r="J41" s="5"/>
    </row>
    <row r="42" spans="2:15" s="3" customFormat="1" x14ac:dyDescent="0.2">
      <c r="B42" s="4"/>
      <c r="J42" s="5"/>
    </row>
    <row r="43" spans="2:15" s="3" customFormat="1" x14ac:dyDescent="0.2">
      <c r="B43" s="4"/>
    </row>
    <row r="44" spans="2:15" s="3" customFormat="1" x14ac:dyDescent="0.2">
      <c r="B44" s="4"/>
      <c r="O44" s="98"/>
    </row>
    <row r="45" spans="2:15" s="3" customFormat="1" x14ac:dyDescent="0.2">
      <c r="B45" s="4"/>
      <c r="E45" s="98"/>
      <c r="O45" s="98"/>
    </row>
    <row r="46" spans="2:15" s="3" customFormat="1" x14ac:dyDescent="0.2">
      <c r="B46" s="4"/>
      <c r="E46" s="98"/>
    </row>
    <row r="47" spans="2:15" s="3" customFormat="1" x14ac:dyDescent="0.2">
      <c r="B47" s="4"/>
    </row>
    <row r="48" spans="2:15" s="3" customFormat="1" x14ac:dyDescent="0.2">
      <c r="B48" s="4"/>
    </row>
    <row r="49" spans="2:2" s="3" customFormat="1" x14ac:dyDescent="0.2">
      <c r="B49" s="4"/>
    </row>
    <row r="50" spans="2:2" s="3" customFormat="1" x14ac:dyDescent="0.2">
      <c r="B50" s="4"/>
    </row>
    <row r="51" spans="2:2" s="3" customFormat="1" x14ac:dyDescent="0.2">
      <c r="B51" s="4"/>
    </row>
    <row r="52" spans="2:2" s="3" customFormat="1" x14ac:dyDescent="0.2">
      <c r="B52" s="4"/>
    </row>
    <row r="53" spans="2:2" s="3" customFormat="1" x14ac:dyDescent="0.2">
      <c r="B53" s="4"/>
    </row>
    <row r="54" spans="2:2" s="3" customFormat="1" x14ac:dyDescent="0.2">
      <c r="B54" s="4"/>
    </row>
    <row r="55" spans="2:2" s="3" customFormat="1" x14ac:dyDescent="0.2">
      <c r="B55" s="4"/>
    </row>
    <row r="56" spans="2:2" s="3" customFormat="1" x14ac:dyDescent="0.2">
      <c r="B56" s="4"/>
    </row>
    <row r="57" spans="2:2" s="3" customFormat="1" x14ac:dyDescent="0.2">
      <c r="B57" s="4"/>
    </row>
    <row r="58" spans="2:2" s="3" customFormat="1" x14ac:dyDescent="0.2">
      <c r="B58" s="4"/>
    </row>
    <row r="59" spans="2:2" s="3" customFormat="1" x14ac:dyDescent="0.2">
      <c r="B59" s="4"/>
    </row>
    <row r="60" spans="2:2" s="3" customFormat="1" x14ac:dyDescent="0.2">
      <c r="B60" s="4"/>
    </row>
    <row r="61" spans="2:2" s="3" customFormat="1" x14ac:dyDescent="0.2">
      <c r="B61" s="4"/>
    </row>
    <row r="62" spans="2:2" s="3" customFormat="1" x14ac:dyDescent="0.2">
      <c r="B62" s="4"/>
    </row>
    <row r="63" spans="2:2" s="3" customFormat="1" x14ac:dyDescent="0.2">
      <c r="B63" s="4"/>
    </row>
    <row r="64" spans="2:2" s="3" customFormat="1" x14ac:dyDescent="0.2">
      <c r="B64" s="4"/>
    </row>
    <row r="65" spans="2:2" s="3" customFormat="1" x14ac:dyDescent="0.2">
      <c r="B65" s="4"/>
    </row>
    <row r="66" spans="2:2" s="3" customFormat="1" x14ac:dyDescent="0.2">
      <c r="B66" s="4"/>
    </row>
    <row r="67" spans="2:2" s="3" customFormat="1" x14ac:dyDescent="0.2">
      <c r="B67" s="4"/>
    </row>
    <row r="68" spans="2:2" s="3" customFormat="1" x14ac:dyDescent="0.2">
      <c r="B68" s="4"/>
    </row>
    <row r="69" spans="2:2" s="3" customFormat="1" x14ac:dyDescent="0.2">
      <c r="B69" s="4"/>
    </row>
    <row r="70" spans="2:2" s="3" customFormat="1" x14ac:dyDescent="0.2">
      <c r="B70" s="4"/>
    </row>
    <row r="71" spans="2:2" s="3" customFormat="1" x14ac:dyDescent="0.2">
      <c r="B71" s="4"/>
    </row>
    <row r="72" spans="2:2" s="3" customFormat="1" x14ac:dyDescent="0.2">
      <c r="B72" s="4"/>
    </row>
    <row r="73" spans="2:2" s="3" customFormat="1" x14ac:dyDescent="0.2">
      <c r="B73" s="4"/>
    </row>
    <row r="74" spans="2:2" s="3" customFormat="1" x14ac:dyDescent="0.2">
      <c r="B74" s="4"/>
    </row>
    <row r="75" spans="2:2" s="3" customFormat="1" x14ac:dyDescent="0.2">
      <c r="B75" s="4"/>
    </row>
    <row r="76" spans="2:2" s="3" customFormat="1" x14ac:dyDescent="0.2">
      <c r="B76" s="4"/>
    </row>
    <row r="77" spans="2:2" s="3" customFormat="1" x14ac:dyDescent="0.2">
      <c r="B77" s="4"/>
    </row>
    <row r="78" spans="2:2" s="3" customFormat="1" x14ac:dyDescent="0.2">
      <c r="B78" s="4"/>
    </row>
    <row r="79" spans="2:2" s="3" customFormat="1" x14ac:dyDescent="0.2">
      <c r="B79" s="4"/>
    </row>
    <row r="80" spans="2:2" s="3" customFormat="1" x14ac:dyDescent="0.2">
      <c r="B80" s="4"/>
    </row>
    <row r="81" spans="2:2" s="3" customFormat="1" x14ac:dyDescent="0.2">
      <c r="B81" s="4"/>
    </row>
    <row r="82" spans="2:2" s="3" customFormat="1" x14ac:dyDescent="0.2">
      <c r="B82" s="4"/>
    </row>
    <row r="83" spans="2:2" s="3" customFormat="1" x14ac:dyDescent="0.2">
      <c r="B83" s="4"/>
    </row>
    <row r="84" spans="2:2" s="3" customFormat="1" x14ac:dyDescent="0.2">
      <c r="B84" s="4"/>
    </row>
    <row r="85" spans="2:2" s="3" customFormat="1" x14ac:dyDescent="0.2">
      <c r="B85" s="4"/>
    </row>
    <row r="86" spans="2:2" s="3" customFormat="1" x14ac:dyDescent="0.2">
      <c r="B86" s="4"/>
    </row>
    <row r="87" spans="2:2" s="3" customFormat="1" x14ac:dyDescent="0.2">
      <c r="B87" s="4"/>
    </row>
    <row r="88" spans="2:2" s="3" customFormat="1" x14ac:dyDescent="0.2">
      <c r="B88" s="4"/>
    </row>
    <row r="89" spans="2:2" s="3" customFormat="1" x14ac:dyDescent="0.2">
      <c r="B89" s="4"/>
    </row>
    <row r="90" spans="2:2" s="3" customFormat="1" x14ac:dyDescent="0.2">
      <c r="B90" s="4"/>
    </row>
    <row r="91" spans="2:2" s="3" customFormat="1" x14ac:dyDescent="0.2">
      <c r="B91" s="4"/>
    </row>
    <row r="92" spans="2:2" s="3" customFormat="1" x14ac:dyDescent="0.2">
      <c r="B92" s="4"/>
    </row>
    <row r="93" spans="2:2" s="3" customFormat="1" x14ac:dyDescent="0.2">
      <c r="B93" s="4"/>
    </row>
    <row r="94" spans="2:2" s="3" customFormat="1" x14ac:dyDescent="0.2">
      <c r="B94" s="4"/>
    </row>
    <row r="95" spans="2:2" s="3" customFormat="1" x14ac:dyDescent="0.2">
      <c r="B95" s="4"/>
    </row>
    <row r="96" spans="2:2" s="3" customFormat="1" x14ac:dyDescent="0.2">
      <c r="B96" s="4"/>
    </row>
    <row r="97" spans="2:2" s="3" customFormat="1" x14ac:dyDescent="0.2">
      <c r="B97" s="4"/>
    </row>
    <row r="98" spans="2:2" s="3" customFormat="1" x14ac:dyDescent="0.2">
      <c r="B98" s="4"/>
    </row>
    <row r="99" spans="2:2" s="3" customFormat="1" x14ac:dyDescent="0.2">
      <c r="B99" s="4"/>
    </row>
    <row r="100" spans="2:2" s="3" customFormat="1" x14ac:dyDescent="0.2">
      <c r="B100" s="4"/>
    </row>
    <row r="101" spans="2:2" s="3" customFormat="1" x14ac:dyDescent="0.2">
      <c r="B101" s="4"/>
    </row>
    <row r="102" spans="2:2" s="3" customFormat="1" x14ac:dyDescent="0.2">
      <c r="B102" s="4"/>
    </row>
    <row r="103" spans="2:2" s="3" customFormat="1" x14ac:dyDescent="0.2">
      <c r="B103" s="4"/>
    </row>
    <row r="104" spans="2:2" s="3" customFormat="1" x14ac:dyDescent="0.2">
      <c r="B104" s="4"/>
    </row>
    <row r="105" spans="2:2" s="3" customFormat="1" x14ac:dyDescent="0.2">
      <c r="B105" s="4"/>
    </row>
    <row r="106" spans="2:2" s="3" customFormat="1" x14ac:dyDescent="0.2">
      <c r="B106" s="4"/>
    </row>
    <row r="107" spans="2:2" s="3" customFormat="1" x14ac:dyDescent="0.2">
      <c r="B107" s="4"/>
    </row>
    <row r="108" spans="2:2" s="3" customFormat="1" x14ac:dyDescent="0.2">
      <c r="B108" s="4"/>
    </row>
    <row r="109" spans="2:2" s="3" customFormat="1" x14ac:dyDescent="0.2">
      <c r="B109" s="4"/>
    </row>
    <row r="110" spans="2:2" s="3" customFormat="1" x14ac:dyDescent="0.2">
      <c r="B110" s="4"/>
    </row>
    <row r="111" spans="2:2" s="3" customFormat="1" x14ac:dyDescent="0.2">
      <c r="B111" s="4"/>
    </row>
    <row r="112" spans="2:2" s="3" customFormat="1" x14ac:dyDescent="0.2">
      <c r="B112" s="4"/>
    </row>
    <row r="113" spans="2:2" s="3" customFormat="1" x14ac:dyDescent="0.2">
      <c r="B113" s="4"/>
    </row>
    <row r="114" spans="2:2" s="3" customFormat="1" x14ac:dyDescent="0.2">
      <c r="B114" s="4"/>
    </row>
    <row r="115" spans="2:2" s="3" customFormat="1" x14ac:dyDescent="0.2">
      <c r="B115" s="4"/>
    </row>
    <row r="116" spans="2:2" s="3" customFormat="1" x14ac:dyDescent="0.2">
      <c r="B116" s="4"/>
    </row>
    <row r="117" spans="2:2" s="3" customFormat="1" x14ac:dyDescent="0.2">
      <c r="B117" s="4"/>
    </row>
    <row r="118" spans="2:2" s="3" customFormat="1" x14ac:dyDescent="0.2">
      <c r="B118" s="4"/>
    </row>
    <row r="119" spans="2:2" s="3" customFormat="1" x14ac:dyDescent="0.2">
      <c r="B119" s="4"/>
    </row>
    <row r="120" spans="2:2" s="3" customFormat="1" x14ac:dyDescent="0.2">
      <c r="B120" s="4"/>
    </row>
    <row r="121" spans="2:2" s="3" customFormat="1" x14ac:dyDescent="0.2">
      <c r="B121" s="4"/>
    </row>
    <row r="122" spans="2:2" s="3" customFormat="1" x14ac:dyDescent="0.2">
      <c r="B122" s="4"/>
    </row>
    <row r="123" spans="2:2" s="3" customFormat="1" x14ac:dyDescent="0.2">
      <c r="B123" s="4"/>
    </row>
    <row r="124" spans="2:2" s="3" customFormat="1" x14ac:dyDescent="0.2">
      <c r="B124" s="4"/>
    </row>
    <row r="125" spans="2:2" s="3" customFormat="1" x14ac:dyDescent="0.2">
      <c r="B125" s="4"/>
    </row>
    <row r="126" spans="2:2" s="3" customFormat="1" x14ac:dyDescent="0.2">
      <c r="B126" s="4"/>
    </row>
    <row r="127" spans="2:2" s="3" customFormat="1" x14ac:dyDescent="0.2">
      <c r="B127" s="4"/>
    </row>
    <row r="128" spans="2:2" s="3" customFormat="1" x14ac:dyDescent="0.2">
      <c r="B128" s="4"/>
    </row>
    <row r="129" spans="2:2" s="3" customFormat="1" x14ac:dyDescent="0.2">
      <c r="B129" s="4"/>
    </row>
    <row r="130" spans="2:2" s="3" customFormat="1" x14ac:dyDescent="0.2">
      <c r="B130" s="4"/>
    </row>
    <row r="131" spans="2:2" s="3" customFormat="1" x14ac:dyDescent="0.2">
      <c r="B131" s="4"/>
    </row>
    <row r="132" spans="2:2" s="3" customFormat="1" x14ac:dyDescent="0.2">
      <c r="B132" s="4"/>
    </row>
    <row r="133" spans="2:2" s="3" customFormat="1" x14ac:dyDescent="0.2">
      <c r="B133" s="4"/>
    </row>
    <row r="134" spans="2:2" s="3" customFormat="1" x14ac:dyDescent="0.2">
      <c r="B134" s="4"/>
    </row>
    <row r="135" spans="2:2" s="3" customFormat="1" x14ac:dyDescent="0.2">
      <c r="B135" s="4"/>
    </row>
    <row r="136" spans="2:2" s="3" customFormat="1" x14ac:dyDescent="0.2">
      <c r="B136" s="4"/>
    </row>
    <row r="137" spans="2:2" s="3" customFormat="1" x14ac:dyDescent="0.2">
      <c r="B137" s="4"/>
    </row>
    <row r="138" spans="2:2" s="3" customFormat="1" x14ac:dyDescent="0.2">
      <c r="B138" s="4"/>
    </row>
    <row r="139" spans="2:2" s="3" customFormat="1" x14ac:dyDescent="0.2">
      <c r="B139" s="4"/>
    </row>
    <row r="140" spans="2:2" s="3" customFormat="1" x14ac:dyDescent="0.2">
      <c r="B140" s="4"/>
    </row>
    <row r="141" spans="2:2" s="3" customFormat="1" x14ac:dyDescent="0.2">
      <c r="B141" s="4"/>
    </row>
    <row r="142" spans="2:2" s="3" customFormat="1" x14ac:dyDescent="0.2">
      <c r="B142" s="4"/>
    </row>
    <row r="143" spans="2:2" s="3" customFormat="1" x14ac:dyDescent="0.2">
      <c r="B143" s="4"/>
    </row>
    <row r="144" spans="2:2" s="3" customFormat="1" x14ac:dyDescent="0.2">
      <c r="B144" s="4"/>
    </row>
    <row r="145" spans="2:2" s="3" customFormat="1" x14ac:dyDescent="0.2">
      <c r="B145" s="4"/>
    </row>
    <row r="146" spans="2:2" s="3" customFormat="1" x14ac:dyDescent="0.2">
      <c r="B146" s="4"/>
    </row>
    <row r="147" spans="2:2" s="3" customFormat="1" x14ac:dyDescent="0.2">
      <c r="B147" s="4"/>
    </row>
  </sheetData>
  <mergeCells count="2">
    <mergeCell ref="C1:H1"/>
    <mergeCell ref="M1:R1"/>
  </mergeCells>
  <conditionalFormatting sqref="C4:C23">
    <cfRule type="colorScale" priority="20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4:D23">
    <cfRule type="colorScale" priority="19">
      <colorScale>
        <cfvo type="min"/>
        <cfvo type="percentile" val="50"/>
        <cfvo type="max"/>
        <color rgb="FF87AAD5"/>
        <color rgb="FFFCFCFF"/>
        <color rgb="FFFBA7A9"/>
      </colorScale>
    </cfRule>
  </conditionalFormatting>
  <conditionalFormatting sqref="E4:E23">
    <cfRule type="colorScale" priority="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4:F23 H4:H23">
    <cfRule type="colorScale" priority="8">
      <colorScale>
        <cfvo type="min"/>
        <cfvo type="percentile" val="50"/>
        <cfvo type="max"/>
        <color rgb="FF87AAD5"/>
        <color rgb="FFFCFCFF"/>
        <color rgb="FFFBA7A9"/>
      </colorScale>
    </cfRule>
  </conditionalFormatting>
  <conditionalFormatting sqref="G4:G23">
    <cfRule type="colorScale" priority="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M4:M23">
    <cfRule type="colorScale" priority="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N4:N23">
    <cfRule type="colorScale" priority="7">
      <colorScale>
        <cfvo type="min"/>
        <cfvo type="percentile" val="50"/>
        <cfvo type="max"/>
        <color rgb="FF87AAD5"/>
        <color rgb="FFFCFCFF"/>
        <color rgb="FFFBA7A9"/>
      </colorScale>
    </cfRule>
  </conditionalFormatting>
  <conditionalFormatting sqref="O4:O23">
    <cfRule type="colorScale" priority="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P4:P23 R4:R23">
    <cfRule type="colorScale" priority="6">
      <colorScale>
        <cfvo type="min"/>
        <cfvo type="percentile" val="50"/>
        <cfvo type="max"/>
        <color rgb="FF87AAD5"/>
        <color rgb="FFFCFCFF"/>
        <color rgb="FFFBA7A9"/>
      </colorScale>
    </cfRule>
  </conditionalFormatting>
  <conditionalFormatting sqref="Q4:Q23">
    <cfRule type="colorScale" priority="1">
      <colorScale>
        <cfvo type="min"/>
        <cfvo type="percentile" val="50"/>
        <cfvo type="max"/>
        <color rgb="FFCDD5D1"/>
        <color rgb="FFFCFCFF"/>
        <color rgb="FFFADDCA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U56"/>
  <sheetViews>
    <sheetView tabSelected="1" zoomScale="136" workbookViewId="0">
      <selection activeCell="A29" sqref="A29"/>
    </sheetView>
  </sheetViews>
  <sheetFormatPr baseColWidth="10" defaultColWidth="8.83203125" defaultRowHeight="15" x14ac:dyDescent="0.2"/>
  <cols>
    <col min="2" max="7" width="11.6640625" style="18" customWidth="1"/>
    <col min="8" max="8" width="14.5" style="18" customWidth="1"/>
    <col min="9" max="9" width="14.83203125" style="18" customWidth="1"/>
    <col min="10" max="10" width="11.6640625" style="18" customWidth="1"/>
    <col min="11" max="11" width="12.5" style="18" customWidth="1"/>
    <col min="12" max="12" width="16.5" style="18" customWidth="1"/>
    <col min="13" max="13" width="15.1640625" customWidth="1"/>
  </cols>
  <sheetData>
    <row r="1" spans="1:21" ht="16" x14ac:dyDescent="0.2">
      <c r="A1" s="9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N1" s="3"/>
      <c r="O1" s="3"/>
      <c r="P1" s="3"/>
      <c r="Q1" s="3"/>
      <c r="R1" s="3"/>
      <c r="S1" s="3"/>
      <c r="T1" s="3"/>
      <c r="U1" s="3"/>
    </row>
    <row r="2" spans="1:21" ht="16" x14ac:dyDescent="0.2">
      <c r="A2" s="101" t="s">
        <v>8</v>
      </c>
      <c r="B2" s="102"/>
      <c r="C2" s="7"/>
      <c r="D2" s="7"/>
      <c r="E2" s="7"/>
      <c r="F2" s="7"/>
      <c r="G2" s="7"/>
      <c r="H2" s="7"/>
      <c r="I2" s="7"/>
      <c r="J2" s="7"/>
      <c r="K2" s="7"/>
      <c r="L2" s="7"/>
      <c r="M2" s="3"/>
      <c r="N2" s="3"/>
      <c r="O2" s="3"/>
      <c r="P2" s="3"/>
      <c r="Q2" s="3"/>
      <c r="R2" s="3"/>
      <c r="S2" s="3"/>
      <c r="T2" s="3"/>
      <c r="U2" s="3"/>
    </row>
    <row r="3" spans="1:21" s="35" customFormat="1" ht="48" x14ac:dyDescent="0.2">
      <c r="A3" s="50" t="s">
        <v>7</v>
      </c>
      <c r="B3" s="30" t="s">
        <v>9</v>
      </c>
      <c r="C3" s="30" t="s">
        <v>10</v>
      </c>
      <c r="D3" s="30" t="s">
        <v>11</v>
      </c>
      <c r="E3" s="30" t="s">
        <v>12</v>
      </c>
      <c r="F3" s="30" t="s">
        <v>13</v>
      </c>
      <c r="G3" s="30" t="s">
        <v>14</v>
      </c>
      <c r="H3" s="30" t="s">
        <v>15</v>
      </c>
      <c r="I3" s="31" t="s">
        <v>16</v>
      </c>
      <c r="J3" s="31" t="s">
        <v>17</v>
      </c>
      <c r="K3" s="32" t="s">
        <v>46</v>
      </c>
      <c r="L3" s="78" t="s">
        <v>18</v>
      </c>
      <c r="M3" s="34"/>
      <c r="N3" s="34"/>
      <c r="O3" s="34"/>
      <c r="P3" s="34"/>
      <c r="Q3" s="34"/>
      <c r="R3" s="34"/>
      <c r="S3" s="34"/>
      <c r="T3" s="34"/>
      <c r="U3" s="34"/>
    </row>
    <row r="4" spans="1:21" s="35" customFormat="1" x14ac:dyDescent="0.2">
      <c r="A4" s="63" t="s">
        <v>49</v>
      </c>
      <c r="B4" s="74">
        <v>63427</v>
      </c>
      <c r="C4" s="75">
        <v>65931</v>
      </c>
      <c r="D4" s="75">
        <v>66932</v>
      </c>
      <c r="E4" s="75">
        <v>67359</v>
      </c>
      <c r="F4" s="75">
        <v>68213</v>
      </c>
      <c r="G4" s="75">
        <v>70930</v>
      </c>
      <c r="H4" s="75">
        <v>71160</v>
      </c>
      <c r="I4" s="77">
        <v>71541</v>
      </c>
      <c r="J4" s="77">
        <v>15918</v>
      </c>
      <c r="K4" s="85">
        <f>SUM(B4:I4)</f>
        <v>545493</v>
      </c>
      <c r="L4" s="79">
        <f>J4+K4</f>
        <v>561411</v>
      </c>
      <c r="M4" s="84" t="s">
        <v>50</v>
      </c>
      <c r="N4" s="34"/>
      <c r="O4" s="34"/>
      <c r="P4" s="34"/>
      <c r="Q4" s="34"/>
      <c r="R4" s="34"/>
      <c r="S4" s="34"/>
      <c r="T4" s="34"/>
      <c r="U4" s="34"/>
    </row>
    <row r="5" spans="1:21" x14ac:dyDescent="0.2">
      <c r="A5" s="28" t="s">
        <v>19</v>
      </c>
      <c r="B5" s="69">
        <v>61670.858818495479</v>
      </c>
      <c r="C5" s="58">
        <v>63301.285714285717</v>
      </c>
      <c r="D5" s="58">
        <v>66006.28571428571</v>
      </c>
      <c r="E5" s="58">
        <v>67121.28571428571</v>
      </c>
      <c r="F5" s="58">
        <v>67528.28571428571</v>
      </c>
      <c r="G5" s="58">
        <v>68449.28571428571</v>
      </c>
      <c r="H5" s="58">
        <v>71218.28571428571</v>
      </c>
      <c r="I5" s="64">
        <v>71303.28571428571</v>
      </c>
      <c r="J5" s="8">
        <v>15892.507733158784</v>
      </c>
      <c r="K5" s="65">
        <f t="shared" ref="K5:K22" si="0">SUM(B5:I5)</f>
        <v>536598.85881849541</v>
      </c>
      <c r="L5" s="80">
        <f t="shared" ref="L5:L22" si="1">J5+K5</f>
        <v>552491.36655165418</v>
      </c>
      <c r="M5" s="2"/>
      <c r="N5" s="2"/>
      <c r="O5" s="3"/>
      <c r="P5" s="3"/>
      <c r="Q5" s="3"/>
      <c r="R5" s="3"/>
      <c r="S5" s="3"/>
      <c r="T5" s="3"/>
      <c r="U5" s="3"/>
    </row>
    <row r="6" spans="1:21" x14ac:dyDescent="0.2">
      <c r="A6" s="28" t="s">
        <v>20</v>
      </c>
      <c r="B6" s="19">
        <v>60083.370648676617</v>
      </c>
      <c r="C6" s="8">
        <v>61550.621569257361</v>
      </c>
      <c r="D6" s="8">
        <v>63386.947996388117</v>
      </c>
      <c r="E6" s="8">
        <v>66197.554293423906</v>
      </c>
      <c r="F6" s="8">
        <v>67289.729443160788</v>
      </c>
      <c r="G6" s="8">
        <v>67759.441749649486</v>
      </c>
      <c r="H6" s="8">
        <v>68744.334951349956</v>
      </c>
      <c r="I6" s="9">
        <v>71360.901238587045</v>
      </c>
      <c r="J6" s="8">
        <v>15819.426041271761</v>
      </c>
      <c r="K6" s="66">
        <f t="shared" si="0"/>
        <v>526372.90189049323</v>
      </c>
      <c r="L6" s="81">
        <f t="shared" si="1"/>
        <v>542192.327931765</v>
      </c>
      <c r="M6" s="2"/>
      <c r="N6" s="2"/>
      <c r="O6" s="3"/>
      <c r="P6" s="3"/>
      <c r="Q6" s="3"/>
      <c r="R6" s="3"/>
      <c r="S6" s="3"/>
      <c r="T6" s="3"/>
      <c r="U6" s="3"/>
    </row>
    <row r="7" spans="1:21" x14ac:dyDescent="0.2">
      <c r="A7" s="28" t="s">
        <v>21</v>
      </c>
      <c r="B7" s="19">
        <v>58959.027167417036</v>
      </c>
      <c r="C7" s="8">
        <v>59971.172721563249</v>
      </c>
      <c r="D7" s="8">
        <v>61637.595451793546</v>
      </c>
      <c r="E7" s="8">
        <v>63582.189673640831</v>
      </c>
      <c r="F7" s="8">
        <v>66367.839439849413</v>
      </c>
      <c r="G7" s="8">
        <v>67519.560647287188</v>
      </c>
      <c r="H7" s="8">
        <v>68048.323231362185</v>
      </c>
      <c r="I7" s="9">
        <v>68895.06343848088</v>
      </c>
      <c r="J7" s="8">
        <v>15702.050190699465</v>
      </c>
      <c r="K7" s="66">
        <f t="shared" si="0"/>
        <v>514980.77177139436</v>
      </c>
      <c r="L7" s="81">
        <f t="shared" si="1"/>
        <v>530682.82196209382</v>
      </c>
      <c r="M7" s="2"/>
      <c r="N7" s="2"/>
      <c r="O7" s="3"/>
      <c r="P7" s="3"/>
      <c r="Q7" s="3"/>
      <c r="R7" s="3"/>
      <c r="S7" s="3"/>
      <c r="T7" s="3"/>
      <c r="U7" s="3"/>
    </row>
    <row r="8" spans="1:21" x14ac:dyDescent="0.2">
      <c r="A8" s="28" t="s">
        <v>22</v>
      </c>
      <c r="B8" s="19">
        <v>56838.049195367166</v>
      </c>
      <c r="C8" s="8">
        <v>58850.849410697236</v>
      </c>
      <c r="D8" s="8">
        <v>60061.044851037201</v>
      </c>
      <c r="E8" s="8">
        <v>61831.085151293417</v>
      </c>
      <c r="F8" s="8">
        <v>63757.168137878019</v>
      </c>
      <c r="G8" s="8">
        <v>66598.980980647175</v>
      </c>
      <c r="H8" s="8">
        <v>67806.828317684427</v>
      </c>
      <c r="I8" s="9">
        <v>68196.303550566896</v>
      </c>
      <c r="J8" s="8">
        <v>15585.782770984688</v>
      </c>
      <c r="K8" s="66">
        <f t="shared" si="0"/>
        <v>503940.30959517154</v>
      </c>
      <c r="L8" s="81">
        <f t="shared" si="1"/>
        <v>519526.09236615623</v>
      </c>
      <c r="M8" s="2"/>
      <c r="N8" s="2"/>
      <c r="O8" s="3"/>
      <c r="P8" s="3"/>
      <c r="Q8" s="3"/>
      <c r="R8" s="3"/>
      <c r="S8" s="3"/>
      <c r="T8" s="3"/>
      <c r="U8" s="3"/>
    </row>
    <row r="9" spans="1:21" x14ac:dyDescent="0.2">
      <c r="A9" s="28" t="s">
        <v>23</v>
      </c>
      <c r="B9" s="19">
        <v>55278.423714578319</v>
      </c>
      <c r="C9" s="8">
        <v>56745.619741991606</v>
      </c>
      <c r="D9" s="8">
        <v>58941.839363534054</v>
      </c>
      <c r="E9" s="8">
        <v>60254.493826851351</v>
      </c>
      <c r="F9" s="8">
        <v>62004.997815643939</v>
      </c>
      <c r="G9" s="8">
        <v>63990.380899141484</v>
      </c>
      <c r="H9" s="8">
        <v>66887.908099420747</v>
      </c>
      <c r="I9" s="9">
        <v>67954.172931983849</v>
      </c>
      <c r="J9" s="8">
        <v>15218.283599788001</v>
      </c>
      <c r="K9" s="66">
        <f t="shared" si="0"/>
        <v>492057.83639314538</v>
      </c>
      <c r="L9" s="81">
        <f t="shared" si="1"/>
        <v>507276.11999293335</v>
      </c>
      <c r="M9" s="2"/>
      <c r="N9" s="2"/>
      <c r="O9" s="3"/>
      <c r="P9" s="3"/>
      <c r="Q9" s="3"/>
      <c r="R9" s="3"/>
      <c r="S9" s="3"/>
      <c r="T9" s="3"/>
      <c r="U9" s="3"/>
    </row>
    <row r="10" spans="1:21" x14ac:dyDescent="0.2">
      <c r="A10" s="28" t="s">
        <v>24</v>
      </c>
      <c r="B10" s="19">
        <v>55693.817107451505</v>
      </c>
      <c r="C10" s="8">
        <v>55191.993224011574</v>
      </c>
      <c r="D10" s="8">
        <v>56842.860279065259</v>
      </c>
      <c r="E10" s="8">
        <v>59134.412873667032</v>
      </c>
      <c r="F10" s="8">
        <v>60427.709991015203</v>
      </c>
      <c r="G10" s="8">
        <v>62234.995373198086</v>
      </c>
      <c r="H10" s="8">
        <v>64283.252023074674</v>
      </c>
      <c r="I10" s="9">
        <v>67036.732051652856</v>
      </c>
      <c r="J10" s="8">
        <v>14871.518750200086</v>
      </c>
      <c r="K10" s="66">
        <f t="shared" si="0"/>
        <v>480845.77292313613</v>
      </c>
      <c r="L10" s="81">
        <f t="shared" si="1"/>
        <v>495717.29167333624</v>
      </c>
      <c r="M10" s="2"/>
      <c r="N10" s="2"/>
      <c r="O10" s="3"/>
      <c r="P10" s="3"/>
      <c r="Q10" s="3"/>
      <c r="R10" s="3"/>
      <c r="S10" s="3"/>
      <c r="T10" s="3"/>
      <c r="U10" s="3"/>
    </row>
    <row r="11" spans="1:21" x14ac:dyDescent="0.2">
      <c r="A11" s="28" t="s">
        <v>25</v>
      </c>
      <c r="B11" s="19">
        <v>55705.038709307722</v>
      </c>
      <c r="C11" s="8">
        <v>55595.366438036159</v>
      </c>
      <c r="D11" s="8">
        <v>55291.027904815433</v>
      </c>
      <c r="E11" s="8">
        <v>57038.454607505773</v>
      </c>
      <c r="F11" s="8">
        <v>59307.142806856828</v>
      </c>
      <c r="G11" s="8">
        <v>60656.384607465305</v>
      </c>
      <c r="H11" s="8">
        <v>62524.100500656634</v>
      </c>
      <c r="I11" s="9">
        <v>64438.635143815678</v>
      </c>
      <c r="J11" s="8">
        <v>14553.283011911119</v>
      </c>
      <c r="K11" s="66">
        <f t="shared" si="0"/>
        <v>470556.15071845951</v>
      </c>
      <c r="L11" s="81">
        <f t="shared" si="1"/>
        <v>485109.43373037066</v>
      </c>
      <c r="M11" s="2"/>
      <c r="N11" s="2"/>
      <c r="O11" s="3"/>
      <c r="P11" s="3"/>
      <c r="Q11" s="3"/>
      <c r="R11" s="3"/>
      <c r="S11" s="3"/>
      <c r="T11" s="3"/>
      <c r="U11" s="3"/>
    </row>
    <row r="12" spans="1:21" x14ac:dyDescent="0.2">
      <c r="A12" s="28" t="s">
        <v>26</v>
      </c>
      <c r="B12" s="19">
        <v>55487.249848557294</v>
      </c>
      <c r="C12" s="8">
        <v>55608.458596414435</v>
      </c>
      <c r="D12" s="8">
        <v>55688.077098592759</v>
      </c>
      <c r="E12" s="8">
        <v>55485.636991583473</v>
      </c>
      <c r="F12" s="8">
        <v>57214.139860309238</v>
      </c>
      <c r="G12" s="8">
        <v>59533.998870738709</v>
      </c>
      <c r="H12" s="8">
        <v>60943.987996851654</v>
      </c>
      <c r="I12" s="9">
        <v>62679.903619805649</v>
      </c>
      <c r="J12" s="8">
        <v>14308.498542768659</v>
      </c>
      <c r="K12" s="66">
        <f t="shared" si="0"/>
        <v>462641.45288285328</v>
      </c>
      <c r="L12" s="81">
        <f t="shared" si="1"/>
        <v>476949.95142562193</v>
      </c>
      <c r="M12" s="2"/>
      <c r="N12" s="2"/>
      <c r="O12" s="3"/>
      <c r="P12" s="3"/>
      <c r="Q12" s="3"/>
      <c r="R12" s="3"/>
      <c r="S12" s="3"/>
      <c r="T12" s="3"/>
      <c r="U12" s="3"/>
    </row>
    <row r="13" spans="1:21" x14ac:dyDescent="0.2">
      <c r="A13" s="28" t="s">
        <v>27</v>
      </c>
      <c r="B13" s="19">
        <v>55448.840898234725</v>
      </c>
      <c r="C13" s="8">
        <v>55393.021111789436</v>
      </c>
      <c r="D13" s="8">
        <v>55702.214028482354</v>
      </c>
      <c r="E13" s="8">
        <v>55876.634838309168</v>
      </c>
      <c r="F13" s="8">
        <v>55660.845881954832</v>
      </c>
      <c r="G13" s="8">
        <v>57442.439441782895</v>
      </c>
      <c r="H13" s="8">
        <v>59818.469978870671</v>
      </c>
      <c r="I13" s="9">
        <v>61101.33366691324</v>
      </c>
      <c r="J13" s="8">
        <v>14116.818551948576</v>
      </c>
      <c r="K13" s="66">
        <f t="shared" si="0"/>
        <v>456443.79984633729</v>
      </c>
      <c r="L13" s="81">
        <f t="shared" si="1"/>
        <v>470560.61839828588</v>
      </c>
      <c r="M13" s="2"/>
      <c r="N13" s="2"/>
      <c r="O13" s="3"/>
      <c r="P13" s="3"/>
      <c r="Q13" s="3"/>
      <c r="R13" s="3"/>
      <c r="S13" s="3"/>
      <c r="T13" s="3"/>
      <c r="U13" s="3"/>
    </row>
    <row r="14" spans="1:21" x14ac:dyDescent="0.2">
      <c r="A14" s="28" t="s">
        <v>28</v>
      </c>
      <c r="B14" s="19">
        <v>55605.676264030386</v>
      </c>
      <c r="C14" s="8">
        <v>55353.953488787141</v>
      </c>
      <c r="D14" s="8">
        <v>55487.878017397947</v>
      </c>
      <c r="E14" s="8">
        <v>55891.724872620274</v>
      </c>
      <c r="F14" s="8">
        <v>56047.572070108203</v>
      </c>
      <c r="G14" s="8">
        <v>55886.880841390077</v>
      </c>
      <c r="H14" s="8">
        <v>57728.81638289331</v>
      </c>
      <c r="I14" s="9">
        <v>59976.254034199643</v>
      </c>
      <c r="J14" s="8">
        <v>13978.724411487432</v>
      </c>
      <c r="K14" s="66">
        <f t="shared" si="0"/>
        <v>451978.75597142696</v>
      </c>
      <c r="L14" s="81">
        <f t="shared" si="1"/>
        <v>465957.48038291436</v>
      </c>
      <c r="M14" s="2"/>
      <c r="N14" s="2"/>
      <c r="O14" s="3"/>
      <c r="P14" s="3"/>
      <c r="Q14" s="3"/>
      <c r="R14" s="3"/>
      <c r="S14" s="3"/>
      <c r="T14" s="3"/>
      <c r="U14" s="3"/>
    </row>
    <row r="15" spans="1:21" x14ac:dyDescent="0.2">
      <c r="A15" s="28" t="s">
        <v>29</v>
      </c>
      <c r="B15" s="19">
        <v>55963.112659220045</v>
      </c>
      <c r="C15" s="8">
        <v>55508.949462662538</v>
      </c>
      <c r="D15" s="8">
        <v>55448.404145004672</v>
      </c>
      <c r="E15" s="8">
        <v>55678.025998815159</v>
      </c>
      <c r="F15" s="8">
        <v>56063.440188656954</v>
      </c>
      <c r="G15" s="8">
        <v>56268.667628359573</v>
      </c>
      <c r="H15" s="8">
        <v>56170.626711418867</v>
      </c>
      <c r="I15" s="9">
        <v>57891.074195714922</v>
      </c>
      <c r="J15" s="8">
        <v>13886.359824428435</v>
      </c>
      <c r="K15" s="66">
        <f t="shared" si="0"/>
        <v>448992.30098985269</v>
      </c>
      <c r="L15" s="81">
        <f t="shared" si="1"/>
        <v>462878.66081428115</v>
      </c>
      <c r="M15" s="2"/>
      <c r="N15" s="2"/>
      <c r="O15" s="3"/>
      <c r="P15" s="3"/>
      <c r="Q15" s="3"/>
      <c r="R15" s="3"/>
      <c r="S15" s="3"/>
      <c r="T15" s="3"/>
      <c r="U15" s="3"/>
    </row>
    <row r="16" spans="1:21" x14ac:dyDescent="0.2">
      <c r="A16" s="28" t="s">
        <v>30</v>
      </c>
      <c r="B16" s="19">
        <v>56513.154708511742</v>
      </c>
      <c r="C16" s="8">
        <v>55862.396719234239</v>
      </c>
      <c r="D16" s="8">
        <v>55602.525797087808</v>
      </c>
      <c r="E16" s="8">
        <v>55638.119907988264</v>
      </c>
      <c r="F16" s="8">
        <v>55850.317316708679</v>
      </c>
      <c r="G16" s="8">
        <v>56284.514174829019</v>
      </c>
      <c r="H16" s="8">
        <v>56546.36526506368</v>
      </c>
      <c r="I16" s="9">
        <v>56333.694568563646</v>
      </c>
      <c r="J16" s="8">
        <v>13875.188302824345</v>
      </c>
      <c r="K16" s="66">
        <f t="shared" si="0"/>
        <v>448631.08845798712</v>
      </c>
      <c r="L16" s="81">
        <f t="shared" si="1"/>
        <v>462506.27676081145</v>
      </c>
      <c r="M16" s="2"/>
      <c r="N16" s="2"/>
      <c r="O16" s="3"/>
      <c r="P16" s="3"/>
      <c r="Q16" s="3"/>
      <c r="R16" s="3"/>
      <c r="S16" s="3"/>
      <c r="T16" s="3"/>
      <c r="U16" s="3"/>
    </row>
    <row r="17" spans="1:21" x14ac:dyDescent="0.2">
      <c r="A17" s="28" t="s">
        <v>31</v>
      </c>
      <c r="B17" s="19">
        <v>57226.478825847429</v>
      </c>
      <c r="C17" s="8">
        <v>56408.405465371165</v>
      </c>
      <c r="D17" s="8">
        <v>55954.661369664122</v>
      </c>
      <c r="E17" s="8">
        <v>55790.709655565923</v>
      </c>
      <c r="F17" s="8">
        <v>55810.062623184211</v>
      </c>
      <c r="G17" s="8">
        <v>56071.883213906818</v>
      </c>
      <c r="H17" s="8">
        <v>56563.384254707766</v>
      </c>
      <c r="I17" s="9">
        <v>56705.062165461808</v>
      </c>
      <c r="J17" s="8">
        <v>13933.937553826061</v>
      </c>
      <c r="K17" s="66">
        <f t="shared" si="0"/>
        <v>450530.64757370931</v>
      </c>
      <c r="L17" s="81">
        <f t="shared" si="1"/>
        <v>464464.58512753539</v>
      </c>
      <c r="M17" s="2"/>
      <c r="N17" s="2"/>
      <c r="O17" s="3"/>
      <c r="P17" s="3"/>
      <c r="Q17" s="3"/>
      <c r="R17" s="3"/>
      <c r="S17" s="3"/>
      <c r="T17" s="3"/>
      <c r="U17" s="3"/>
    </row>
    <row r="18" spans="1:21" x14ac:dyDescent="0.2">
      <c r="A18" s="28" t="s">
        <v>32</v>
      </c>
      <c r="B18" s="19">
        <v>58070.414078870082</v>
      </c>
      <c r="C18" s="8">
        <v>57116.930987175168</v>
      </c>
      <c r="D18" s="8">
        <v>56497.962447194383</v>
      </c>
      <c r="E18" s="8">
        <v>56142.248773349776</v>
      </c>
      <c r="F18" s="8">
        <v>55961.180021846427</v>
      </c>
      <c r="G18" s="8">
        <v>56031.149920964468</v>
      </c>
      <c r="H18" s="8">
        <v>56351.37188022906</v>
      </c>
      <c r="I18" s="9">
        <v>56721.778838614555</v>
      </c>
      <c r="J18" s="8">
        <v>14007.00114272919</v>
      </c>
      <c r="K18" s="66">
        <f t="shared" si="0"/>
        <v>452893.03694824385</v>
      </c>
      <c r="L18" s="81">
        <f t="shared" si="1"/>
        <v>466900.03809097304</v>
      </c>
      <c r="M18" s="2"/>
      <c r="N18" s="2"/>
      <c r="O18" s="3"/>
      <c r="P18" s="3"/>
      <c r="Q18" s="3"/>
      <c r="R18" s="3"/>
      <c r="S18" s="3"/>
      <c r="T18" s="3"/>
      <c r="U18" s="3"/>
    </row>
    <row r="19" spans="1:21" x14ac:dyDescent="0.2">
      <c r="A19" s="28" t="s">
        <v>33</v>
      </c>
      <c r="B19" s="19">
        <v>59004.858741560085</v>
      </c>
      <c r="C19" s="8">
        <v>57955.497303289019</v>
      </c>
      <c r="D19" s="8">
        <v>57204.5132844158</v>
      </c>
      <c r="E19" s="8">
        <v>56684.924362624093</v>
      </c>
      <c r="F19" s="8">
        <v>56312.145723728434</v>
      </c>
      <c r="G19" s="8">
        <v>56181.840341963434</v>
      </c>
      <c r="H19" s="8">
        <v>56310.061294489831</v>
      </c>
      <c r="I19" s="9">
        <v>56510.485602062756</v>
      </c>
      <c r="J19" s="8">
        <v>14108.175051158767</v>
      </c>
      <c r="K19" s="66">
        <f t="shared" si="0"/>
        <v>456164.3266541335</v>
      </c>
      <c r="L19" s="81">
        <f t="shared" si="1"/>
        <v>470272.50170529226</v>
      </c>
      <c r="M19" s="2"/>
      <c r="N19" s="2"/>
      <c r="O19" s="3"/>
      <c r="P19" s="3"/>
      <c r="Q19" s="3"/>
      <c r="R19" s="3"/>
      <c r="S19" s="3"/>
      <c r="T19" s="3"/>
      <c r="U19" s="3"/>
    </row>
    <row r="20" spans="1:21" x14ac:dyDescent="0.2">
      <c r="A20" s="28" t="s">
        <v>34</v>
      </c>
      <c r="B20" s="19">
        <v>59972.831309866211</v>
      </c>
      <c r="C20" s="8">
        <v>58884.263679279626</v>
      </c>
      <c r="D20" s="8">
        <v>58040.919993687654</v>
      </c>
      <c r="E20" s="8">
        <v>57390.878837270408</v>
      </c>
      <c r="F20" s="8">
        <v>56854.184557796871</v>
      </c>
      <c r="G20" s="8">
        <v>56532.464548156873</v>
      </c>
      <c r="H20" s="8">
        <v>56460.218788324295</v>
      </c>
      <c r="I20" s="9">
        <v>56468.880287250016</v>
      </c>
      <c r="J20" s="8">
        <v>14245.50439180305</v>
      </c>
      <c r="K20" s="66">
        <f t="shared" si="0"/>
        <v>460604.64200163196</v>
      </c>
      <c r="L20" s="81">
        <f t="shared" si="1"/>
        <v>474850.14639343502</v>
      </c>
      <c r="M20" s="2"/>
      <c r="N20" s="2"/>
      <c r="O20" s="3"/>
      <c r="P20" s="3"/>
      <c r="Q20" s="3"/>
      <c r="R20" s="3"/>
      <c r="S20" s="3"/>
      <c r="T20" s="3"/>
      <c r="U20" s="3"/>
    </row>
    <row r="21" spans="1:21" x14ac:dyDescent="0.2">
      <c r="A21" s="28" t="s">
        <v>35</v>
      </c>
      <c r="B21" s="19">
        <v>60941.005982286937</v>
      </c>
      <c r="C21" s="8">
        <v>59846.650540959236</v>
      </c>
      <c r="D21" s="8">
        <v>58967.444932802457</v>
      </c>
      <c r="E21" s="8">
        <v>58225.740887896405</v>
      </c>
      <c r="F21" s="8">
        <v>57559.491133522301</v>
      </c>
      <c r="G21" s="8">
        <v>57074.288449148771</v>
      </c>
      <c r="H21" s="8">
        <v>56810.398996864591</v>
      </c>
      <c r="I21" s="9">
        <v>56618.468123046237</v>
      </c>
      <c r="J21" s="8">
        <v>14413.716156078153</v>
      </c>
      <c r="K21" s="66">
        <f t="shared" si="0"/>
        <v>466043.48904652696</v>
      </c>
      <c r="L21" s="81">
        <f t="shared" si="1"/>
        <v>480457.20520260511</v>
      </c>
      <c r="M21" s="2"/>
      <c r="N21" s="2"/>
      <c r="O21" s="3"/>
      <c r="P21" s="3"/>
      <c r="Q21" s="3"/>
      <c r="R21" s="3"/>
      <c r="S21" s="3"/>
      <c r="T21" s="3"/>
      <c r="U21" s="3"/>
    </row>
    <row r="22" spans="1:21" x14ac:dyDescent="0.2">
      <c r="A22" s="28" t="s">
        <v>36</v>
      </c>
      <c r="B22" s="19">
        <v>61896.449466292899</v>
      </c>
      <c r="C22" s="8">
        <v>60808.403113291424</v>
      </c>
      <c r="D22" s="8">
        <v>59927.67640847461</v>
      </c>
      <c r="E22" s="8">
        <v>59151.79663826013</v>
      </c>
      <c r="F22" s="8">
        <v>58393.722699624661</v>
      </c>
      <c r="G22" s="8">
        <v>57778.542202838944</v>
      </c>
      <c r="H22" s="8">
        <v>57351.918629314321</v>
      </c>
      <c r="I22" s="9">
        <v>56967.819681703528</v>
      </c>
      <c r="J22" s="8">
        <v>14606.484397107231</v>
      </c>
      <c r="K22" s="66">
        <f t="shared" si="0"/>
        <v>472276.3288398005</v>
      </c>
      <c r="L22" s="81">
        <f t="shared" si="1"/>
        <v>486882.81323690771</v>
      </c>
      <c r="M22" s="2"/>
      <c r="N22" s="2"/>
      <c r="O22" s="3"/>
      <c r="P22" s="3"/>
      <c r="Q22" s="3"/>
      <c r="R22" s="3"/>
      <c r="S22" s="3"/>
      <c r="T22" s="3"/>
      <c r="U22" s="3"/>
    </row>
    <row r="23" spans="1:21" x14ac:dyDescent="0.2">
      <c r="A23" s="28" t="s">
        <v>44</v>
      </c>
      <c r="B23" s="19">
        <v>62823.134854685399</v>
      </c>
      <c r="C23" s="8">
        <v>61758.555051335818</v>
      </c>
      <c r="D23" s="8">
        <v>60887.370893492989</v>
      </c>
      <c r="E23" s="8">
        <v>60111.696260783909</v>
      </c>
      <c r="F23" s="8">
        <v>59319.188622941183</v>
      </c>
      <c r="G23" s="8">
        <v>58612.879302201283</v>
      </c>
      <c r="H23" s="8">
        <v>58056.056032330482</v>
      </c>
      <c r="I23" s="9">
        <v>57508.297109068808</v>
      </c>
      <c r="J23" s="8">
        <v>14816.819942067215</v>
      </c>
      <c r="K23" s="66">
        <f>SUM(B23:I23)</f>
        <v>479077.17812683992</v>
      </c>
      <c r="L23" s="81">
        <f>J23+K23</f>
        <v>493893.99806890712</v>
      </c>
      <c r="M23" s="2"/>
      <c r="N23" s="2"/>
      <c r="O23" s="3"/>
      <c r="P23" s="3"/>
      <c r="Q23" s="3"/>
      <c r="R23" s="3"/>
      <c r="S23" s="3"/>
      <c r="T23" s="3"/>
      <c r="U23" s="3"/>
    </row>
    <row r="24" spans="1:21" x14ac:dyDescent="0.2">
      <c r="A24" s="26" t="s">
        <v>45</v>
      </c>
      <c r="B24" s="12">
        <v>63704.98911342409</v>
      </c>
      <c r="C24" s="13">
        <v>62680.193677132957</v>
      </c>
      <c r="D24" s="13">
        <v>61835.52042805485</v>
      </c>
      <c r="E24" s="13">
        <v>61071.146310222677</v>
      </c>
      <c r="F24" s="13">
        <v>60278.605100017179</v>
      </c>
      <c r="G24" s="13">
        <v>59538.602945869126</v>
      </c>
      <c r="H24" s="13">
        <v>58890.457600544818</v>
      </c>
      <c r="I24" s="14">
        <v>58211.25407728662</v>
      </c>
      <c r="J24" s="13">
        <v>15037.446471728423</v>
      </c>
      <c r="K24" s="67">
        <f>SUM(B24:I24)</f>
        <v>486210.76925255236</v>
      </c>
      <c r="L24" s="82">
        <f>J24+K24</f>
        <v>501248.2157242808</v>
      </c>
      <c r="M24" s="94"/>
      <c r="N24" s="2"/>
      <c r="O24" s="3"/>
      <c r="P24" s="3"/>
      <c r="Q24" s="3"/>
      <c r="R24" s="3"/>
      <c r="S24" s="3"/>
      <c r="T24" s="3"/>
      <c r="U24" s="3"/>
    </row>
    <row r="25" spans="1:21" x14ac:dyDescent="0.2">
      <c r="A25" s="47"/>
      <c r="B25" s="8"/>
      <c r="C25" s="8"/>
      <c r="D25" s="8"/>
      <c r="E25" s="8"/>
      <c r="F25" s="8"/>
      <c r="G25" s="8"/>
      <c r="H25" s="8"/>
      <c r="I25" s="64"/>
      <c r="J25" s="64"/>
      <c r="K25" s="21"/>
      <c r="L25" s="17"/>
      <c r="M25" s="2"/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 s="97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45"/>
      <c r="N26" s="49"/>
      <c r="O26" s="3"/>
      <c r="P26" s="3"/>
      <c r="Q26" s="3"/>
      <c r="R26" s="3"/>
      <c r="S26" s="3"/>
      <c r="T26" s="3"/>
      <c r="U26" s="3"/>
    </row>
    <row r="27" spans="1:21" x14ac:dyDescent="0.2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2"/>
      <c r="N27" s="3"/>
      <c r="O27" s="3"/>
      <c r="P27" s="3"/>
      <c r="Q27" s="3"/>
      <c r="R27" s="3"/>
      <c r="S27" s="3"/>
      <c r="T27" s="3"/>
      <c r="U27" s="3"/>
    </row>
    <row r="28" spans="1:21" ht="16" x14ac:dyDescent="0.2">
      <c r="A28" s="101" t="s">
        <v>37</v>
      </c>
      <c r="B28" s="101"/>
      <c r="C28" s="8"/>
      <c r="D28" s="8"/>
      <c r="E28" s="8"/>
      <c r="F28" s="8"/>
      <c r="G28" s="8"/>
      <c r="H28" s="8"/>
      <c r="I28" s="8"/>
      <c r="J28" s="8"/>
      <c r="K28" s="8"/>
      <c r="L28" s="8"/>
      <c r="M28" s="2"/>
      <c r="N28" s="3"/>
      <c r="O28" s="3"/>
      <c r="P28" s="3"/>
      <c r="Q28" s="3"/>
      <c r="R28" s="3"/>
      <c r="S28" s="3"/>
      <c r="T28" s="3"/>
      <c r="U28" s="3"/>
    </row>
    <row r="29" spans="1:21" s="35" customFormat="1" ht="48" x14ac:dyDescent="0.2">
      <c r="A29" s="50" t="s">
        <v>7</v>
      </c>
      <c r="B29" s="36" t="s">
        <v>38</v>
      </c>
      <c r="C29" s="36" t="s">
        <v>39</v>
      </c>
      <c r="D29" s="36" t="s">
        <v>40</v>
      </c>
      <c r="E29" s="36" t="s">
        <v>41</v>
      </c>
      <c r="F29" s="36" t="s">
        <v>42</v>
      </c>
      <c r="G29" s="37" t="s">
        <v>43</v>
      </c>
      <c r="H29" s="86" t="s">
        <v>47</v>
      </c>
      <c r="I29" s="38"/>
      <c r="J29" s="39"/>
      <c r="K29" s="39"/>
      <c r="L29" s="39"/>
      <c r="M29" s="40"/>
      <c r="N29" s="34"/>
      <c r="O29" s="34"/>
      <c r="P29" s="34"/>
      <c r="Q29" s="34"/>
      <c r="R29" s="34"/>
      <c r="S29" s="34"/>
      <c r="T29" s="34"/>
      <c r="U29" s="34"/>
    </row>
    <row r="30" spans="1:21" s="35" customFormat="1" x14ac:dyDescent="0.2">
      <c r="A30" s="63" t="s">
        <v>49</v>
      </c>
      <c r="B30" s="74">
        <v>71816</v>
      </c>
      <c r="C30" s="75">
        <v>69199</v>
      </c>
      <c r="D30" s="75">
        <v>65060</v>
      </c>
      <c r="E30" s="75">
        <v>47544</v>
      </c>
      <c r="F30" s="75">
        <v>65391</v>
      </c>
      <c r="G30" s="76">
        <v>60174</v>
      </c>
      <c r="H30" s="79">
        <f>SUM(B30:G30)</f>
        <v>379184</v>
      </c>
      <c r="I30" s="84" t="s">
        <v>50</v>
      </c>
      <c r="J30" s="39"/>
      <c r="K30" s="39"/>
      <c r="L30" s="39"/>
      <c r="M30" s="40"/>
      <c r="N30" s="34"/>
      <c r="O30" s="34"/>
      <c r="P30" s="34"/>
      <c r="Q30" s="34"/>
      <c r="R30" s="34"/>
      <c r="S30" s="34"/>
      <c r="T30" s="34"/>
      <c r="U30" s="34"/>
    </row>
    <row r="31" spans="1:21" x14ac:dyDescent="0.2">
      <c r="A31" s="28" t="s">
        <v>19</v>
      </c>
      <c r="B31" s="69">
        <v>72812.225193000006</v>
      </c>
      <c r="C31" s="58">
        <v>72023.251909999992</v>
      </c>
      <c r="D31" s="58">
        <v>69206.038653260286</v>
      </c>
      <c r="E31" s="58">
        <v>47446.008573654595</v>
      </c>
      <c r="F31" s="58">
        <v>65428.539697037981</v>
      </c>
      <c r="G31" s="21">
        <v>63400.964130494358</v>
      </c>
      <c r="H31" s="87">
        <f t="shared" ref="H31:H50" si="2">SUM(B31:G31)</f>
        <v>390317.02815744717</v>
      </c>
      <c r="I31" s="8"/>
      <c r="J31" s="8"/>
      <c r="K31" s="8"/>
      <c r="L31" s="8"/>
      <c r="M31" s="2"/>
      <c r="N31" s="3"/>
      <c r="O31" s="3"/>
      <c r="P31" s="3"/>
      <c r="Q31" s="3"/>
      <c r="R31" s="3"/>
      <c r="S31" s="3"/>
      <c r="T31" s="3"/>
      <c r="U31" s="3"/>
    </row>
    <row r="32" spans="1:21" x14ac:dyDescent="0.2">
      <c r="A32" s="28" t="s">
        <v>20</v>
      </c>
      <c r="B32" s="19">
        <v>72574.569582513286</v>
      </c>
      <c r="C32" s="8">
        <v>73014.027414567521</v>
      </c>
      <c r="D32" s="8">
        <v>72012.852473826089</v>
      </c>
      <c r="E32" s="8">
        <v>50335.65021613022</v>
      </c>
      <c r="F32" s="8">
        <v>66421.324187196544</v>
      </c>
      <c r="G32" s="17">
        <v>63479.029206188447</v>
      </c>
      <c r="H32" s="88">
        <f t="shared" si="2"/>
        <v>397837.45308042213</v>
      </c>
      <c r="I32" s="8"/>
      <c r="J32" s="8"/>
      <c r="K32" s="8"/>
      <c r="L32" s="8"/>
      <c r="M32" s="2"/>
      <c r="N32" s="3"/>
      <c r="O32" s="3"/>
      <c r="P32" s="3"/>
      <c r="Q32" s="3"/>
      <c r="R32" s="3"/>
      <c r="S32" s="3"/>
      <c r="T32" s="3"/>
      <c r="U32" s="3"/>
    </row>
    <row r="33" spans="1:21" x14ac:dyDescent="0.2">
      <c r="A33" s="28" t="s">
        <v>21</v>
      </c>
      <c r="B33" s="19">
        <v>72630.855164061548</v>
      </c>
      <c r="C33" s="8">
        <v>72779.379656108751</v>
      </c>
      <c r="D33" s="8">
        <v>72998.258369517163</v>
      </c>
      <c r="E33" s="8">
        <v>52291.899729676152</v>
      </c>
      <c r="F33" s="8">
        <v>70027.977351600333</v>
      </c>
      <c r="G33" s="17">
        <v>64427.774351313783</v>
      </c>
      <c r="H33" s="88">
        <f t="shared" si="2"/>
        <v>405156.14462227776</v>
      </c>
      <c r="I33" s="8"/>
      <c r="J33" s="8"/>
      <c r="K33" s="8"/>
      <c r="L33" s="8"/>
      <c r="M33" s="2"/>
      <c r="N33" s="3"/>
      <c r="O33" s="3"/>
      <c r="P33" s="3"/>
      <c r="Q33" s="3"/>
      <c r="R33" s="3"/>
      <c r="S33" s="3"/>
      <c r="T33" s="3"/>
      <c r="U33" s="3"/>
    </row>
    <row r="34" spans="1:21" x14ac:dyDescent="0.2">
      <c r="A34" s="28" t="s">
        <v>22</v>
      </c>
      <c r="B34" s="19">
        <v>70168.067178056692</v>
      </c>
      <c r="C34" s="8">
        <v>72834.952872169029</v>
      </c>
      <c r="D34" s="8">
        <v>72765.794841683455</v>
      </c>
      <c r="E34" s="8">
        <v>52978.69262985589</v>
      </c>
      <c r="F34" s="8">
        <v>72163.778037229713</v>
      </c>
      <c r="G34" s="17">
        <v>67883.142805946612</v>
      </c>
      <c r="H34" s="88">
        <f t="shared" si="2"/>
        <v>408794.42836494138</v>
      </c>
      <c r="I34" s="8"/>
      <c r="J34" s="8"/>
      <c r="K34" s="8"/>
      <c r="L34" s="8"/>
      <c r="M34" s="2"/>
      <c r="N34" s="3"/>
      <c r="O34" s="3"/>
      <c r="P34" s="3"/>
      <c r="Q34" s="3"/>
      <c r="R34" s="3"/>
      <c r="S34" s="3"/>
      <c r="T34" s="3"/>
      <c r="U34" s="3"/>
    </row>
    <row r="35" spans="1:21" x14ac:dyDescent="0.2">
      <c r="A35" s="28" t="s">
        <v>23</v>
      </c>
      <c r="B35" s="19">
        <v>69468.793637268231</v>
      </c>
      <c r="C35" s="8">
        <v>70392.857604818608</v>
      </c>
      <c r="D35" s="8">
        <v>72820.851258627896</v>
      </c>
      <c r="E35" s="8">
        <v>52816.673809829495</v>
      </c>
      <c r="F35" s="8">
        <v>72742.052905456629</v>
      </c>
      <c r="G35" s="17">
        <v>69967.221072932924</v>
      </c>
      <c r="H35" s="88">
        <f t="shared" si="2"/>
        <v>408208.45028893382</v>
      </c>
      <c r="I35" s="8"/>
      <c r="J35" s="8"/>
      <c r="K35" s="8"/>
      <c r="L35" s="8"/>
      <c r="M35" s="2"/>
      <c r="N35" s="3"/>
      <c r="O35" s="3"/>
      <c r="P35" s="3"/>
      <c r="Q35" s="3"/>
      <c r="R35" s="3"/>
      <c r="S35" s="3"/>
      <c r="T35" s="3"/>
      <c r="U35" s="3"/>
    </row>
    <row r="36" spans="1:21" x14ac:dyDescent="0.2">
      <c r="A36" s="28" t="s">
        <v>24</v>
      </c>
      <c r="B36" s="19">
        <v>69220.579871175418</v>
      </c>
      <c r="C36" s="8">
        <v>69696.937687284095</v>
      </c>
      <c r="D36" s="8">
        <v>70395.847455414201</v>
      </c>
      <c r="E36" s="8">
        <v>52855.046176416821</v>
      </c>
      <c r="F36" s="8">
        <v>72581.719736265586</v>
      </c>
      <c r="G36" s="17">
        <v>70546.521969755689</v>
      </c>
      <c r="H36" s="88">
        <f t="shared" si="2"/>
        <v>405296.65289631183</v>
      </c>
      <c r="I36" s="8"/>
      <c r="J36" s="8"/>
      <c r="K36" s="8"/>
      <c r="L36" s="8"/>
      <c r="M36" s="2"/>
      <c r="N36" s="3"/>
      <c r="O36" s="3"/>
      <c r="P36" s="3"/>
      <c r="Q36" s="3"/>
      <c r="R36" s="3"/>
      <c r="S36" s="3"/>
      <c r="T36" s="3"/>
      <c r="U36" s="3"/>
    </row>
    <row r="37" spans="1:21" x14ac:dyDescent="0.2">
      <c r="A37" s="28" t="s">
        <v>25</v>
      </c>
      <c r="B37" s="19">
        <v>68297.95423289566</v>
      </c>
      <c r="C37" s="8">
        <v>69450.089690501991</v>
      </c>
      <c r="D37" s="8">
        <v>69703.448361317423</v>
      </c>
      <c r="E37" s="8">
        <v>51164.904680167696</v>
      </c>
      <c r="F37" s="8">
        <v>71985.16635920493</v>
      </c>
      <c r="G37" s="17">
        <v>70401.047017965349</v>
      </c>
      <c r="H37" s="88">
        <f t="shared" si="2"/>
        <v>401002.61034205306</v>
      </c>
      <c r="I37" s="8"/>
      <c r="J37" s="8"/>
      <c r="K37" s="8"/>
      <c r="L37" s="8"/>
      <c r="M37" s="2"/>
      <c r="N37" s="3"/>
      <c r="O37" s="3"/>
      <c r="P37" s="3"/>
      <c r="Q37" s="3"/>
      <c r="R37" s="3"/>
      <c r="S37" s="3"/>
      <c r="T37" s="3"/>
      <c r="U37" s="3"/>
    </row>
    <row r="38" spans="1:21" x14ac:dyDescent="0.2">
      <c r="A38" s="28" t="s">
        <v>26</v>
      </c>
      <c r="B38" s="19">
        <v>65698.335062439292</v>
      </c>
      <c r="C38" s="8">
        <v>68534.941466400676</v>
      </c>
      <c r="D38" s="8">
        <v>69457.942002565716</v>
      </c>
      <c r="E38" s="8">
        <v>50682.327110867634</v>
      </c>
      <c r="F38" s="8">
        <v>70125.938632241712</v>
      </c>
      <c r="G38" s="17">
        <v>69829.666525552078</v>
      </c>
      <c r="H38" s="88">
        <f t="shared" si="2"/>
        <v>394329.15080006712</v>
      </c>
      <c r="I38" s="8"/>
      <c r="J38" s="8"/>
      <c r="K38" s="8"/>
      <c r="L38" s="8"/>
      <c r="M38" s="2"/>
      <c r="N38" s="3"/>
      <c r="O38" s="3"/>
      <c r="P38" s="3"/>
      <c r="Q38" s="3"/>
      <c r="R38" s="3"/>
      <c r="S38" s="3"/>
      <c r="T38" s="3"/>
      <c r="U38" s="3"/>
    </row>
    <row r="39" spans="1:21" x14ac:dyDescent="0.2">
      <c r="A39" s="28" t="s">
        <v>27</v>
      </c>
      <c r="B39" s="19">
        <v>63937.60324900128</v>
      </c>
      <c r="C39" s="8">
        <v>65956.165562895636</v>
      </c>
      <c r="D39" s="8">
        <v>68549.051441450647</v>
      </c>
      <c r="E39" s="8">
        <v>50511.217901072014</v>
      </c>
      <c r="F39" s="8">
        <v>69619.908025796991</v>
      </c>
      <c r="G39" s="17">
        <v>68047.348937368544</v>
      </c>
      <c r="H39" s="88">
        <f t="shared" si="2"/>
        <v>386621.2951175851</v>
      </c>
      <c r="I39" s="8"/>
      <c r="J39" s="8"/>
      <c r="K39" s="8"/>
      <c r="L39" s="8"/>
      <c r="M39" s="2"/>
      <c r="N39" s="3"/>
      <c r="O39" s="3"/>
      <c r="P39" s="3"/>
      <c r="Q39" s="3"/>
      <c r="R39" s="3"/>
      <c r="S39" s="3"/>
      <c r="T39" s="3"/>
      <c r="U39" s="3"/>
    </row>
    <row r="40" spans="1:21" x14ac:dyDescent="0.2">
      <c r="A40" s="28" t="s">
        <v>28</v>
      </c>
      <c r="B40" s="19">
        <v>62357.550338726018</v>
      </c>
      <c r="C40" s="8">
        <v>64207.541097245426</v>
      </c>
      <c r="D40" s="8">
        <v>65987.7888205731</v>
      </c>
      <c r="E40" s="8">
        <v>49877.753470684722</v>
      </c>
      <c r="F40" s="8">
        <v>69220.707417354366</v>
      </c>
      <c r="G40" s="17">
        <v>67540.962200313152</v>
      </c>
      <c r="H40" s="88">
        <f t="shared" si="2"/>
        <v>379192.30334489682</v>
      </c>
      <c r="I40" s="8"/>
      <c r="J40" s="8"/>
      <c r="K40" s="8"/>
      <c r="L40" s="8"/>
      <c r="M40" s="2"/>
      <c r="N40" s="3"/>
      <c r="O40" s="3"/>
      <c r="P40" s="3"/>
      <c r="Q40" s="3"/>
      <c r="R40" s="3"/>
      <c r="S40" s="3"/>
      <c r="T40" s="3"/>
      <c r="U40" s="3"/>
    </row>
    <row r="41" spans="1:21" x14ac:dyDescent="0.2">
      <c r="A41" s="28" t="s">
        <v>29</v>
      </c>
      <c r="B41" s="19">
        <v>61230.953806333928</v>
      </c>
      <c r="C41" s="8">
        <v>62638.933361603602</v>
      </c>
      <c r="D41" s="8">
        <v>64249.964254155915</v>
      </c>
      <c r="E41" s="8">
        <v>48092.644419474105</v>
      </c>
      <c r="F41" s="8">
        <v>67921.733219191767</v>
      </c>
      <c r="G41" s="17">
        <v>67153.253918191724</v>
      </c>
      <c r="H41" s="88">
        <f t="shared" si="2"/>
        <v>371287.48297895107</v>
      </c>
      <c r="I41" s="8"/>
      <c r="J41" s="8"/>
      <c r="K41" s="8"/>
      <c r="L41" s="8"/>
      <c r="M41" s="2"/>
      <c r="N41" s="3"/>
      <c r="O41" s="3"/>
      <c r="P41" s="3"/>
      <c r="Q41" s="3"/>
      <c r="R41" s="3"/>
      <c r="S41" s="3"/>
      <c r="T41" s="3"/>
      <c r="U41" s="3"/>
    </row>
    <row r="42" spans="1:21" x14ac:dyDescent="0.2">
      <c r="A42" s="28" t="s">
        <v>30</v>
      </c>
      <c r="B42" s="19">
        <v>59146.9526931168</v>
      </c>
      <c r="C42" s="8">
        <v>61520.167190019652</v>
      </c>
      <c r="D42" s="8">
        <v>62691.35414228031</v>
      </c>
      <c r="E42" s="8">
        <v>46881.442437435813</v>
      </c>
      <c r="F42" s="8">
        <v>65707.848854180964</v>
      </c>
      <c r="G42" s="17">
        <v>65908.164430894831</v>
      </c>
      <c r="H42" s="88">
        <f t="shared" si="2"/>
        <v>361855.9297479284</v>
      </c>
      <c r="I42" s="8"/>
      <c r="J42" s="8"/>
      <c r="K42" s="8"/>
      <c r="L42" s="8"/>
      <c r="M42" s="2"/>
      <c r="N42" s="3"/>
      <c r="O42" s="3"/>
      <c r="P42" s="3"/>
      <c r="Q42" s="3"/>
      <c r="R42" s="3"/>
      <c r="S42" s="3"/>
      <c r="T42" s="3"/>
      <c r="U42" s="3"/>
    </row>
    <row r="43" spans="1:21" x14ac:dyDescent="0.2">
      <c r="A43" s="28" t="s">
        <v>31</v>
      </c>
      <c r="B43" s="19">
        <v>57601.834295500048</v>
      </c>
      <c r="C43" s="8">
        <v>59461.700013569731</v>
      </c>
      <c r="D43" s="8">
        <v>61587.207939214852</v>
      </c>
      <c r="E43" s="8">
        <v>45799.454890715744</v>
      </c>
      <c r="F43" s="8">
        <v>64140.152243101991</v>
      </c>
      <c r="G43" s="17">
        <v>63781.777708300673</v>
      </c>
      <c r="H43" s="88">
        <f t="shared" si="2"/>
        <v>352372.12709040305</v>
      </c>
      <c r="I43" s="8"/>
      <c r="J43" s="8"/>
      <c r="K43" s="8"/>
      <c r="L43" s="8"/>
      <c r="M43" s="2"/>
      <c r="N43" s="3"/>
      <c r="O43" s="3"/>
      <c r="P43" s="3"/>
      <c r="Q43" s="3"/>
      <c r="R43" s="3"/>
      <c r="S43" s="3"/>
      <c r="T43" s="3"/>
      <c r="U43" s="3"/>
    </row>
    <row r="44" spans="1:21" x14ac:dyDescent="0.2">
      <c r="A44" s="28" t="s">
        <v>32</v>
      </c>
      <c r="B44" s="19">
        <v>57973.424367845932</v>
      </c>
      <c r="C44" s="8">
        <v>57918.196230151974</v>
      </c>
      <c r="D44" s="8">
        <v>59534.845145249506</v>
      </c>
      <c r="E44" s="8">
        <v>45025.595887291362</v>
      </c>
      <c r="F44" s="8">
        <v>62797.354831092678</v>
      </c>
      <c r="G44" s="17">
        <v>62254.103108819087</v>
      </c>
      <c r="H44" s="88">
        <f t="shared" si="2"/>
        <v>345503.51957045059</v>
      </c>
      <c r="I44" s="8"/>
      <c r="J44" s="8"/>
      <c r="K44" s="8"/>
      <c r="L44" s="8"/>
      <c r="M44" s="2"/>
      <c r="N44" s="3"/>
      <c r="O44" s="3"/>
      <c r="P44" s="3"/>
      <c r="Q44" s="3"/>
      <c r="R44" s="3"/>
      <c r="S44" s="3"/>
      <c r="T44" s="3"/>
      <c r="U44" s="3"/>
    </row>
    <row r="45" spans="1:21" x14ac:dyDescent="0.2">
      <c r="A45" s="28" t="s">
        <v>33</v>
      </c>
      <c r="B45" s="19">
        <v>57991.320011877993</v>
      </c>
      <c r="C45" s="8">
        <v>58285.089114399889</v>
      </c>
      <c r="D45" s="8">
        <v>58000.989664192755</v>
      </c>
      <c r="E45" s="8">
        <v>43595.171935443665</v>
      </c>
      <c r="F45" s="8">
        <v>61512.876756895777</v>
      </c>
      <c r="G45" s="17">
        <v>60952.261453668645</v>
      </c>
      <c r="H45" s="88">
        <f t="shared" si="2"/>
        <v>340337.70893647877</v>
      </c>
      <c r="I45" s="8"/>
      <c r="J45" s="8"/>
      <c r="K45" s="8"/>
      <c r="L45" s="8"/>
      <c r="M45" s="2"/>
      <c r="N45" s="3"/>
      <c r="O45" s="3"/>
      <c r="P45" s="3"/>
      <c r="Q45" s="3"/>
      <c r="R45" s="3"/>
      <c r="S45" s="3"/>
      <c r="T45" s="3"/>
      <c r="U45" s="3"/>
    </row>
    <row r="46" spans="1:21" x14ac:dyDescent="0.2">
      <c r="A46" s="28" t="s">
        <v>34</v>
      </c>
      <c r="B46" s="19">
        <v>57782.13455359661</v>
      </c>
      <c r="C46" s="8">
        <v>58303.211242929836</v>
      </c>
      <c r="D46" s="8">
        <v>58364.471131482183</v>
      </c>
      <c r="E46" s="8">
        <v>42526.129159367352</v>
      </c>
      <c r="F46" s="8">
        <v>59707.0592412837</v>
      </c>
      <c r="G46" s="17">
        <v>59709.047446381301</v>
      </c>
      <c r="H46" s="88">
        <f t="shared" si="2"/>
        <v>336392.05277504097</v>
      </c>
      <c r="I46" s="8"/>
      <c r="J46" s="8"/>
      <c r="K46" s="8"/>
      <c r="L46" s="8"/>
      <c r="M46" s="2"/>
      <c r="N46" s="3"/>
      <c r="O46" s="3"/>
      <c r="P46" s="3"/>
      <c r="Q46" s="3"/>
      <c r="R46" s="3"/>
      <c r="S46" s="3"/>
      <c r="T46" s="3"/>
      <c r="U46" s="3"/>
    </row>
    <row r="47" spans="1:21" x14ac:dyDescent="0.2">
      <c r="A47" s="28" t="s">
        <v>35</v>
      </c>
      <c r="B47" s="19">
        <v>57742.893239811689</v>
      </c>
      <c r="C47" s="8">
        <v>58095.797142907271</v>
      </c>
      <c r="D47" s="8">
        <v>58382.66766006346</v>
      </c>
      <c r="E47" s="8">
        <v>42779.462828440061</v>
      </c>
      <c r="F47" s="8">
        <v>58773.720232078827</v>
      </c>
      <c r="G47" s="17">
        <v>57968.924001703221</v>
      </c>
      <c r="H47" s="88">
        <f t="shared" si="2"/>
        <v>333743.46510500449</v>
      </c>
      <c r="I47" s="8"/>
      <c r="J47" s="7"/>
      <c r="K47" s="7"/>
      <c r="L47" s="7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 s="28" t="s">
        <v>36</v>
      </c>
      <c r="B48" s="19">
        <v>57894.970176351722</v>
      </c>
      <c r="C48" s="8">
        <v>58056.67182522393</v>
      </c>
      <c r="D48" s="8">
        <v>58176.712663521721</v>
      </c>
      <c r="E48" s="8">
        <v>42792.145162382018</v>
      </c>
      <c r="F48" s="8">
        <v>59052.52044936359</v>
      </c>
      <c r="G48" s="17">
        <v>57055.17588938275</v>
      </c>
      <c r="H48" s="88">
        <f t="shared" si="2"/>
        <v>333028.19616622571</v>
      </c>
      <c r="I48" s="8"/>
      <c r="J48" s="7"/>
      <c r="K48" s="7"/>
      <c r="L48" s="7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">
      <c r="A49" s="28" t="s">
        <v>44</v>
      </c>
      <c r="B49" s="19">
        <v>58246.813552200692</v>
      </c>
      <c r="C49" s="8">
        <v>58207.434366536749</v>
      </c>
      <c r="D49" s="8">
        <v>58137.746790852485</v>
      </c>
      <c r="E49" s="8">
        <v>42648.601846881349</v>
      </c>
      <c r="F49" s="8">
        <v>59004.80097823096</v>
      </c>
      <c r="G49" s="17">
        <v>57309.364155428535</v>
      </c>
      <c r="H49" s="88">
        <f t="shared" si="2"/>
        <v>333554.76169013081</v>
      </c>
      <c r="I49" s="8"/>
      <c r="J49" s="7"/>
      <c r="K49" s="7"/>
      <c r="L49" s="7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">
      <c r="A50" s="26" t="s">
        <v>45</v>
      </c>
      <c r="B50" s="12">
        <v>58789.687001867045</v>
      </c>
      <c r="C50" s="13">
        <v>58556.484329106868</v>
      </c>
      <c r="D50" s="13">
        <v>58287.434523562537</v>
      </c>
      <c r="E50" s="13">
        <v>42621.444017995243</v>
      </c>
      <c r="F50" s="13">
        <v>58852.055462021228</v>
      </c>
      <c r="G50" s="48">
        <v>57267.136998081092</v>
      </c>
      <c r="H50" s="89">
        <f t="shared" si="2"/>
        <v>334374.24233263405</v>
      </c>
      <c r="I50" s="12"/>
      <c r="J50" s="7"/>
      <c r="K50" s="7"/>
      <c r="L50" s="7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46"/>
      <c r="B51" s="7"/>
      <c r="C51" s="7"/>
      <c r="D51" s="7"/>
      <c r="E51" s="7"/>
      <c r="F51" s="7"/>
      <c r="G51" s="68"/>
      <c r="H51" s="90"/>
      <c r="I51" s="7"/>
      <c r="J51" s="7"/>
      <c r="K51" s="7"/>
      <c r="L51" s="7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3"/>
      <c r="N56" s="3"/>
      <c r="O56" s="3"/>
      <c r="P56" s="3"/>
      <c r="Q56" s="3"/>
      <c r="R56" s="3"/>
      <c r="S56" s="3"/>
      <c r="T56" s="3"/>
      <c r="U56" s="3"/>
    </row>
  </sheetData>
  <mergeCells count="2">
    <mergeCell ref="A2:B2"/>
    <mergeCell ref="A28:B28"/>
  </mergeCells>
  <conditionalFormatting sqref="B5:B24">
    <cfRule type="colorScale" priority="19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B31:B50">
    <cfRule type="colorScale" priority="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5:C24">
    <cfRule type="colorScale" priority="18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31:C50">
    <cfRule type="colorScale" priority="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5:D24">
    <cfRule type="colorScale" priority="1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31:D50">
    <cfRule type="colorScale" priority="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5:E24">
    <cfRule type="colorScale" priority="1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31:E50">
    <cfRule type="colorScale" priority="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5:F24">
    <cfRule type="colorScale" priority="1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31:F50">
    <cfRule type="colorScale" priority="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5:G24">
    <cfRule type="colorScale" priority="1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31:G50">
    <cfRule type="colorScale" priority="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5:H24">
    <cfRule type="colorScale" priority="1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31:H50">
    <cfRule type="colorScale" priority="1">
      <colorScale>
        <cfvo type="min"/>
        <cfvo type="percentile" val="50"/>
        <cfvo type="max"/>
        <color rgb="FF87AAD5"/>
        <color rgb="FFFCFCFF"/>
        <color rgb="FFFBA7A9"/>
      </colorScale>
    </cfRule>
  </conditionalFormatting>
  <conditionalFormatting sqref="I5:I24">
    <cfRule type="colorScale" priority="1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J5:J24">
    <cfRule type="colorScale" priority="11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K5:K24">
    <cfRule type="colorScale" priority="8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L5:L24">
    <cfRule type="colorScale" priority="9">
      <colorScale>
        <cfvo type="min"/>
        <cfvo type="percentile" val="50"/>
        <cfvo type="max"/>
        <color rgb="FF87AAD5"/>
        <color rgb="FFFCFCFF"/>
        <color rgb="FFFBA7A9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U55"/>
  <sheetViews>
    <sheetView zoomScale="65" workbookViewId="0"/>
  </sheetViews>
  <sheetFormatPr baseColWidth="10" defaultColWidth="8.83203125" defaultRowHeight="15" x14ac:dyDescent="0.2"/>
  <cols>
    <col min="2" max="6" width="11" customWidth="1"/>
    <col min="7" max="7" width="12.5" customWidth="1"/>
    <col min="8" max="8" width="14.5" customWidth="1"/>
    <col min="9" max="9" width="14.33203125" customWidth="1"/>
    <col min="10" max="10" width="11" customWidth="1"/>
    <col min="11" max="11" width="12.5" customWidth="1"/>
    <col min="12" max="12" width="16.5" customWidth="1"/>
    <col min="13" max="13" width="15.33203125" customWidth="1"/>
  </cols>
  <sheetData>
    <row r="1" spans="1:21" ht="16" x14ac:dyDescent="0.2">
      <c r="A1" s="96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3"/>
      <c r="O1" s="3"/>
      <c r="P1" s="3"/>
      <c r="Q1" s="3"/>
      <c r="R1" s="3"/>
      <c r="S1" s="3"/>
      <c r="T1" s="3"/>
      <c r="U1" s="3"/>
    </row>
    <row r="2" spans="1:21" ht="16" x14ac:dyDescent="0.2">
      <c r="A2" s="101" t="s">
        <v>8</v>
      </c>
      <c r="B2" s="102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</row>
    <row r="3" spans="1:21" s="35" customFormat="1" ht="48" x14ac:dyDescent="0.2">
      <c r="A3" s="50" t="s">
        <v>7</v>
      </c>
      <c r="B3" s="30" t="s">
        <v>9</v>
      </c>
      <c r="C3" s="30" t="s">
        <v>10</v>
      </c>
      <c r="D3" s="30" t="s">
        <v>11</v>
      </c>
      <c r="E3" s="30" t="s">
        <v>12</v>
      </c>
      <c r="F3" s="30" t="s">
        <v>13</v>
      </c>
      <c r="G3" s="30" t="s">
        <v>14</v>
      </c>
      <c r="H3" s="30" t="s">
        <v>15</v>
      </c>
      <c r="I3" s="33" t="s">
        <v>16</v>
      </c>
      <c r="J3" s="41" t="s">
        <v>17</v>
      </c>
      <c r="K3" s="32" t="s">
        <v>46</v>
      </c>
      <c r="L3" s="78" t="s">
        <v>18</v>
      </c>
      <c r="M3" s="34"/>
      <c r="N3" s="34"/>
      <c r="O3" s="34"/>
      <c r="P3" s="34"/>
      <c r="Q3" s="34"/>
      <c r="R3" s="34"/>
      <c r="S3" s="34"/>
      <c r="T3" s="34"/>
      <c r="U3" s="34"/>
    </row>
    <row r="4" spans="1:21" s="35" customFormat="1" x14ac:dyDescent="0.2">
      <c r="A4" s="63" t="s">
        <v>49</v>
      </c>
      <c r="B4" s="74">
        <v>63427</v>
      </c>
      <c r="C4" s="75">
        <v>65931</v>
      </c>
      <c r="D4" s="75">
        <v>66932</v>
      </c>
      <c r="E4" s="75">
        <v>67359</v>
      </c>
      <c r="F4" s="75">
        <v>68213</v>
      </c>
      <c r="G4" s="75">
        <v>70930</v>
      </c>
      <c r="H4" s="75">
        <v>71160</v>
      </c>
      <c r="I4" s="77">
        <v>71541</v>
      </c>
      <c r="J4" s="77">
        <v>15918</v>
      </c>
      <c r="K4" s="85">
        <f>SUM(B4:I4)</f>
        <v>545493</v>
      </c>
      <c r="L4" s="79">
        <f>J4+K4</f>
        <v>561411</v>
      </c>
      <c r="M4" s="84" t="s">
        <v>50</v>
      </c>
      <c r="N4" s="34"/>
      <c r="O4" s="34"/>
      <c r="P4" s="34"/>
      <c r="Q4" s="34"/>
      <c r="R4" s="34"/>
      <c r="S4" s="34"/>
      <c r="T4" s="34"/>
      <c r="U4" s="34"/>
    </row>
    <row r="5" spans="1:21" x14ac:dyDescent="0.2">
      <c r="A5" s="28" t="s">
        <v>19</v>
      </c>
      <c r="B5" s="69">
        <v>61670.858818495479</v>
      </c>
      <c r="C5" s="58">
        <v>63301.285714285717</v>
      </c>
      <c r="D5" s="58">
        <v>66006.28571428571</v>
      </c>
      <c r="E5" s="58">
        <v>67121.28571428571</v>
      </c>
      <c r="F5" s="58">
        <v>67528.28571428571</v>
      </c>
      <c r="G5" s="58">
        <v>68449.28571428571</v>
      </c>
      <c r="H5" s="58">
        <v>71218.28571428571</v>
      </c>
      <c r="I5" s="64">
        <v>71303.28571428571</v>
      </c>
      <c r="J5" s="71">
        <v>15892.507733158784</v>
      </c>
      <c r="K5" s="73">
        <f t="shared" ref="K5:K24" si="0">SUM(B5:I5)</f>
        <v>536598.85881849541</v>
      </c>
      <c r="L5" s="80">
        <f t="shared" ref="L5:L24" si="1">J5+K5</f>
        <v>552491.36655165418</v>
      </c>
      <c r="M5" s="2"/>
      <c r="N5" s="2"/>
      <c r="O5" s="3"/>
      <c r="P5" s="3"/>
      <c r="Q5" s="3"/>
      <c r="R5" s="3"/>
      <c r="S5" s="3"/>
      <c r="T5" s="3"/>
      <c r="U5" s="3"/>
    </row>
    <row r="6" spans="1:21" x14ac:dyDescent="0.2">
      <c r="A6" s="28" t="s">
        <v>20</v>
      </c>
      <c r="B6" s="19">
        <v>60083.370648676617</v>
      </c>
      <c r="C6" s="8">
        <v>61550.621569257361</v>
      </c>
      <c r="D6" s="8">
        <v>63386.947996388117</v>
      </c>
      <c r="E6" s="8">
        <v>66197.554293423906</v>
      </c>
      <c r="F6" s="8">
        <v>67289.729443160788</v>
      </c>
      <c r="G6" s="8">
        <v>67759.441749649486</v>
      </c>
      <c r="H6" s="8">
        <v>68744.334951349956</v>
      </c>
      <c r="I6" s="9">
        <v>71360.901238587045</v>
      </c>
      <c r="J6" s="22">
        <v>15819.426041271761</v>
      </c>
      <c r="K6" s="10">
        <f t="shared" si="0"/>
        <v>526372.90189049323</v>
      </c>
      <c r="L6" s="81">
        <f t="shared" si="1"/>
        <v>542192.327931765</v>
      </c>
      <c r="M6" s="2"/>
      <c r="N6" s="2"/>
      <c r="O6" s="3"/>
      <c r="P6" s="3"/>
      <c r="Q6" s="3"/>
      <c r="R6" s="3"/>
      <c r="S6" s="3"/>
      <c r="T6" s="3"/>
      <c r="U6" s="3"/>
    </row>
    <row r="7" spans="1:21" x14ac:dyDescent="0.2">
      <c r="A7" s="28" t="s">
        <v>21</v>
      </c>
      <c r="B7" s="19">
        <v>58959.027167417036</v>
      </c>
      <c r="C7" s="8">
        <v>59971.172721563249</v>
      </c>
      <c r="D7" s="8">
        <v>61637.595451793546</v>
      </c>
      <c r="E7" s="8">
        <v>63582.189673640831</v>
      </c>
      <c r="F7" s="8">
        <v>66367.839439849413</v>
      </c>
      <c r="G7" s="8">
        <v>67519.560647287188</v>
      </c>
      <c r="H7" s="8">
        <v>68048.323231362185</v>
      </c>
      <c r="I7" s="9">
        <v>68895.06343848088</v>
      </c>
      <c r="J7" s="22">
        <v>15702.050190699465</v>
      </c>
      <c r="K7" s="10">
        <f t="shared" si="0"/>
        <v>514980.77177139436</v>
      </c>
      <c r="L7" s="81">
        <f t="shared" si="1"/>
        <v>530682.82196209382</v>
      </c>
      <c r="M7" s="2"/>
      <c r="N7" s="2"/>
      <c r="O7" s="3"/>
      <c r="P7" s="3"/>
      <c r="Q7" s="3"/>
      <c r="R7" s="3"/>
      <c r="S7" s="3"/>
      <c r="T7" s="3"/>
      <c r="U7" s="3"/>
    </row>
    <row r="8" spans="1:21" x14ac:dyDescent="0.2">
      <c r="A8" s="28" t="s">
        <v>22</v>
      </c>
      <c r="B8" s="19">
        <v>56838.049195367166</v>
      </c>
      <c r="C8" s="8">
        <v>58850.849410697236</v>
      </c>
      <c r="D8" s="8">
        <v>60061.044851037201</v>
      </c>
      <c r="E8" s="8">
        <v>61831.085151293417</v>
      </c>
      <c r="F8" s="8">
        <v>63757.168137878019</v>
      </c>
      <c r="G8" s="8">
        <v>66598.980980647175</v>
      </c>
      <c r="H8" s="8">
        <v>67806.828317684427</v>
      </c>
      <c r="I8" s="9">
        <v>68196.303550566896</v>
      </c>
      <c r="J8" s="22">
        <v>15585.782770984688</v>
      </c>
      <c r="K8" s="10">
        <f t="shared" si="0"/>
        <v>503940.30959517154</v>
      </c>
      <c r="L8" s="81">
        <f t="shared" si="1"/>
        <v>519526.09236615623</v>
      </c>
      <c r="M8" s="2"/>
      <c r="N8" s="2"/>
      <c r="O8" s="3"/>
      <c r="P8" s="3"/>
      <c r="Q8" s="3"/>
      <c r="R8" s="3"/>
      <c r="S8" s="3"/>
      <c r="T8" s="3"/>
      <c r="U8" s="3"/>
    </row>
    <row r="9" spans="1:21" x14ac:dyDescent="0.2">
      <c r="A9" s="28" t="s">
        <v>23</v>
      </c>
      <c r="B9" s="19">
        <v>54356.222447858221</v>
      </c>
      <c r="C9" s="8">
        <v>56745.619741991606</v>
      </c>
      <c r="D9" s="8">
        <v>58941.839363534054</v>
      </c>
      <c r="E9" s="8">
        <v>60254.493826851351</v>
      </c>
      <c r="F9" s="8">
        <v>62004.997815643939</v>
      </c>
      <c r="G9" s="8">
        <v>63990.380899141484</v>
      </c>
      <c r="H9" s="8">
        <v>66887.908099420747</v>
      </c>
      <c r="I9" s="9">
        <v>67954.172931983849</v>
      </c>
      <c r="J9" s="22">
        <v>15189.761911126556</v>
      </c>
      <c r="K9" s="10">
        <f t="shared" si="0"/>
        <v>491135.6351264253</v>
      </c>
      <c r="L9" s="81">
        <f t="shared" si="1"/>
        <v>506325.39703755185</v>
      </c>
      <c r="M9" s="2"/>
      <c r="N9" s="2"/>
      <c r="O9" s="3"/>
      <c r="P9" s="3"/>
      <c r="Q9" s="3"/>
      <c r="R9" s="3"/>
      <c r="S9" s="3"/>
      <c r="T9" s="3"/>
      <c r="U9" s="3"/>
    </row>
    <row r="10" spans="1:21" x14ac:dyDescent="0.2">
      <c r="A10" s="28" t="s">
        <v>24</v>
      </c>
      <c r="B10" s="19">
        <v>53175.156471644412</v>
      </c>
      <c r="C10" s="8">
        <v>54279.475310494934</v>
      </c>
      <c r="D10" s="8">
        <v>56842.860279065259</v>
      </c>
      <c r="E10" s="8">
        <v>59134.412873667032</v>
      </c>
      <c r="F10" s="8">
        <v>60427.709991015203</v>
      </c>
      <c r="G10" s="8">
        <v>62234.995373198086</v>
      </c>
      <c r="H10" s="8">
        <v>64283.252023074674</v>
      </c>
      <c r="I10" s="9">
        <v>67036.732051652856</v>
      </c>
      <c r="J10" s="22">
        <v>14765.399825994198</v>
      </c>
      <c r="K10" s="10">
        <f t="shared" si="0"/>
        <v>477414.59437381243</v>
      </c>
      <c r="L10" s="81">
        <f t="shared" si="1"/>
        <v>492179.99419980665</v>
      </c>
      <c r="M10" s="2"/>
      <c r="N10" s="2"/>
      <c r="O10" s="3"/>
      <c r="P10" s="3"/>
      <c r="Q10" s="3"/>
      <c r="R10" s="3"/>
      <c r="S10" s="3"/>
      <c r="T10" s="3"/>
      <c r="U10" s="3"/>
    </row>
    <row r="11" spans="1:21" x14ac:dyDescent="0.2">
      <c r="A11" s="28" t="s">
        <v>25</v>
      </c>
      <c r="B11" s="19">
        <v>52745.42938266549</v>
      </c>
      <c r="C11" s="8">
        <v>53098.654232066816</v>
      </c>
      <c r="D11" s="8">
        <v>54383.00815334537</v>
      </c>
      <c r="E11" s="8">
        <v>57038.454607505773</v>
      </c>
      <c r="F11" s="8">
        <v>59307.142806856828</v>
      </c>
      <c r="G11" s="8">
        <v>60656.384607465305</v>
      </c>
      <c r="H11" s="8">
        <v>62524.100500656634</v>
      </c>
      <c r="I11" s="9">
        <v>64438.635143815678</v>
      </c>
      <c r="J11" s="22">
        <v>14356.447714465296</v>
      </c>
      <c r="K11" s="10">
        <f t="shared" si="0"/>
        <v>464191.80943437788</v>
      </c>
      <c r="L11" s="81">
        <f t="shared" si="1"/>
        <v>478548.2571488432</v>
      </c>
      <c r="M11" s="2"/>
      <c r="N11" s="2"/>
      <c r="O11" s="3"/>
      <c r="P11" s="3"/>
      <c r="Q11" s="3"/>
      <c r="R11" s="3"/>
      <c r="S11" s="3"/>
      <c r="T11" s="3"/>
      <c r="U11" s="3"/>
    </row>
    <row r="12" spans="1:21" x14ac:dyDescent="0.2">
      <c r="A12" s="28" t="s">
        <v>26</v>
      </c>
      <c r="B12" s="19">
        <v>52530.949168258507</v>
      </c>
      <c r="C12" s="8">
        <v>52667.618654748811</v>
      </c>
      <c r="D12" s="8">
        <v>53201.135276947338</v>
      </c>
      <c r="E12" s="8">
        <v>54580.154138660066</v>
      </c>
      <c r="F12" s="8">
        <v>57214.139860309238</v>
      </c>
      <c r="G12" s="8">
        <v>59533.998870738709</v>
      </c>
      <c r="H12" s="8">
        <v>60943.987996851654</v>
      </c>
      <c r="I12" s="9">
        <v>62679.903619805649</v>
      </c>
      <c r="J12" s="22">
        <v>14021.192399576907</v>
      </c>
      <c r="K12" s="10">
        <f t="shared" si="0"/>
        <v>453351.88758631999</v>
      </c>
      <c r="L12" s="81">
        <f t="shared" si="1"/>
        <v>467373.07998589688</v>
      </c>
      <c r="M12" s="2"/>
      <c r="N12" s="2"/>
      <c r="O12" s="3"/>
      <c r="P12" s="3"/>
      <c r="Q12" s="3"/>
      <c r="R12" s="3"/>
      <c r="S12" s="3"/>
      <c r="T12" s="3"/>
      <c r="U12" s="3"/>
    </row>
    <row r="13" spans="1:21" x14ac:dyDescent="0.2">
      <c r="A13" s="28" t="s">
        <v>27</v>
      </c>
      <c r="B13" s="19">
        <v>52494.493942190296</v>
      </c>
      <c r="C13" s="8">
        <v>52453.265793387822</v>
      </c>
      <c r="D13" s="8">
        <v>52768.922433216962</v>
      </c>
      <c r="E13" s="8">
        <v>53394.342542960781</v>
      </c>
      <c r="F13" s="8">
        <v>54757.661720636854</v>
      </c>
      <c r="G13" s="8">
        <v>57442.439441782895</v>
      </c>
      <c r="H13" s="8">
        <v>59818.469978870671</v>
      </c>
      <c r="I13" s="9">
        <v>61101.33366691324</v>
      </c>
      <c r="J13" s="22">
        <v>13739.100912988439</v>
      </c>
      <c r="K13" s="10">
        <f t="shared" si="0"/>
        <v>444230.92951995949</v>
      </c>
      <c r="L13" s="81">
        <f t="shared" si="1"/>
        <v>457970.03043294791</v>
      </c>
      <c r="M13" s="2"/>
      <c r="N13" s="2"/>
      <c r="O13" s="3"/>
      <c r="P13" s="3"/>
      <c r="Q13" s="3"/>
      <c r="R13" s="3"/>
      <c r="S13" s="3"/>
      <c r="T13" s="3"/>
      <c r="U13" s="3"/>
    </row>
    <row r="14" spans="1:21" x14ac:dyDescent="0.2">
      <c r="A14" s="28" t="s">
        <v>28</v>
      </c>
      <c r="B14" s="19">
        <v>52643.086255095332</v>
      </c>
      <c r="C14" s="8">
        <v>52416.136726564422</v>
      </c>
      <c r="D14" s="8">
        <v>52554.418650994616</v>
      </c>
      <c r="E14" s="8">
        <v>52960.326905886956</v>
      </c>
      <c r="F14" s="8">
        <v>53569.67475902196</v>
      </c>
      <c r="G14" s="8">
        <v>54985.603333044841</v>
      </c>
      <c r="H14" s="8">
        <v>57728.81638289331</v>
      </c>
      <c r="I14" s="9">
        <v>59976.254034199643</v>
      </c>
      <c r="J14" s="22">
        <v>13510.339702506219</v>
      </c>
      <c r="K14" s="10">
        <f t="shared" si="0"/>
        <v>436834.3170477011</v>
      </c>
      <c r="L14" s="81">
        <f t="shared" si="1"/>
        <v>450344.6567502073</v>
      </c>
      <c r="M14" s="2"/>
      <c r="N14" s="2"/>
      <c r="O14" s="3"/>
      <c r="P14" s="3"/>
      <c r="Q14" s="3"/>
      <c r="R14" s="3"/>
      <c r="S14" s="3"/>
      <c r="T14" s="3"/>
      <c r="U14" s="3"/>
    </row>
    <row r="15" spans="1:21" x14ac:dyDescent="0.2">
      <c r="A15" s="28" t="s">
        <v>29</v>
      </c>
      <c r="B15" s="19">
        <v>52981.720243153948</v>
      </c>
      <c r="C15" s="8">
        <v>52562.98575765975</v>
      </c>
      <c r="D15" s="8">
        <v>52516.8733101369</v>
      </c>
      <c r="E15" s="8">
        <v>52745.320613733362</v>
      </c>
      <c r="F15" s="8">
        <v>53134.253048257749</v>
      </c>
      <c r="G15" s="8">
        <v>53793.612407636538</v>
      </c>
      <c r="H15" s="8">
        <v>55271.738039554228</v>
      </c>
      <c r="I15" s="9">
        <v>57891.074195714922</v>
      </c>
      <c r="J15" s="22">
        <v>13326.729204613835</v>
      </c>
      <c r="K15" s="10">
        <f t="shared" si="0"/>
        <v>430897.57761584735</v>
      </c>
      <c r="L15" s="81">
        <f t="shared" si="1"/>
        <v>444224.30682046118</v>
      </c>
      <c r="M15" s="2"/>
      <c r="N15" s="2"/>
      <c r="O15" s="3"/>
      <c r="P15" s="3"/>
      <c r="Q15" s="3"/>
      <c r="R15" s="3"/>
      <c r="S15" s="3"/>
      <c r="T15" s="3"/>
      <c r="U15" s="3"/>
    </row>
    <row r="16" spans="1:21" x14ac:dyDescent="0.2">
      <c r="A16" s="28" t="s">
        <v>30</v>
      </c>
      <c r="B16" s="19">
        <v>53502.822253742168</v>
      </c>
      <c r="C16" s="8">
        <v>52897.787877760362</v>
      </c>
      <c r="D16" s="8">
        <v>52662.893567032545</v>
      </c>
      <c r="E16" s="8">
        <v>52707.334347296026</v>
      </c>
      <c r="F16" s="8">
        <v>52918.873388597283</v>
      </c>
      <c r="G16" s="8">
        <v>53354.950514613134</v>
      </c>
      <c r="H16" s="8">
        <v>54074.964833801525</v>
      </c>
      <c r="I16" s="9">
        <v>55437.711242321951</v>
      </c>
      <c r="J16" s="22">
        <v>13223.422825520567</v>
      </c>
      <c r="K16" s="10">
        <f t="shared" si="0"/>
        <v>427557.33802516497</v>
      </c>
      <c r="L16" s="81">
        <f t="shared" si="1"/>
        <v>440780.76085068553</v>
      </c>
      <c r="M16" s="2"/>
      <c r="N16" s="2"/>
      <c r="O16" s="3"/>
      <c r="P16" s="3"/>
      <c r="Q16" s="3"/>
      <c r="R16" s="3"/>
      <c r="S16" s="3"/>
      <c r="T16" s="3"/>
      <c r="U16" s="3"/>
    </row>
    <row r="17" spans="1:21" x14ac:dyDescent="0.2">
      <c r="A17" s="28" t="s">
        <v>31</v>
      </c>
      <c r="B17" s="19">
        <v>54178.600392864544</v>
      </c>
      <c r="C17" s="8">
        <v>53415.068553869736</v>
      </c>
      <c r="D17" s="8">
        <v>52996.453278067871</v>
      </c>
      <c r="E17" s="8">
        <v>52851.850207750867</v>
      </c>
      <c r="F17" s="8">
        <v>52880.528881569735</v>
      </c>
      <c r="G17" s="8">
        <v>53138.86285529242</v>
      </c>
      <c r="H17" s="8">
        <v>53633.597460360543</v>
      </c>
      <c r="I17" s="9">
        <v>54239.833690470477</v>
      </c>
      <c r="J17" s="22">
        <v>13216.540061450914</v>
      </c>
      <c r="K17" s="10">
        <f t="shared" si="0"/>
        <v>427334.79532024625</v>
      </c>
      <c r="L17" s="81">
        <f t="shared" si="1"/>
        <v>440551.33538169716</v>
      </c>
      <c r="M17" s="2"/>
      <c r="N17" s="2"/>
      <c r="O17" s="3"/>
      <c r="P17" s="3"/>
      <c r="Q17" s="3"/>
      <c r="R17" s="3"/>
      <c r="S17" s="3"/>
      <c r="T17" s="3"/>
      <c r="U17" s="3"/>
    </row>
    <row r="18" spans="1:21" x14ac:dyDescent="0.2">
      <c r="A18" s="28" t="s">
        <v>32</v>
      </c>
      <c r="B18" s="19">
        <v>54978.106851332195</v>
      </c>
      <c r="C18" s="8">
        <v>54086.30072796881</v>
      </c>
      <c r="D18" s="8">
        <v>53511.115998866051</v>
      </c>
      <c r="E18" s="8">
        <v>53184.844866065767</v>
      </c>
      <c r="F18" s="8">
        <v>53023.59692224145</v>
      </c>
      <c r="G18" s="8">
        <v>53100.026554396492</v>
      </c>
      <c r="H18" s="8">
        <v>53416.65597465371</v>
      </c>
      <c r="I18" s="9">
        <v>53796.465013900335</v>
      </c>
      <c r="J18" s="22">
        <v>13271.044729157469</v>
      </c>
      <c r="K18" s="10">
        <f t="shared" si="0"/>
        <v>429097.11290942482</v>
      </c>
      <c r="L18" s="81">
        <f t="shared" si="1"/>
        <v>442368.15763858228</v>
      </c>
      <c r="M18" s="2"/>
      <c r="N18" s="2"/>
      <c r="O18" s="3"/>
      <c r="P18" s="3"/>
      <c r="Q18" s="3"/>
      <c r="R18" s="3"/>
      <c r="S18" s="3"/>
      <c r="T18" s="3"/>
      <c r="U18" s="3"/>
    </row>
    <row r="19" spans="1:21" x14ac:dyDescent="0.2">
      <c r="A19" s="28" t="s">
        <v>33</v>
      </c>
      <c r="B19" s="19">
        <v>55863.34833097535</v>
      </c>
      <c r="C19" s="8">
        <v>54880.720929753603</v>
      </c>
      <c r="D19" s="8">
        <v>54180.477309914895</v>
      </c>
      <c r="E19" s="8">
        <v>53698.915033113044</v>
      </c>
      <c r="F19" s="8">
        <v>53356.048249818923</v>
      </c>
      <c r="G19" s="8">
        <v>53242.689637856151</v>
      </c>
      <c r="H19" s="8">
        <v>53377.221421341426</v>
      </c>
      <c r="I19" s="9">
        <v>53579.326092265255</v>
      </c>
      <c r="J19" s="22">
        <v>13366.353000155834</v>
      </c>
      <c r="K19" s="10">
        <f t="shared" si="0"/>
        <v>432178.7470050386</v>
      </c>
      <c r="L19" s="81">
        <f t="shared" si="1"/>
        <v>445545.10000519443</v>
      </c>
      <c r="M19" s="2"/>
      <c r="N19" s="2"/>
      <c r="O19" s="3"/>
      <c r="P19" s="3"/>
      <c r="Q19" s="3"/>
      <c r="R19" s="3"/>
      <c r="S19" s="3"/>
      <c r="T19" s="3"/>
      <c r="U19" s="3"/>
    </row>
    <row r="20" spans="1:21" x14ac:dyDescent="0.2">
      <c r="A20" s="28" t="s">
        <v>34</v>
      </c>
      <c r="B20" s="19">
        <v>56780.343163524551</v>
      </c>
      <c r="C20" s="8">
        <v>55760.583155244894</v>
      </c>
      <c r="D20" s="8">
        <v>54972.851615445303</v>
      </c>
      <c r="E20" s="8">
        <v>54367.711265911254</v>
      </c>
      <c r="F20" s="8">
        <v>53869.515195938591</v>
      </c>
      <c r="G20" s="8">
        <v>53574.817277766851</v>
      </c>
      <c r="H20" s="8">
        <v>53519.378917722323</v>
      </c>
      <c r="I20" s="9">
        <v>53539.578898164</v>
      </c>
      <c r="J20" s="22">
        <v>13496.436479063435</v>
      </c>
      <c r="K20" s="10">
        <f t="shared" si="0"/>
        <v>436384.77948971774</v>
      </c>
      <c r="L20" s="81">
        <f t="shared" si="1"/>
        <v>449881.21596878115</v>
      </c>
      <c r="M20" s="2"/>
      <c r="N20" s="2"/>
      <c r="O20" s="3"/>
      <c r="P20" s="3"/>
      <c r="Q20" s="3"/>
      <c r="R20" s="3"/>
      <c r="S20" s="3"/>
      <c r="T20" s="3"/>
      <c r="U20" s="3"/>
    </row>
    <row r="21" spans="1:21" x14ac:dyDescent="0.2">
      <c r="A21" s="28" t="s">
        <v>35</v>
      </c>
      <c r="B21" s="19">
        <v>57697.517115722694</v>
      </c>
      <c r="C21" s="8">
        <v>56672.286492736297</v>
      </c>
      <c r="D21" s="8">
        <v>55850.590450711112</v>
      </c>
      <c r="E21" s="8">
        <v>55158.569602803436</v>
      </c>
      <c r="F21" s="8">
        <v>54537.697544833412</v>
      </c>
      <c r="G21" s="8">
        <v>54088.080581894632</v>
      </c>
      <c r="H21" s="8">
        <v>53851.085727923019</v>
      </c>
      <c r="I21" s="9">
        <v>53681.196359778849</v>
      </c>
      <c r="J21" s="22">
        <v>13655.784243600106</v>
      </c>
      <c r="K21" s="10">
        <f t="shared" si="0"/>
        <v>441537.02387640346</v>
      </c>
      <c r="L21" s="81">
        <f t="shared" si="1"/>
        <v>455192.80812000355</v>
      </c>
      <c r="M21" s="2"/>
      <c r="N21" s="2"/>
      <c r="O21" s="3"/>
      <c r="P21" s="3"/>
      <c r="Q21" s="3"/>
      <c r="R21" s="3"/>
      <c r="S21" s="3"/>
      <c r="T21" s="3"/>
      <c r="U21" s="3"/>
    </row>
    <row r="22" spans="1:21" x14ac:dyDescent="0.2">
      <c r="A22" s="28" t="s">
        <v>36</v>
      </c>
      <c r="B22" s="19">
        <v>58602.633921921151</v>
      </c>
      <c r="C22" s="8">
        <v>57583.324026520146</v>
      </c>
      <c r="D22" s="8">
        <v>56760.251938813359</v>
      </c>
      <c r="E22" s="8">
        <v>56035.863842432009</v>
      </c>
      <c r="F22" s="8">
        <v>55327.958736099703</v>
      </c>
      <c r="G22" s="8">
        <v>54755.21277940373</v>
      </c>
      <c r="H22" s="8">
        <v>54364.060754536782</v>
      </c>
      <c r="I22" s="9">
        <v>54012.118074511949</v>
      </c>
      <c r="J22" s="22">
        <v>13838.394558997075</v>
      </c>
      <c r="K22" s="10">
        <f t="shared" si="0"/>
        <v>447441.42407423881</v>
      </c>
      <c r="L22" s="81">
        <f t="shared" si="1"/>
        <v>461279.81863323587</v>
      </c>
      <c r="M22" s="2"/>
      <c r="N22" s="2"/>
      <c r="O22" s="3"/>
      <c r="P22" s="3"/>
      <c r="Q22" s="3"/>
      <c r="R22" s="3"/>
      <c r="S22" s="3"/>
      <c r="T22" s="3"/>
      <c r="U22" s="3"/>
    </row>
    <row r="23" spans="1:21" x14ac:dyDescent="0.2">
      <c r="A23" s="28" t="s">
        <v>44</v>
      </c>
      <c r="B23" s="19">
        <v>59480.512878987065</v>
      </c>
      <c r="C23" s="8">
        <v>58483.427735463818</v>
      </c>
      <c r="D23" s="8">
        <v>57669.340093290768</v>
      </c>
      <c r="E23" s="8">
        <v>56945.210976141403</v>
      </c>
      <c r="F23" s="8">
        <v>56204.694113439822</v>
      </c>
      <c r="G23" s="8">
        <v>55545.573936207635</v>
      </c>
      <c r="H23" s="8">
        <v>55031.082731544462</v>
      </c>
      <c r="I23" s="9">
        <v>54524.10580278335</v>
      </c>
      <c r="J23" s="22">
        <v>14037.647884572938</v>
      </c>
      <c r="K23" s="10">
        <f t="shared" si="0"/>
        <v>453883.9482678583</v>
      </c>
      <c r="L23" s="81">
        <f t="shared" si="1"/>
        <v>467921.59615243122</v>
      </c>
      <c r="M23" s="2"/>
      <c r="N23" s="2"/>
      <c r="O23" s="3"/>
      <c r="P23" s="3"/>
      <c r="Q23" s="3"/>
      <c r="R23" s="3"/>
      <c r="S23" s="3"/>
      <c r="T23" s="3"/>
      <c r="U23" s="3"/>
    </row>
    <row r="24" spans="1:21" x14ac:dyDescent="0.2">
      <c r="A24" s="26" t="s">
        <v>45</v>
      </c>
      <c r="B24" s="12">
        <v>60315.925180011545</v>
      </c>
      <c r="C24" s="13">
        <v>59356.525702625382</v>
      </c>
      <c r="D24" s="13">
        <v>58567.546718253616</v>
      </c>
      <c r="E24" s="13">
        <v>57854.067748690737</v>
      </c>
      <c r="F24" s="13">
        <v>57113.583564216329</v>
      </c>
      <c r="G24" s="13">
        <v>56422.553347507994</v>
      </c>
      <c r="H24" s="13">
        <v>55821.504952726194</v>
      </c>
      <c r="I24" s="14">
        <v>55190.009564522938</v>
      </c>
      <c r="J24" s="23">
        <v>14246.651034388293</v>
      </c>
      <c r="K24" s="15">
        <f t="shared" si="0"/>
        <v>460641.71677855478</v>
      </c>
      <c r="L24" s="82">
        <f t="shared" si="1"/>
        <v>474888.36781294306</v>
      </c>
      <c r="M24" s="94"/>
      <c r="N24" s="2"/>
      <c r="O24" s="3"/>
      <c r="P24" s="3"/>
      <c r="Q24" s="3"/>
      <c r="R24" s="3"/>
      <c r="S24" s="3"/>
      <c r="T24" s="3"/>
      <c r="U24" s="3"/>
    </row>
    <row r="25" spans="1:21" x14ac:dyDescent="0.2">
      <c r="A25" s="47"/>
      <c r="B25" s="6"/>
      <c r="C25" s="6"/>
      <c r="D25" s="6"/>
      <c r="E25" s="6"/>
      <c r="F25" s="6"/>
      <c r="G25" s="6"/>
      <c r="H25" s="6"/>
      <c r="I25" s="70"/>
      <c r="J25" s="72"/>
      <c r="K25" s="20"/>
      <c r="L25" s="83"/>
      <c r="M25" s="2"/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 s="97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45"/>
      <c r="N26" s="49"/>
      <c r="O26" s="3"/>
      <c r="P26" s="3"/>
      <c r="Q26" s="3"/>
      <c r="R26" s="3"/>
      <c r="S26" s="3"/>
      <c r="T26" s="3"/>
      <c r="U26" s="3"/>
    </row>
    <row r="27" spans="1:21" x14ac:dyDescent="0.2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3"/>
      <c r="O27" s="3"/>
      <c r="P27" s="3"/>
      <c r="Q27" s="3"/>
      <c r="R27" s="3"/>
      <c r="S27" s="3"/>
      <c r="T27" s="3"/>
      <c r="U27" s="3"/>
    </row>
    <row r="28" spans="1:21" ht="16" x14ac:dyDescent="0.2">
      <c r="A28" s="101" t="s">
        <v>37</v>
      </c>
      <c r="B28" s="101"/>
      <c r="C28" s="6"/>
      <c r="D28" s="6"/>
      <c r="E28" s="6"/>
      <c r="F28" s="6"/>
      <c r="G28" s="6"/>
      <c r="H28" s="6"/>
      <c r="I28" s="6"/>
      <c r="J28" s="6"/>
      <c r="K28" s="6"/>
      <c r="L28" s="6"/>
      <c r="M28" s="2"/>
      <c r="N28" s="3"/>
      <c r="O28" s="3"/>
      <c r="P28" s="3"/>
      <c r="Q28" s="3"/>
      <c r="R28" s="3"/>
      <c r="S28" s="3"/>
      <c r="T28" s="3"/>
      <c r="U28" s="3"/>
    </row>
    <row r="29" spans="1:21" s="35" customFormat="1" ht="32" x14ac:dyDescent="0.2">
      <c r="A29" s="50" t="s">
        <v>7</v>
      </c>
      <c r="B29" s="36" t="s">
        <v>38</v>
      </c>
      <c r="C29" s="36" t="s">
        <v>39</v>
      </c>
      <c r="D29" s="36" t="s">
        <v>40</v>
      </c>
      <c r="E29" s="36" t="s">
        <v>41</v>
      </c>
      <c r="F29" s="36" t="s">
        <v>42</v>
      </c>
      <c r="G29" s="37" t="s">
        <v>43</v>
      </c>
      <c r="H29" s="86" t="s">
        <v>47</v>
      </c>
      <c r="I29" s="38"/>
      <c r="J29" s="39"/>
      <c r="K29" s="39"/>
      <c r="L29" s="39"/>
      <c r="M29" s="40"/>
      <c r="N29" s="34"/>
      <c r="O29" s="34"/>
      <c r="P29" s="34"/>
      <c r="Q29" s="34"/>
      <c r="R29" s="34"/>
      <c r="S29" s="34"/>
      <c r="T29" s="34"/>
      <c r="U29" s="34"/>
    </row>
    <row r="30" spans="1:21" s="35" customFormat="1" x14ac:dyDescent="0.2">
      <c r="A30" s="63" t="s">
        <v>49</v>
      </c>
      <c r="B30" s="74">
        <v>71816</v>
      </c>
      <c r="C30" s="75">
        <v>69199</v>
      </c>
      <c r="D30" s="75">
        <v>65060</v>
      </c>
      <c r="E30" s="75">
        <v>47544</v>
      </c>
      <c r="F30" s="75">
        <v>65391</v>
      </c>
      <c r="G30" s="76">
        <v>60174</v>
      </c>
      <c r="H30" s="91">
        <f>SUM(B30:G30)</f>
        <v>379184</v>
      </c>
      <c r="I30" s="84" t="s">
        <v>50</v>
      </c>
      <c r="J30" s="39"/>
      <c r="K30" s="39"/>
      <c r="L30" s="39"/>
      <c r="M30" s="40"/>
      <c r="N30" s="34"/>
      <c r="O30" s="34"/>
      <c r="P30" s="34"/>
      <c r="Q30" s="34"/>
      <c r="R30" s="34"/>
      <c r="S30" s="34"/>
      <c r="T30" s="34"/>
      <c r="U30" s="34"/>
    </row>
    <row r="31" spans="1:21" x14ac:dyDescent="0.2">
      <c r="A31" s="28" t="s">
        <v>19</v>
      </c>
      <c r="B31" s="69">
        <v>72812.225193000006</v>
      </c>
      <c r="C31" s="58">
        <v>72023.251909999992</v>
      </c>
      <c r="D31" s="58">
        <v>69206.038653260286</v>
      </c>
      <c r="E31" s="58">
        <v>47446.008573654595</v>
      </c>
      <c r="F31" s="58">
        <v>65428.539697037981</v>
      </c>
      <c r="G31" s="21">
        <v>63400.964130494358</v>
      </c>
      <c r="H31" s="87">
        <f t="shared" ref="H31:H50" si="2">SUM(B31:G31)</f>
        <v>390317.02815744717</v>
      </c>
      <c r="I31" s="6"/>
      <c r="J31" s="6"/>
      <c r="K31" s="6"/>
      <c r="L31" s="6"/>
      <c r="M31" s="2"/>
      <c r="N31" s="3"/>
      <c r="O31" s="3"/>
      <c r="P31" s="3"/>
      <c r="Q31" s="3"/>
      <c r="R31" s="3"/>
      <c r="S31" s="3"/>
      <c r="T31" s="3"/>
      <c r="U31" s="3"/>
    </row>
    <row r="32" spans="1:21" x14ac:dyDescent="0.2">
      <c r="A32" s="28" t="s">
        <v>20</v>
      </c>
      <c r="B32" s="19">
        <v>72574.569582513286</v>
      </c>
      <c r="C32" s="8">
        <v>73014.027414567521</v>
      </c>
      <c r="D32" s="8">
        <v>72012.852473826089</v>
      </c>
      <c r="E32" s="8">
        <v>50335.65021613022</v>
      </c>
      <c r="F32" s="8">
        <v>66421.324187196544</v>
      </c>
      <c r="G32" s="17">
        <v>63479.029206188447</v>
      </c>
      <c r="H32" s="88">
        <f t="shared" si="2"/>
        <v>397837.45308042213</v>
      </c>
      <c r="I32" s="6"/>
      <c r="J32" s="6"/>
      <c r="K32" s="6"/>
      <c r="L32" s="6"/>
      <c r="M32" s="2"/>
      <c r="N32" s="3"/>
      <c r="O32" s="3"/>
      <c r="P32" s="3"/>
      <c r="Q32" s="3"/>
      <c r="R32" s="3"/>
      <c r="S32" s="3"/>
      <c r="T32" s="3"/>
      <c r="U32" s="3"/>
    </row>
    <row r="33" spans="1:21" x14ac:dyDescent="0.2">
      <c r="A33" s="28" t="s">
        <v>21</v>
      </c>
      <c r="B33" s="19">
        <v>72630.855164061548</v>
      </c>
      <c r="C33" s="8">
        <v>72779.379656108751</v>
      </c>
      <c r="D33" s="8">
        <v>72998.258369517163</v>
      </c>
      <c r="E33" s="8">
        <v>52291.899729676152</v>
      </c>
      <c r="F33" s="8">
        <v>70027.977351600333</v>
      </c>
      <c r="G33" s="17">
        <v>64427.774351313783</v>
      </c>
      <c r="H33" s="88">
        <f t="shared" si="2"/>
        <v>405156.14462227776</v>
      </c>
      <c r="I33" s="6"/>
      <c r="J33" s="6"/>
      <c r="K33" s="6"/>
      <c r="L33" s="6"/>
      <c r="M33" s="2"/>
      <c r="N33" s="3"/>
      <c r="O33" s="3"/>
      <c r="P33" s="3"/>
      <c r="Q33" s="3"/>
      <c r="R33" s="3"/>
      <c r="S33" s="3"/>
      <c r="T33" s="3"/>
      <c r="U33" s="3"/>
    </row>
    <row r="34" spans="1:21" x14ac:dyDescent="0.2">
      <c r="A34" s="28" t="s">
        <v>22</v>
      </c>
      <c r="B34" s="19">
        <v>70168.067178056692</v>
      </c>
      <c r="C34" s="8">
        <v>72834.952872169029</v>
      </c>
      <c r="D34" s="8">
        <v>72765.794841683455</v>
      </c>
      <c r="E34" s="8">
        <v>52978.69262985589</v>
      </c>
      <c r="F34" s="8">
        <v>72163.778037229713</v>
      </c>
      <c r="G34" s="17">
        <v>67883.142805946612</v>
      </c>
      <c r="H34" s="88">
        <f t="shared" si="2"/>
        <v>408794.42836494138</v>
      </c>
      <c r="I34" s="6"/>
      <c r="J34" s="6"/>
      <c r="K34" s="6"/>
      <c r="L34" s="6"/>
      <c r="M34" s="2"/>
      <c r="N34" s="3"/>
      <c r="O34" s="3"/>
      <c r="P34" s="3"/>
      <c r="Q34" s="3"/>
      <c r="R34" s="3"/>
      <c r="S34" s="3"/>
      <c r="T34" s="3"/>
      <c r="U34" s="3"/>
    </row>
    <row r="35" spans="1:21" x14ac:dyDescent="0.2">
      <c r="A35" s="28" t="s">
        <v>23</v>
      </c>
      <c r="B35" s="19">
        <v>69468.793637268231</v>
      </c>
      <c r="C35" s="8">
        <v>70392.857604818608</v>
      </c>
      <c r="D35" s="8">
        <v>72820.851258627896</v>
      </c>
      <c r="E35" s="8">
        <v>52816.673809829495</v>
      </c>
      <c r="F35" s="8">
        <v>72742.052905456629</v>
      </c>
      <c r="G35" s="17">
        <v>69967.221072932924</v>
      </c>
      <c r="H35" s="88">
        <f t="shared" si="2"/>
        <v>408208.45028893382</v>
      </c>
      <c r="I35" s="6"/>
      <c r="J35" s="6"/>
      <c r="K35" s="6"/>
      <c r="L35" s="6"/>
      <c r="M35" s="2"/>
      <c r="N35" s="3"/>
      <c r="O35" s="3"/>
      <c r="P35" s="3"/>
      <c r="Q35" s="3"/>
      <c r="R35" s="3"/>
      <c r="S35" s="3"/>
      <c r="T35" s="3"/>
      <c r="U35" s="3"/>
    </row>
    <row r="36" spans="1:21" x14ac:dyDescent="0.2">
      <c r="A36" s="28" t="s">
        <v>24</v>
      </c>
      <c r="B36" s="19">
        <v>69220.579871175418</v>
      </c>
      <c r="C36" s="8">
        <v>69696.937687284095</v>
      </c>
      <c r="D36" s="8">
        <v>70395.847455414201</v>
      </c>
      <c r="E36" s="8">
        <v>52855.046176416821</v>
      </c>
      <c r="F36" s="8">
        <v>72581.719736265586</v>
      </c>
      <c r="G36" s="17">
        <v>70546.521969755689</v>
      </c>
      <c r="H36" s="88">
        <f t="shared" si="2"/>
        <v>405296.65289631183</v>
      </c>
      <c r="I36" s="6"/>
      <c r="J36" s="6"/>
      <c r="K36" s="6"/>
      <c r="L36" s="6"/>
      <c r="M36" s="2"/>
      <c r="N36" s="3"/>
      <c r="O36" s="3"/>
      <c r="P36" s="3"/>
      <c r="Q36" s="3"/>
      <c r="R36" s="3"/>
      <c r="S36" s="3"/>
      <c r="T36" s="3"/>
      <c r="U36" s="3"/>
    </row>
    <row r="37" spans="1:21" x14ac:dyDescent="0.2">
      <c r="A37" s="28" t="s">
        <v>25</v>
      </c>
      <c r="B37" s="19">
        <v>68297.95423289566</v>
      </c>
      <c r="C37" s="8">
        <v>69450.089690501991</v>
      </c>
      <c r="D37" s="8">
        <v>69703.448361317423</v>
      </c>
      <c r="E37" s="8">
        <v>51164.904680167696</v>
      </c>
      <c r="F37" s="8">
        <v>71985.16635920493</v>
      </c>
      <c r="G37" s="17">
        <v>70401.047017965349</v>
      </c>
      <c r="H37" s="88">
        <f t="shared" si="2"/>
        <v>401002.61034205306</v>
      </c>
      <c r="I37" s="6"/>
      <c r="J37" s="6"/>
      <c r="K37" s="6"/>
      <c r="L37" s="6"/>
      <c r="M37" s="2"/>
      <c r="N37" s="3"/>
      <c r="O37" s="3"/>
      <c r="P37" s="3"/>
      <c r="Q37" s="3"/>
      <c r="R37" s="3"/>
      <c r="S37" s="3"/>
      <c r="T37" s="3"/>
      <c r="U37" s="3"/>
    </row>
    <row r="38" spans="1:21" x14ac:dyDescent="0.2">
      <c r="A38" s="28" t="s">
        <v>26</v>
      </c>
      <c r="B38" s="19">
        <v>65698.335062439292</v>
      </c>
      <c r="C38" s="8">
        <v>68534.941466400676</v>
      </c>
      <c r="D38" s="8">
        <v>69457.942002565716</v>
      </c>
      <c r="E38" s="8">
        <v>50682.327110867634</v>
      </c>
      <c r="F38" s="8">
        <v>70125.938632241712</v>
      </c>
      <c r="G38" s="17">
        <v>69829.666525552078</v>
      </c>
      <c r="H38" s="88">
        <f t="shared" si="2"/>
        <v>394329.15080006712</v>
      </c>
      <c r="I38" s="6"/>
      <c r="J38" s="6"/>
      <c r="K38" s="6"/>
      <c r="L38" s="6"/>
      <c r="M38" s="2"/>
      <c r="N38" s="3"/>
      <c r="O38" s="3"/>
      <c r="P38" s="3"/>
      <c r="Q38" s="3"/>
      <c r="R38" s="3"/>
      <c r="S38" s="3"/>
      <c r="T38" s="3"/>
      <c r="U38" s="3"/>
    </row>
    <row r="39" spans="1:21" x14ac:dyDescent="0.2">
      <c r="A39" s="28" t="s">
        <v>27</v>
      </c>
      <c r="B39" s="19">
        <v>63937.60324900128</v>
      </c>
      <c r="C39" s="8">
        <v>65956.165562895636</v>
      </c>
      <c r="D39" s="8">
        <v>68549.051441450647</v>
      </c>
      <c r="E39" s="8">
        <v>50511.217901072014</v>
      </c>
      <c r="F39" s="8">
        <v>69619.908025796991</v>
      </c>
      <c r="G39" s="17">
        <v>68047.348937368544</v>
      </c>
      <c r="H39" s="88">
        <f t="shared" si="2"/>
        <v>386621.2951175851</v>
      </c>
      <c r="I39" s="6"/>
      <c r="J39" s="6"/>
      <c r="K39" s="6"/>
      <c r="L39" s="6"/>
      <c r="M39" s="2"/>
      <c r="N39" s="3"/>
      <c r="O39" s="3"/>
      <c r="P39" s="3"/>
      <c r="Q39" s="3"/>
      <c r="R39" s="3"/>
      <c r="S39" s="3"/>
      <c r="T39" s="3"/>
      <c r="U39" s="3"/>
    </row>
    <row r="40" spans="1:21" x14ac:dyDescent="0.2">
      <c r="A40" s="28" t="s">
        <v>28</v>
      </c>
      <c r="B40" s="19">
        <v>62357.550338726018</v>
      </c>
      <c r="C40" s="8">
        <v>64207.541097245426</v>
      </c>
      <c r="D40" s="8">
        <v>65987.7888205731</v>
      </c>
      <c r="E40" s="8">
        <v>49877.753470684722</v>
      </c>
      <c r="F40" s="8">
        <v>69220.707417354366</v>
      </c>
      <c r="G40" s="17">
        <v>67540.962200313152</v>
      </c>
      <c r="H40" s="88">
        <f t="shared" si="2"/>
        <v>379192.30334489682</v>
      </c>
      <c r="I40" s="6"/>
      <c r="J40" s="6"/>
      <c r="K40" s="6"/>
      <c r="L40" s="6"/>
      <c r="M40" s="2"/>
      <c r="N40" s="3"/>
      <c r="O40" s="3"/>
      <c r="P40" s="3"/>
      <c r="Q40" s="3"/>
      <c r="R40" s="3"/>
      <c r="S40" s="3"/>
      <c r="T40" s="3"/>
      <c r="U40" s="3"/>
    </row>
    <row r="41" spans="1:21" x14ac:dyDescent="0.2">
      <c r="A41" s="28" t="s">
        <v>29</v>
      </c>
      <c r="B41" s="19">
        <v>61230.953806333928</v>
      </c>
      <c r="C41" s="8">
        <v>62638.933361603602</v>
      </c>
      <c r="D41" s="8">
        <v>64249.964254155915</v>
      </c>
      <c r="E41" s="8">
        <v>48092.644419474105</v>
      </c>
      <c r="F41" s="8">
        <v>67921.733219191767</v>
      </c>
      <c r="G41" s="17">
        <v>67153.253918191724</v>
      </c>
      <c r="H41" s="88">
        <f t="shared" si="2"/>
        <v>371287.48297895107</v>
      </c>
      <c r="I41" s="6"/>
      <c r="J41" s="6"/>
      <c r="K41" s="6"/>
      <c r="L41" s="6"/>
      <c r="M41" s="2"/>
      <c r="N41" s="3"/>
      <c r="O41" s="3"/>
      <c r="P41" s="3"/>
      <c r="Q41" s="3"/>
      <c r="R41" s="3"/>
      <c r="S41" s="3"/>
      <c r="T41" s="3"/>
      <c r="U41" s="3"/>
    </row>
    <row r="42" spans="1:21" x14ac:dyDescent="0.2">
      <c r="A42" s="28" t="s">
        <v>30</v>
      </c>
      <c r="B42" s="19">
        <v>59146.9526931168</v>
      </c>
      <c r="C42" s="8">
        <v>61520.167190019652</v>
      </c>
      <c r="D42" s="8">
        <v>62691.35414228031</v>
      </c>
      <c r="E42" s="8">
        <v>46881.442437435813</v>
      </c>
      <c r="F42" s="8">
        <v>65707.848854180964</v>
      </c>
      <c r="G42" s="17">
        <v>65908.164430894831</v>
      </c>
      <c r="H42" s="88">
        <f t="shared" si="2"/>
        <v>361855.9297479284</v>
      </c>
      <c r="I42" s="6"/>
      <c r="J42" s="6"/>
      <c r="K42" s="6"/>
      <c r="L42" s="6"/>
      <c r="M42" s="2"/>
      <c r="N42" s="3"/>
      <c r="O42" s="3"/>
      <c r="P42" s="3"/>
      <c r="Q42" s="3"/>
      <c r="R42" s="3"/>
      <c r="S42" s="3"/>
      <c r="T42" s="3"/>
      <c r="U42" s="3"/>
    </row>
    <row r="43" spans="1:21" x14ac:dyDescent="0.2">
      <c r="A43" s="28" t="s">
        <v>31</v>
      </c>
      <c r="B43" s="19">
        <v>56696.847820537405</v>
      </c>
      <c r="C43" s="8">
        <v>59452.48006803813</v>
      </c>
      <c r="D43" s="8">
        <v>61579.542007345983</v>
      </c>
      <c r="E43" s="8">
        <v>45795.14656315164</v>
      </c>
      <c r="F43" s="8">
        <v>64135.324158293872</v>
      </c>
      <c r="G43" s="17">
        <v>63778.471108933605</v>
      </c>
      <c r="H43" s="88">
        <f t="shared" si="2"/>
        <v>351437.81172630063</v>
      </c>
      <c r="I43" s="6"/>
      <c r="J43" s="6"/>
      <c r="K43" s="6"/>
      <c r="L43" s="6"/>
      <c r="M43" s="2"/>
      <c r="N43" s="3"/>
      <c r="O43" s="3"/>
      <c r="P43" s="3"/>
      <c r="Q43" s="3"/>
      <c r="R43" s="3"/>
      <c r="S43" s="3"/>
      <c r="T43" s="3"/>
      <c r="U43" s="3"/>
    </row>
    <row r="44" spans="1:21" x14ac:dyDescent="0.2">
      <c r="A44" s="28" t="s">
        <v>32</v>
      </c>
      <c r="B44" s="19">
        <v>55501.284112599977</v>
      </c>
      <c r="C44" s="8">
        <v>57020.783177198929</v>
      </c>
      <c r="D44" s="8">
        <v>59525.685373037304</v>
      </c>
      <c r="E44" s="8">
        <v>45020.253005131002</v>
      </c>
      <c r="F44" s="8">
        <v>62791.13509903269</v>
      </c>
      <c r="G44" s="17">
        <v>62249.450891837667</v>
      </c>
      <c r="H44" s="88">
        <f t="shared" si="2"/>
        <v>342108.59165883757</v>
      </c>
      <c r="I44" s="6"/>
      <c r="J44" s="6"/>
      <c r="K44" s="6"/>
      <c r="L44" s="6"/>
      <c r="M44" s="2"/>
      <c r="N44" s="3"/>
      <c r="O44" s="3"/>
      <c r="P44" s="3"/>
      <c r="Q44" s="3"/>
      <c r="R44" s="3"/>
      <c r="S44" s="3"/>
      <c r="T44" s="3"/>
      <c r="U44" s="3"/>
    </row>
    <row r="45" spans="1:21" x14ac:dyDescent="0.2">
      <c r="A45" s="28" t="s">
        <v>33</v>
      </c>
      <c r="B45" s="19">
        <v>55059.718921821172</v>
      </c>
      <c r="C45" s="8">
        <v>55832.742176560314</v>
      </c>
      <c r="D45" s="8">
        <v>57109.84107205816</v>
      </c>
      <c r="E45" s="8">
        <v>43588.787899636576</v>
      </c>
      <c r="F45" s="8">
        <v>61505.259986275152</v>
      </c>
      <c r="G45" s="17">
        <v>60946.26314487504</v>
      </c>
      <c r="H45" s="88">
        <f t="shared" si="2"/>
        <v>334042.61320122646</v>
      </c>
      <c r="I45" s="6"/>
      <c r="J45" s="6"/>
      <c r="K45" s="6"/>
      <c r="L45" s="6"/>
      <c r="M45" s="2"/>
      <c r="N45" s="3"/>
      <c r="O45" s="3"/>
      <c r="P45" s="3"/>
      <c r="Q45" s="3"/>
      <c r="R45" s="3"/>
      <c r="S45" s="3"/>
      <c r="T45" s="3"/>
      <c r="U45" s="3"/>
    </row>
    <row r="46" spans="1:21" x14ac:dyDescent="0.2">
      <c r="A46" s="28" t="s">
        <v>34</v>
      </c>
      <c r="B46" s="19">
        <v>54844.602258078819</v>
      </c>
      <c r="C46" s="8">
        <v>55393.657930448382</v>
      </c>
      <c r="D46" s="8">
        <v>55928.764026847879</v>
      </c>
      <c r="E46" s="8">
        <v>41905.030251029704</v>
      </c>
      <c r="F46" s="8">
        <v>59466.214068588743</v>
      </c>
      <c r="G46" s="17">
        <v>59701.697892964257</v>
      </c>
      <c r="H46" s="88">
        <f t="shared" si="2"/>
        <v>327239.96642795776</v>
      </c>
      <c r="I46" s="6"/>
      <c r="J46" s="6"/>
      <c r="K46" s="6"/>
      <c r="L46" s="6"/>
      <c r="M46" s="2"/>
      <c r="N46" s="3"/>
      <c r="O46" s="3"/>
      <c r="P46" s="3"/>
      <c r="Q46" s="3"/>
      <c r="R46" s="3"/>
      <c r="S46" s="3"/>
      <c r="T46" s="3"/>
      <c r="U46" s="3"/>
    </row>
    <row r="47" spans="1:21" x14ac:dyDescent="0.2">
      <c r="A47" s="28" t="s">
        <v>35</v>
      </c>
      <c r="B47" s="19">
        <v>54807.095017289874</v>
      </c>
      <c r="C47" s="8">
        <v>55179.893228795016</v>
      </c>
      <c r="D47" s="8">
        <v>55492.094184836293</v>
      </c>
      <c r="E47" s="8">
        <v>41081.861511363488</v>
      </c>
      <c r="F47" s="8">
        <v>57516.661040970735</v>
      </c>
      <c r="G47" s="17">
        <v>57738.914235304597</v>
      </c>
      <c r="H47" s="88">
        <f t="shared" si="2"/>
        <v>321816.51921855996</v>
      </c>
      <c r="I47" s="6"/>
      <c r="J47" s="4"/>
      <c r="K47" s="4"/>
      <c r="L47" s="4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 s="28" t="s">
        <v>36</v>
      </c>
      <c r="B48" s="19">
        <v>54951.070593201337</v>
      </c>
      <c r="C48" s="8">
        <v>55142.480938592744</v>
      </c>
      <c r="D48" s="8">
        <v>55279.581412269086</v>
      </c>
      <c r="E48" s="8">
        <v>40777.518145317517</v>
      </c>
      <c r="F48" s="8">
        <v>56621.70888179844</v>
      </c>
      <c r="G48" s="17">
        <v>55852.162653732761</v>
      </c>
      <c r="H48" s="88">
        <f t="shared" si="2"/>
        <v>318624.52262491186</v>
      </c>
      <c r="I48" s="6"/>
      <c r="J48" s="4"/>
      <c r="K48" s="4"/>
      <c r="L48" s="4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">
      <c r="A49" s="28" t="s">
        <v>44</v>
      </c>
      <c r="B49" s="19">
        <v>55284.352860854269</v>
      </c>
      <c r="C49" s="8">
        <v>55285.211758143902</v>
      </c>
      <c r="D49" s="8">
        <v>55242.312973041742</v>
      </c>
      <c r="E49" s="8">
        <v>40629.404292909203</v>
      </c>
      <c r="F49" s="8">
        <v>56281.238422895047</v>
      </c>
      <c r="G49" s="17">
        <v>54973.140242370209</v>
      </c>
      <c r="H49" s="88">
        <f t="shared" si="2"/>
        <v>317695.66055021435</v>
      </c>
      <c r="I49" s="6"/>
      <c r="J49" s="4"/>
      <c r="K49" s="4"/>
      <c r="L49" s="4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">
      <c r="A50" s="28" t="s">
        <v>45</v>
      </c>
      <c r="B50" s="12">
        <v>55798.610395205018</v>
      </c>
      <c r="C50" s="13">
        <v>55615.847895497027</v>
      </c>
      <c r="D50" s="13">
        <v>55384.026034056347</v>
      </c>
      <c r="E50" s="13">
        <v>40603.429514826341</v>
      </c>
      <c r="F50" s="13">
        <v>56130.854390892848</v>
      </c>
      <c r="G50" s="48">
        <v>54636.619991935462</v>
      </c>
      <c r="H50" s="89">
        <f t="shared" si="2"/>
        <v>318169.38822241302</v>
      </c>
      <c r="I50" s="93"/>
      <c r="J50" s="4"/>
      <c r="K50" s="4"/>
      <c r="L50" s="4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46"/>
      <c r="B51" s="3"/>
      <c r="C51" s="3"/>
      <c r="D51" s="3"/>
      <c r="E51" s="3"/>
      <c r="F51" s="3"/>
      <c r="G51" s="5"/>
      <c r="H51" s="9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</sheetData>
  <mergeCells count="2">
    <mergeCell ref="A2:B2"/>
    <mergeCell ref="A28:B28"/>
  </mergeCells>
  <conditionalFormatting sqref="B5:B24">
    <cfRule type="colorScale" priority="18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B31:B50">
    <cfRule type="colorScale" priority="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5:C24">
    <cfRule type="colorScale" priority="1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31:C50">
    <cfRule type="colorScale" priority="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5:D24">
    <cfRule type="colorScale" priority="1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31:D50">
    <cfRule type="colorScale" priority="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5:E24">
    <cfRule type="colorScale" priority="1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31:E50">
    <cfRule type="colorScale" priority="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5:F24">
    <cfRule type="colorScale" priority="1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31:F50">
    <cfRule type="colorScale" priority="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5:G24">
    <cfRule type="colorScale" priority="1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31:G50">
    <cfRule type="colorScale" priority="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5:H24">
    <cfRule type="colorScale" priority="1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31:H50">
    <cfRule type="colorScale" priority="1">
      <colorScale>
        <cfvo type="min"/>
        <cfvo type="percentile" val="50"/>
        <cfvo type="max"/>
        <color rgb="FF87AAD5"/>
        <color rgb="FFFCFCFF"/>
        <color rgb="FFFBA7A9"/>
      </colorScale>
    </cfRule>
  </conditionalFormatting>
  <conditionalFormatting sqref="I5:I24">
    <cfRule type="colorScale" priority="11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J5:J24">
    <cfRule type="colorScale" priority="10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K5:K24">
    <cfRule type="colorScale" priority="9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L5:L24">
    <cfRule type="colorScale" priority="8">
      <colorScale>
        <cfvo type="min"/>
        <cfvo type="percentile" val="50"/>
        <cfvo type="max"/>
        <color rgb="FF87AAD5"/>
        <color rgb="FFFCFCFF"/>
        <color rgb="FFFBA7A9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U55"/>
  <sheetViews>
    <sheetView workbookViewId="0"/>
  </sheetViews>
  <sheetFormatPr baseColWidth="10" defaultColWidth="8.83203125" defaultRowHeight="15" x14ac:dyDescent="0.2"/>
  <cols>
    <col min="2" max="6" width="11" customWidth="1"/>
    <col min="7" max="7" width="12.5" customWidth="1"/>
    <col min="8" max="8" width="14.5" customWidth="1"/>
    <col min="9" max="9" width="16.5" customWidth="1"/>
    <col min="10" max="10" width="11" customWidth="1"/>
    <col min="11" max="11" width="11.83203125" customWidth="1"/>
    <col min="12" max="12" width="16.5" customWidth="1"/>
    <col min="13" max="13" width="15.83203125" customWidth="1"/>
  </cols>
  <sheetData>
    <row r="1" spans="1:20" ht="16" x14ac:dyDescent="0.2">
      <c r="A1" s="96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3"/>
      <c r="O1" s="3"/>
      <c r="P1" s="3"/>
      <c r="Q1" s="3"/>
      <c r="R1" s="3"/>
      <c r="S1" s="3"/>
      <c r="T1" s="3"/>
    </row>
    <row r="2" spans="1:20" ht="16" x14ac:dyDescent="0.2">
      <c r="A2" s="101" t="s">
        <v>8</v>
      </c>
      <c r="B2" s="102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</row>
    <row r="3" spans="1:20" s="35" customFormat="1" ht="48" x14ac:dyDescent="0.2">
      <c r="A3" s="50" t="s">
        <v>7</v>
      </c>
      <c r="B3" s="30" t="s">
        <v>9</v>
      </c>
      <c r="C3" s="30" t="s">
        <v>10</v>
      </c>
      <c r="D3" s="30" t="s">
        <v>11</v>
      </c>
      <c r="E3" s="30" t="s">
        <v>12</v>
      </c>
      <c r="F3" s="30" t="s">
        <v>13</v>
      </c>
      <c r="G3" s="30" t="s">
        <v>14</v>
      </c>
      <c r="H3" s="30" t="s">
        <v>15</v>
      </c>
      <c r="I3" s="31" t="s">
        <v>16</v>
      </c>
      <c r="J3" s="31" t="s">
        <v>17</v>
      </c>
      <c r="K3" s="32" t="s">
        <v>46</v>
      </c>
      <c r="L3" s="78" t="s">
        <v>18</v>
      </c>
      <c r="M3" s="34"/>
      <c r="N3" s="34"/>
      <c r="O3" s="34"/>
      <c r="P3" s="34"/>
      <c r="Q3" s="34"/>
      <c r="R3" s="34"/>
      <c r="S3" s="34"/>
      <c r="T3" s="34"/>
    </row>
    <row r="4" spans="1:20" s="35" customFormat="1" x14ac:dyDescent="0.2">
      <c r="A4" s="63" t="s">
        <v>49</v>
      </c>
      <c r="B4" s="74">
        <v>63427</v>
      </c>
      <c r="C4" s="75">
        <v>65931</v>
      </c>
      <c r="D4" s="75">
        <v>66932</v>
      </c>
      <c r="E4" s="75">
        <v>67359</v>
      </c>
      <c r="F4" s="75">
        <v>68213</v>
      </c>
      <c r="G4" s="75">
        <v>70930</v>
      </c>
      <c r="H4" s="75">
        <v>71160</v>
      </c>
      <c r="I4" s="77">
        <v>71541</v>
      </c>
      <c r="J4" s="77">
        <v>15918</v>
      </c>
      <c r="K4" s="85">
        <f>SUM(B4:I4)</f>
        <v>545493</v>
      </c>
      <c r="L4" s="79">
        <f>J4+K4</f>
        <v>561411</v>
      </c>
      <c r="M4" s="84" t="s">
        <v>50</v>
      </c>
      <c r="N4" s="34"/>
      <c r="O4" s="34"/>
      <c r="P4" s="34"/>
      <c r="Q4" s="34"/>
      <c r="R4" s="34"/>
      <c r="S4" s="34"/>
      <c r="T4" s="34"/>
    </row>
    <row r="5" spans="1:20" x14ac:dyDescent="0.2">
      <c r="A5" s="28" t="s">
        <v>19</v>
      </c>
      <c r="B5" s="69">
        <v>61670.858818495479</v>
      </c>
      <c r="C5" s="58">
        <v>63187</v>
      </c>
      <c r="D5" s="58">
        <v>65892</v>
      </c>
      <c r="E5" s="58">
        <v>67007</v>
      </c>
      <c r="F5" s="58">
        <v>67414</v>
      </c>
      <c r="G5" s="58">
        <v>68335</v>
      </c>
      <c r="H5" s="58">
        <v>71104</v>
      </c>
      <c r="I5" s="58">
        <v>71189</v>
      </c>
      <c r="J5" s="71">
        <v>15868.814044703086</v>
      </c>
      <c r="K5" s="73">
        <f t="shared" ref="K5:K24" si="0">SUM(B5:I5)</f>
        <v>535798.85881849541</v>
      </c>
      <c r="L5" s="80">
        <f t="shared" ref="L5:L24" si="1">J5+K5</f>
        <v>551667.67286319844</v>
      </c>
      <c r="M5" s="2"/>
      <c r="N5" s="2"/>
      <c r="O5" s="3"/>
      <c r="P5" s="3"/>
      <c r="Q5" s="3"/>
      <c r="R5" s="3"/>
      <c r="S5" s="3"/>
      <c r="T5" s="3"/>
    </row>
    <row r="6" spans="1:20" x14ac:dyDescent="0.2">
      <c r="A6" s="28" t="s">
        <v>20</v>
      </c>
      <c r="B6" s="19">
        <v>60083.370648676617</v>
      </c>
      <c r="C6" s="8">
        <v>61435.772495442092</v>
      </c>
      <c r="D6" s="8">
        <v>63158.620626734097</v>
      </c>
      <c r="E6" s="8">
        <v>65969.012035606051</v>
      </c>
      <c r="F6" s="8">
        <v>67061.206883356106</v>
      </c>
      <c r="G6" s="8">
        <v>67530.808667827776</v>
      </c>
      <c r="H6" s="8">
        <v>68515.697048218382</v>
      </c>
      <c r="I6" s="8">
        <v>71132.467563512022</v>
      </c>
      <c r="J6" s="22">
        <v>15774.767945241239</v>
      </c>
      <c r="K6" s="10">
        <f t="shared" si="0"/>
        <v>524886.95596937311</v>
      </c>
      <c r="L6" s="81">
        <f t="shared" si="1"/>
        <v>540661.7239146143</v>
      </c>
      <c r="M6" s="2"/>
      <c r="N6" s="2"/>
      <c r="O6" s="3"/>
      <c r="P6" s="3"/>
      <c r="Q6" s="3"/>
      <c r="R6" s="3"/>
      <c r="S6" s="3"/>
      <c r="T6" s="3"/>
    </row>
    <row r="7" spans="1:20" x14ac:dyDescent="0.2">
      <c r="A7" s="28" t="s">
        <v>21</v>
      </c>
      <c r="B7" s="19">
        <v>58959.027167417036</v>
      </c>
      <c r="C7" s="8">
        <v>59856.320870725831</v>
      </c>
      <c r="D7" s="8">
        <v>61408.388880891405</v>
      </c>
      <c r="E7" s="8">
        <v>63239.634323390761</v>
      </c>
      <c r="F7" s="8">
        <v>66025.10923438902</v>
      </c>
      <c r="G7" s="8">
        <v>67176.628800120627</v>
      </c>
      <c r="H7" s="8">
        <v>67705.271434690454</v>
      </c>
      <c r="I7" s="8">
        <v>68552.415822112496</v>
      </c>
      <c r="J7" s="22">
        <v>15639.301380949246</v>
      </c>
      <c r="K7" s="10">
        <f t="shared" si="0"/>
        <v>512922.79653373756</v>
      </c>
      <c r="L7" s="81">
        <f t="shared" si="1"/>
        <v>528562.09791468678</v>
      </c>
      <c r="M7" s="2"/>
      <c r="N7" s="2"/>
      <c r="O7" s="3"/>
      <c r="P7" s="3"/>
      <c r="Q7" s="3"/>
      <c r="R7" s="3"/>
      <c r="S7" s="3"/>
      <c r="T7" s="3"/>
    </row>
    <row r="8" spans="1:20" x14ac:dyDescent="0.2">
      <c r="A8" s="28" t="s">
        <v>22</v>
      </c>
      <c r="B8" s="19">
        <v>56838.049195367166</v>
      </c>
      <c r="C8" s="8">
        <v>58735.99754617078</v>
      </c>
      <c r="D8" s="8">
        <v>59831.833060418852</v>
      </c>
      <c r="E8" s="8">
        <v>61487.363618407486</v>
      </c>
      <c r="F8" s="8">
        <v>63300.473181469992</v>
      </c>
      <c r="G8" s="8">
        <v>66141.779635177227</v>
      </c>
      <c r="H8" s="8">
        <v>67349.410901404583</v>
      </c>
      <c r="I8" s="8">
        <v>67739.380353919885</v>
      </c>
      <c r="J8" s="22">
        <v>15507.967654402144</v>
      </c>
      <c r="K8" s="10">
        <f t="shared" si="0"/>
        <v>501424.28749233595</v>
      </c>
      <c r="L8" s="81">
        <f t="shared" si="1"/>
        <v>516932.25514673808</v>
      </c>
      <c r="M8" s="2"/>
      <c r="N8" s="2"/>
      <c r="O8" s="3"/>
      <c r="P8" s="3"/>
      <c r="Q8" s="3"/>
      <c r="R8" s="3"/>
      <c r="S8" s="3"/>
      <c r="T8" s="3"/>
    </row>
    <row r="9" spans="1:20" x14ac:dyDescent="0.2">
      <c r="A9" s="28" t="s">
        <v>23</v>
      </c>
      <c r="B9" s="19">
        <v>55278.423714578319</v>
      </c>
      <c r="C9" s="8">
        <v>56630.767877397666</v>
      </c>
      <c r="D9" s="8">
        <v>58712.627544710893</v>
      </c>
      <c r="E9" s="8">
        <v>59910.764128318937</v>
      </c>
      <c r="F9" s="8">
        <v>61546.899053586443</v>
      </c>
      <c r="G9" s="8">
        <v>63419.152514889378</v>
      </c>
      <c r="H9" s="8">
        <v>66316.154409030671</v>
      </c>
      <c r="I9" s="8">
        <v>67383.022148031057</v>
      </c>
      <c r="J9" s="22">
        <v>15129.829218264227</v>
      </c>
      <c r="K9" s="10">
        <f t="shared" si="0"/>
        <v>489197.81139054336</v>
      </c>
      <c r="L9" s="81">
        <f t="shared" si="1"/>
        <v>504327.64060880756</v>
      </c>
      <c r="M9" s="2"/>
      <c r="N9" s="2"/>
      <c r="O9" s="3"/>
      <c r="P9" s="3"/>
      <c r="Q9" s="3"/>
      <c r="R9" s="3"/>
      <c r="S9" s="3"/>
      <c r="T9" s="3"/>
    </row>
    <row r="10" spans="1:20" x14ac:dyDescent="0.2">
      <c r="A10" s="28" t="s">
        <v>24</v>
      </c>
      <c r="B10" s="19">
        <v>55693.817107451505</v>
      </c>
      <c r="C10" s="8">
        <v>55077.141359417306</v>
      </c>
      <c r="D10" s="8">
        <v>56613.648460096141</v>
      </c>
      <c r="E10" s="8">
        <v>58790.683126279</v>
      </c>
      <c r="F10" s="8">
        <v>59969.6001205586</v>
      </c>
      <c r="G10" s="8">
        <v>61662.063918056177</v>
      </c>
      <c r="H10" s="8">
        <v>63597.403970305626</v>
      </c>
      <c r="I10" s="8">
        <v>66351.383028315642</v>
      </c>
      <c r="J10" s="22">
        <v>14775.95075537567</v>
      </c>
      <c r="K10" s="10">
        <f t="shared" si="0"/>
        <v>477755.74109048001</v>
      </c>
      <c r="L10" s="81">
        <f t="shared" si="1"/>
        <v>492531.69184585568</v>
      </c>
      <c r="M10" s="2"/>
      <c r="N10" s="2"/>
      <c r="O10" s="3"/>
      <c r="P10" s="3"/>
      <c r="Q10" s="3"/>
      <c r="R10" s="3"/>
      <c r="S10" s="3"/>
      <c r="T10" s="3"/>
    </row>
    <row r="11" spans="1:20" x14ac:dyDescent="0.2">
      <c r="A11" s="28" t="s">
        <v>25</v>
      </c>
      <c r="B11" s="19">
        <v>55705.038709307722</v>
      </c>
      <c r="C11" s="8">
        <v>55480.514573441884</v>
      </c>
      <c r="D11" s="8">
        <v>55061.816085845581</v>
      </c>
      <c r="E11" s="8">
        <v>56694.724859848175</v>
      </c>
      <c r="F11" s="8">
        <v>58849.032864218418</v>
      </c>
      <c r="G11" s="8">
        <v>60083.437553384269</v>
      </c>
      <c r="H11" s="8">
        <v>61836.185120564362</v>
      </c>
      <c r="I11" s="8">
        <v>63639.32907041227</v>
      </c>
      <c r="J11" s="22">
        <v>14454.12614959864</v>
      </c>
      <c r="K11" s="10">
        <f t="shared" si="0"/>
        <v>467350.07883702271</v>
      </c>
      <c r="L11" s="81">
        <f t="shared" si="1"/>
        <v>481804.20498662133</v>
      </c>
      <c r="M11" s="2"/>
      <c r="N11" s="2"/>
      <c r="O11" s="3"/>
      <c r="P11" s="3"/>
      <c r="Q11" s="3"/>
      <c r="R11" s="3"/>
      <c r="S11" s="3"/>
      <c r="T11" s="3"/>
    </row>
    <row r="12" spans="1:20" x14ac:dyDescent="0.2">
      <c r="A12" s="28" t="s">
        <v>26</v>
      </c>
      <c r="B12" s="19">
        <v>55487.249848557294</v>
      </c>
      <c r="C12" s="8">
        <v>55493.606731820168</v>
      </c>
      <c r="D12" s="8">
        <v>55458.865279622893</v>
      </c>
      <c r="E12" s="8">
        <v>55141.907243924456</v>
      </c>
      <c r="F12" s="8">
        <v>56756.029917249565</v>
      </c>
      <c r="G12" s="8">
        <v>58961.05170328325</v>
      </c>
      <c r="H12" s="8">
        <v>60256.050377247266</v>
      </c>
      <c r="I12" s="8">
        <v>61878.305931730989</v>
      </c>
      <c r="J12" s="22">
        <v>14209.270114436162</v>
      </c>
      <c r="K12" s="10">
        <f t="shared" si="0"/>
        <v>459433.06703343592</v>
      </c>
      <c r="L12" s="81">
        <f t="shared" si="1"/>
        <v>473642.33714787208</v>
      </c>
      <c r="M12" s="2"/>
      <c r="N12" s="2"/>
      <c r="O12" s="3"/>
      <c r="P12" s="3"/>
      <c r="Q12" s="3"/>
      <c r="R12" s="3"/>
      <c r="S12" s="3"/>
      <c r="T12" s="3"/>
    </row>
    <row r="13" spans="1:20" x14ac:dyDescent="0.2">
      <c r="A13" s="28" t="s">
        <v>27</v>
      </c>
      <c r="B13" s="19">
        <v>55448.840898234725</v>
      </c>
      <c r="C13" s="8">
        <v>55278.169247195168</v>
      </c>
      <c r="D13" s="8">
        <v>55473.002209512495</v>
      </c>
      <c r="E13" s="8">
        <v>55532.905090650129</v>
      </c>
      <c r="F13" s="8">
        <v>55202.73593889286</v>
      </c>
      <c r="G13" s="8">
        <v>56869.492273606564</v>
      </c>
      <c r="H13" s="8">
        <v>59130.532174310851</v>
      </c>
      <c r="I13" s="8">
        <v>60299.709166540888</v>
      </c>
      <c r="J13" s="22">
        <v>14017.589288627127</v>
      </c>
      <c r="K13" s="10">
        <f t="shared" si="0"/>
        <v>453235.38699894375</v>
      </c>
      <c r="L13" s="81">
        <f t="shared" si="1"/>
        <v>467252.9762875709</v>
      </c>
      <c r="M13" s="2"/>
      <c r="N13" s="2"/>
      <c r="O13" s="3"/>
      <c r="P13" s="3"/>
      <c r="Q13" s="3"/>
      <c r="R13" s="3"/>
      <c r="S13" s="3"/>
      <c r="T13" s="3"/>
    </row>
    <row r="14" spans="1:20" x14ac:dyDescent="0.2">
      <c r="A14" s="28" t="s">
        <v>28</v>
      </c>
      <c r="B14" s="19">
        <v>55605.676264030386</v>
      </c>
      <c r="C14" s="8">
        <v>55239.101624192874</v>
      </c>
      <c r="D14" s="8">
        <v>55258.666198428087</v>
      </c>
      <c r="E14" s="8">
        <v>55547.995124961242</v>
      </c>
      <c r="F14" s="8">
        <v>55589.462127046208</v>
      </c>
      <c r="G14" s="8">
        <v>55313.933673209533</v>
      </c>
      <c r="H14" s="8">
        <v>57040.878577016723</v>
      </c>
      <c r="I14" s="8">
        <v>59174.629295126237</v>
      </c>
      <c r="J14" s="22">
        <v>13879.495140742616</v>
      </c>
      <c r="K14" s="10">
        <f t="shared" si="0"/>
        <v>448770.34288401128</v>
      </c>
      <c r="L14" s="81">
        <f t="shared" si="1"/>
        <v>462649.8380247539</v>
      </c>
      <c r="M14" s="2"/>
      <c r="N14" s="2"/>
      <c r="O14" s="3"/>
      <c r="P14" s="3"/>
      <c r="Q14" s="3"/>
      <c r="R14" s="3"/>
      <c r="S14" s="3"/>
      <c r="T14" s="3"/>
    </row>
    <row r="15" spans="1:20" x14ac:dyDescent="0.2">
      <c r="A15" s="28" t="s">
        <v>29</v>
      </c>
      <c r="B15" s="19">
        <v>55963.112659220045</v>
      </c>
      <c r="C15" s="8">
        <v>55394.097598068271</v>
      </c>
      <c r="D15" s="8">
        <v>55219.192326034812</v>
      </c>
      <c r="E15" s="8">
        <v>55334.296251156127</v>
      </c>
      <c r="F15" s="8">
        <v>55605.33024559496</v>
      </c>
      <c r="G15" s="8">
        <v>55695.720460179007</v>
      </c>
      <c r="H15" s="8">
        <v>55482.688905533825</v>
      </c>
      <c r="I15" s="8">
        <v>57089.449454845198</v>
      </c>
      <c r="J15" s="22">
        <v>13787.130553627801</v>
      </c>
      <c r="K15" s="10">
        <f t="shared" si="0"/>
        <v>445783.88790063228</v>
      </c>
      <c r="L15" s="81">
        <f t="shared" si="1"/>
        <v>459571.01845426008</v>
      </c>
      <c r="M15" s="2"/>
      <c r="N15" s="2"/>
      <c r="O15" s="3"/>
      <c r="P15" s="3"/>
      <c r="Q15" s="3"/>
      <c r="R15" s="3"/>
      <c r="S15" s="3"/>
      <c r="T15" s="3"/>
    </row>
    <row r="16" spans="1:20" x14ac:dyDescent="0.2">
      <c r="A16" s="28" t="s">
        <v>30</v>
      </c>
      <c r="B16" s="19">
        <v>56513.154708511742</v>
      </c>
      <c r="C16" s="8">
        <v>55747.544854639964</v>
      </c>
      <c r="D16" s="8">
        <v>55373.313978117956</v>
      </c>
      <c r="E16" s="8">
        <v>55294.390160329232</v>
      </c>
      <c r="F16" s="8">
        <v>55392.207373646685</v>
      </c>
      <c r="G16" s="8">
        <v>55711.567006648453</v>
      </c>
      <c r="H16" s="8">
        <v>55858.42745917858</v>
      </c>
      <c r="I16" s="8">
        <v>55532.069827681866</v>
      </c>
      <c r="J16" s="22">
        <v>13775.959032023336</v>
      </c>
      <c r="K16" s="10">
        <f t="shared" si="0"/>
        <v>445422.67536875454</v>
      </c>
      <c r="L16" s="81">
        <f t="shared" si="1"/>
        <v>459198.63440077787</v>
      </c>
      <c r="M16" s="2"/>
      <c r="N16" s="2"/>
      <c r="O16" s="3"/>
      <c r="P16" s="3"/>
      <c r="Q16" s="3"/>
      <c r="R16" s="3"/>
      <c r="S16" s="3"/>
      <c r="T16" s="3"/>
    </row>
    <row r="17" spans="1:21" x14ac:dyDescent="0.2">
      <c r="A17" s="28" t="s">
        <v>31</v>
      </c>
      <c r="B17" s="19">
        <v>57226.478825847429</v>
      </c>
      <c r="C17" s="8">
        <v>56293.553600776897</v>
      </c>
      <c r="D17" s="8">
        <v>55725.449550694255</v>
      </c>
      <c r="E17" s="8">
        <v>55446.979907906898</v>
      </c>
      <c r="F17" s="8">
        <v>55351.952680122224</v>
      </c>
      <c r="G17" s="8">
        <v>55498.936045726245</v>
      </c>
      <c r="H17" s="8">
        <v>55875.446448822673</v>
      </c>
      <c r="I17" s="8">
        <v>55903.437424579941</v>
      </c>
      <c r="J17" s="22">
        <v>13834.708283025047</v>
      </c>
      <c r="K17" s="10">
        <f t="shared" si="0"/>
        <v>447322.23448447656</v>
      </c>
      <c r="L17" s="81">
        <f t="shared" si="1"/>
        <v>461156.94276750163</v>
      </c>
      <c r="M17" s="2"/>
      <c r="N17" s="2"/>
      <c r="O17" s="3"/>
      <c r="P17" s="3"/>
      <c r="Q17" s="3"/>
      <c r="R17" s="3"/>
      <c r="S17" s="3"/>
      <c r="T17" s="3"/>
    </row>
    <row r="18" spans="1:21" x14ac:dyDescent="0.2">
      <c r="A18" s="28" t="s">
        <v>32</v>
      </c>
      <c r="B18" s="19">
        <v>58070.414078870082</v>
      </c>
      <c r="C18" s="8">
        <v>57002.079122580901</v>
      </c>
      <c r="D18" s="8">
        <v>56268.750628224523</v>
      </c>
      <c r="E18" s="8">
        <v>55798.519025690737</v>
      </c>
      <c r="F18" s="8">
        <v>55503.07007878444</v>
      </c>
      <c r="G18" s="8">
        <v>55458.202752783909</v>
      </c>
      <c r="H18" s="8">
        <v>55663.434074343961</v>
      </c>
      <c r="I18" s="8">
        <v>55920.154097732688</v>
      </c>
      <c r="J18" s="22">
        <v>13907.771871928182</v>
      </c>
      <c r="K18" s="10">
        <f t="shared" si="0"/>
        <v>449684.62385901122</v>
      </c>
      <c r="L18" s="81">
        <f t="shared" si="1"/>
        <v>463592.3957309394</v>
      </c>
      <c r="M18" s="2"/>
      <c r="N18" s="2"/>
      <c r="O18" s="3"/>
      <c r="P18" s="3"/>
      <c r="Q18" s="3"/>
      <c r="R18" s="3"/>
      <c r="S18" s="3"/>
      <c r="T18" s="3"/>
    </row>
    <row r="19" spans="1:21" x14ac:dyDescent="0.2">
      <c r="A19" s="28" t="s">
        <v>33</v>
      </c>
      <c r="B19" s="19">
        <v>59004.858741560085</v>
      </c>
      <c r="C19" s="8">
        <v>57840.645438694752</v>
      </c>
      <c r="D19" s="8">
        <v>56975.30146544594</v>
      </c>
      <c r="E19" s="8">
        <v>56341.194614965068</v>
      </c>
      <c r="F19" s="8">
        <v>55854.035780666432</v>
      </c>
      <c r="G19" s="8">
        <v>55608.893173782861</v>
      </c>
      <c r="H19" s="8">
        <v>55622.123488604746</v>
      </c>
      <c r="I19" s="8">
        <v>55708.860861180896</v>
      </c>
      <c r="J19" s="22">
        <v>14008.945780357753</v>
      </c>
      <c r="K19" s="10">
        <f t="shared" si="0"/>
        <v>452955.91356490075</v>
      </c>
      <c r="L19" s="81">
        <f t="shared" si="1"/>
        <v>466964.8593452585</v>
      </c>
      <c r="M19" s="2"/>
      <c r="N19" s="2"/>
      <c r="O19" s="3"/>
      <c r="P19" s="3"/>
      <c r="Q19" s="3"/>
      <c r="R19" s="3"/>
      <c r="S19" s="3"/>
      <c r="T19" s="3"/>
    </row>
    <row r="20" spans="1:21" x14ac:dyDescent="0.2">
      <c r="A20" s="28" t="s">
        <v>34</v>
      </c>
      <c r="B20" s="19">
        <v>59972.831309866211</v>
      </c>
      <c r="C20" s="8">
        <v>58769.411814685358</v>
      </c>
      <c r="D20" s="8">
        <v>57811.708174717787</v>
      </c>
      <c r="E20" s="8">
        <v>57047.149089611383</v>
      </c>
      <c r="F20" s="8">
        <v>56396.074614734884</v>
      </c>
      <c r="G20" s="8">
        <v>55959.5173799763</v>
      </c>
      <c r="H20" s="8">
        <v>55772.280982439195</v>
      </c>
      <c r="I20" s="8">
        <v>55667.255546368157</v>
      </c>
      <c r="J20" s="22">
        <v>14146.275121002038</v>
      </c>
      <c r="K20" s="10">
        <f t="shared" si="0"/>
        <v>457396.22891239927</v>
      </c>
      <c r="L20" s="81">
        <f t="shared" si="1"/>
        <v>471542.50403340132</v>
      </c>
      <c r="M20" s="2"/>
      <c r="N20" s="2"/>
      <c r="O20" s="3"/>
      <c r="P20" s="3"/>
      <c r="Q20" s="3"/>
      <c r="R20" s="3"/>
      <c r="S20" s="3"/>
      <c r="T20" s="3"/>
    </row>
    <row r="21" spans="1:21" x14ac:dyDescent="0.2">
      <c r="A21" s="28" t="s">
        <v>35</v>
      </c>
      <c r="B21" s="19">
        <v>60941.005982286937</v>
      </c>
      <c r="C21" s="8">
        <v>59731.798676364961</v>
      </c>
      <c r="D21" s="8">
        <v>58738.233113832604</v>
      </c>
      <c r="E21" s="8">
        <v>57882.011140237366</v>
      </c>
      <c r="F21" s="8">
        <v>57101.381190460321</v>
      </c>
      <c r="G21" s="8">
        <v>56501.341280968205</v>
      </c>
      <c r="H21" s="8">
        <v>56122.461190979484</v>
      </c>
      <c r="I21" s="8">
        <v>55816.843382164378</v>
      </c>
      <c r="J21" s="22">
        <v>14314.486885277141</v>
      </c>
      <c r="K21" s="10">
        <f t="shared" si="0"/>
        <v>462835.07595729426</v>
      </c>
      <c r="L21" s="81">
        <f t="shared" si="1"/>
        <v>477149.56284257141</v>
      </c>
      <c r="M21" s="2"/>
      <c r="N21" s="2"/>
      <c r="O21" s="3"/>
      <c r="P21" s="3"/>
      <c r="Q21" s="3"/>
      <c r="R21" s="3"/>
      <c r="S21" s="3"/>
      <c r="T21" s="3"/>
    </row>
    <row r="22" spans="1:21" x14ac:dyDescent="0.2">
      <c r="A22" s="28" t="s">
        <v>36</v>
      </c>
      <c r="B22" s="19">
        <v>61896.449466292899</v>
      </c>
      <c r="C22" s="8">
        <v>60693.551248697157</v>
      </c>
      <c r="D22" s="8">
        <v>59698.464589504743</v>
      </c>
      <c r="E22" s="8">
        <v>58808.066890601112</v>
      </c>
      <c r="F22" s="8">
        <v>57935.612756562659</v>
      </c>
      <c r="G22" s="8">
        <v>57205.595034658385</v>
      </c>
      <c r="H22" s="8">
        <v>56663.980823429221</v>
      </c>
      <c r="I22" s="8">
        <v>56166.194940821653</v>
      </c>
      <c r="J22" s="22">
        <v>14507.255126306221</v>
      </c>
      <c r="K22" s="10">
        <f t="shared" si="0"/>
        <v>469067.91575056786</v>
      </c>
      <c r="L22" s="81">
        <f t="shared" si="1"/>
        <v>483575.17087687406</v>
      </c>
      <c r="M22" s="2"/>
      <c r="N22" s="2"/>
      <c r="O22" s="3"/>
      <c r="P22" s="3"/>
      <c r="Q22" s="3"/>
      <c r="R22" s="3"/>
      <c r="S22" s="3"/>
      <c r="T22" s="3"/>
    </row>
    <row r="23" spans="1:21" x14ac:dyDescent="0.2">
      <c r="A23" s="28" t="s">
        <v>44</v>
      </c>
      <c r="B23" s="19">
        <v>62823.134854685399</v>
      </c>
      <c r="C23" s="8">
        <v>61643.703186741543</v>
      </c>
      <c r="D23" s="8">
        <v>60658.159074523137</v>
      </c>
      <c r="E23" s="8">
        <v>59767.966513124869</v>
      </c>
      <c r="F23" s="8">
        <v>58861.078679879203</v>
      </c>
      <c r="G23" s="8">
        <v>58039.93213402071</v>
      </c>
      <c r="H23" s="8">
        <v>57368.118226445389</v>
      </c>
      <c r="I23" s="8">
        <v>56706.672368186948</v>
      </c>
      <c r="J23" s="22">
        <v>14717.590671266204</v>
      </c>
      <c r="K23" s="10">
        <f t="shared" si="0"/>
        <v>475868.76503760723</v>
      </c>
      <c r="L23" s="81">
        <f t="shared" si="1"/>
        <v>490586.35570887342</v>
      </c>
      <c r="M23" s="2"/>
      <c r="N23" s="2"/>
      <c r="O23" s="3"/>
      <c r="P23" s="3"/>
      <c r="Q23" s="3"/>
      <c r="R23" s="3"/>
      <c r="S23" s="3"/>
      <c r="T23" s="3"/>
    </row>
    <row r="24" spans="1:21" x14ac:dyDescent="0.2">
      <c r="A24" s="26" t="s">
        <v>45</v>
      </c>
      <c r="B24" s="12">
        <v>63704.98911342409</v>
      </c>
      <c r="C24" s="13">
        <v>62565.341812538689</v>
      </c>
      <c r="D24" s="13">
        <v>61606.308609084983</v>
      </c>
      <c r="E24" s="13">
        <v>60727.416562563652</v>
      </c>
      <c r="F24" s="13">
        <v>59820.495156955178</v>
      </c>
      <c r="G24" s="13">
        <v>58965.655777688575</v>
      </c>
      <c r="H24" s="13">
        <v>58202.519794659718</v>
      </c>
      <c r="I24" s="13">
        <v>57409.62933640476</v>
      </c>
      <c r="J24" s="23">
        <v>14938.217200927407</v>
      </c>
      <c r="K24" s="15">
        <f t="shared" si="0"/>
        <v>483002.35616331955</v>
      </c>
      <c r="L24" s="82">
        <f t="shared" si="1"/>
        <v>497940.57336424699</v>
      </c>
      <c r="M24" s="94"/>
      <c r="N24" s="2"/>
      <c r="O24" s="3"/>
      <c r="P24" s="3"/>
      <c r="Q24" s="3"/>
      <c r="R24" s="3"/>
      <c r="S24" s="3"/>
      <c r="T24" s="3"/>
    </row>
    <row r="25" spans="1:21" x14ac:dyDescent="0.2">
      <c r="A25" s="47"/>
      <c r="B25" s="6"/>
      <c r="C25" s="6"/>
      <c r="D25" s="6"/>
      <c r="E25" s="6"/>
      <c r="F25" s="6"/>
      <c r="G25" s="6"/>
      <c r="H25" s="6"/>
      <c r="I25" s="6"/>
      <c r="J25" s="72"/>
      <c r="K25" s="20"/>
      <c r="L25" s="83"/>
      <c r="M25" s="2"/>
      <c r="N25" s="3"/>
      <c r="O25" s="3"/>
      <c r="P25" s="3"/>
      <c r="Q25" s="3"/>
      <c r="R25" s="3"/>
      <c r="S25" s="3"/>
      <c r="T25" s="3"/>
    </row>
    <row r="26" spans="1:21" x14ac:dyDescent="0.2">
      <c r="A26" s="97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45"/>
      <c r="N26" s="49"/>
      <c r="O26" s="3"/>
      <c r="P26" s="3"/>
      <c r="Q26" s="3"/>
      <c r="R26" s="3"/>
      <c r="S26" s="3"/>
      <c r="T26" s="3"/>
      <c r="U26" s="3"/>
    </row>
    <row r="27" spans="1:21" x14ac:dyDescent="0.2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3"/>
      <c r="O27" s="3"/>
      <c r="P27" s="3"/>
      <c r="Q27" s="3"/>
      <c r="R27" s="3"/>
      <c r="S27" s="3"/>
      <c r="T27" s="3"/>
    </row>
    <row r="28" spans="1:21" ht="16" x14ac:dyDescent="0.2">
      <c r="A28" s="101" t="s">
        <v>37</v>
      </c>
      <c r="B28" s="101"/>
      <c r="C28" s="6"/>
      <c r="D28" s="6"/>
      <c r="E28" s="6"/>
      <c r="F28" s="6"/>
      <c r="G28" s="6"/>
      <c r="H28" s="6"/>
      <c r="I28" s="6"/>
      <c r="J28" s="6"/>
      <c r="K28" s="6"/>
      <c r="L28" s="6"/>
      <c r="M28" s="2"/>
      <c r="N28" s="3"/>
      <c r="O28" s="3"/>
      <c r="P28" s="3"/>
      <c r="Q28" s="3"/>
      <c r="R28" s="3"/>
      <c r="S28" s="3"/>
      <c r="T28" s="3"/>
    </row>
    <row r="29" spans="1:21" s="35" customFormat="1" ht="32" x14ac:dyDescent="0.2">
      <c r="A29" s="50" t="s">
        <v>7</v>
      </c>
      <c r="B29" s="36" t="s">
        <v>38</v>
      </c>
      <c r="C29" s="36" t="s">
        <v>39</v>
      </c>
      <c r="D29" s="36" t="s">
        <v>40</v>
      </c>
      <c r="E29" s="36" t="s">
        <v>41</v>
      </c>
      <c r="F29" s="36" t="s">
        <v>42</v>
      </c>
      <c r="G29" s="37" t="s">
        <v>43</v>
      </c>
      <c r="H29" s="86" t="s">
        <v>47</v>
      </c>
      <c r="I29" s="38"/>
      <c r="J29" s="39"/>
      <c r="K29" s="39"/>
      <c r="L29" s="39"/>
      <c r="M29" s="40"/>
      <c r="N29" s="34"/>
      <c r="O29" s="34"/>
      <c r="P29" s="34"/>
      <c r="Q29" s="34"/>
      <c r="R29" s="34"/>
      <c r="S29" s="34"/>
      <c r="T29" s="34"/>
    </row>
    <row r="30" spans="1:21" s="35" customFormat="1" x14ac:dyDescent="0.2">
      <c r="A30" s="63" t="s">
        <v>49</v>
      </c>
      <c r="B30" s="74">
        <v>71816</v>
      </c>
      <c r="C30" s="75">
        <v>69199</v>
      </c>
      <c r="D30" s="75">
        <v>65060</v>
      </c>
      <c r="E30" s="75">
        <v>47544</v>
      </c>
      <c r="F30" s="75">
        <v>65391</v>
      </c>
      <c r="G30" s="76">
        <v>60174</v>
      </c>
      <c r="H30" s="91">
        <f>SUM(B30:G30)</f>
        <v>379184</v>
      </c>
      <c r="I30" s="84" t="s">
        <v>50</v>
      </c>
      <c r="J30" s="39"/>
      <c r="K30" s="39"/>
      <c r="L30" s="39"/>
      <c r="M30" s="40"/>
      <c r="N30" s="34"/>
      <c r="O30" s="34"/>
      <c r="P30" s="34"/>
      <c r="Q30" s="34"/>
      <c r="R30" s="34"/>
      <c r="S30" s="34"/>
      <c r="T30" s="34"/>
    </row>
    <row r="31" spans="1:21" x14ac:dyDescent="0.2">
      <c r="A31" s="28" t="s">
        <v>19</v>
      </c>
      <c r="B31" s="69">
        <v>72428.225193000006</v>
      </c>
      <c r="C31" s="58">
        <v>71777.251909999992</v>
      </c>
      <c r="D31" s="58">
        <v>69054.538653260286</v>
      </c>
      <c r="E31" s="58">
        <v>46745.508573654595</v>
      </c>
      <c r="F31" s="58">
        <v>64694.039697037981</v>
      </c>
      <c r="G31" s="21">
        <v>63337.464130494358</v>
      </c>
      <c r="H31" s="87">
        <f t="shared" ref="H31:H50" si="2">SUM(B31:G31)</f>
        <v>388037.02815744717</v>
      </c>
      <c r="I31" s="6"/>
      <c r="J31" s="6"/>
      <c r="K31" s="6"/>
      <c r="L31" s="6"/>
      <c r="M31" s="2"/>
      <c r="N31" s="3"/>
      <c r="O31" s="3"/>
      <c r="P31" s="3"/>
      <c r="Q31" s="3"/>
      <c r="R31" s="3"/>
      <c r="S31" s="3"/>
      <c r="T31" s="3"/>
    </row>
    <row r="32" spans="1:21" x14ac:dyDescent="0.2">
      <c r="A32" s="28" t="s">
        <v>20</v>
      </c>
      <c r="B32" s="19">
        <v>72076.122210142072</v>
      </c>
      <c r="C32" s="8">
        <v>72386.992554567521</v>
      </c>
      <c r="D32" s="8">
        <v>71616.987304762326</v>
      </c>
      <c r="E32" s="8">
        <v>49529.560098563234</v>
      </c>
      <c r="F32" s="8">
        <v>64962.706719994945</v>
      </c>
      <c r="G32" s="17">
        <v>62713.536026606816</v>
      </c>
      <c r="H32" s="88">
        <f t="shared" si="2"/>
        <v>393285.90491463692</v>
      </c>
      <c r="I32" s="6"/>
      <c r="J32" s="6"/>
      <c r="K32" s="6"/>
      <c r="L32" s="6"/>
      <c r="M32" s="2"/>
      <c r="N32" s="3"/>
      <c r="O32" s="3"/>
      <c r="P32" s="3"/>
      <c r="Q32" s="3"/>
      <c r="R32" s="3"/>
      <c r="S32" s="3"/>
      <c r="T32" s="3"/>
    </row>
    <row r="33" spans="1:20" x14ac:dyDescent="0.2">
      <c r="A33" s="28" t="s">
        <v>21</v>
      </c>
      <c r="B33" s="19">
        <v>72018.143199651779</v>
      </c>
      <c r="C33" s="8">
        <v>72038.465436504281</v>
      </c>
      <c r="D33" s="8">
        <v>72223.885200364384</v>
      </c>
      <c r="E33" s="8">
        <v>51315.495770982277</v>
      </c>
      <c r="F33" s="8">
        <v>68415.471899803015</v>
      </c>
      <c r="G33" s="17">
        <v>62961.843720024743</v>
      </c>
      <c r="H33" s="88">
        <f t="shared" si="2"/>
        <v>398973.30522733054</v>
      </c>
      <c r="I33" s="6"/>
      <c r="J33" s="6"/>
      <c r="K33" s="6"/>
      <c r="L33" s="6"/>
      <c r="M33" s="2"/>
      <c r="N33" s="3"/>
      <c r="O33" s="3"/>
      <c r="P33" s="3"/>
      <c r="Q33" s="3"/>
      <c r="R33" s="3"/>
      <c r="S33" s="3"/>
      <c r="T33" s="3"/>
    </row>
    <row r="34" spans="1:20" x14ac:dyDescent="0.2">
      <c r="A34" s="28" t="s">
        <v>22</v>
      </c>
      <c r="B34" s="19">
        <v>69441.072478164831</v>
      </c>
      <c r="C34" s="8">
        <v>71980.614643319743</v>
      </c>
      <c r="D34" s="8">
        <v>71878.12858440823</v>
      </c>
      <c r="E34" s="8">
        <v>51738.482042584808</v>
      </c>
      <c r="F34" s="8">
        <v>70284.710619205813</v>
      </c>
      <c r="G34" s="17">
        <v>66261.142741039541</v>
      </c>
      <c r="H34" s="88">
        <f t="shared" si="2"/>
        <v>401584.1511087229</v>
      </c>
      <c r="I34" s="6"/>
      <c r="J34" s="6"/>
      <c r="K34" s="6"/>
      <c r="L34" s="6"/>
      <c r="M34" s="2"/>
      <c r="N34" s="3"/>
      <c r="O34" s="3"/>
      <c r="P34" s="3"/>
      <c r="Q34" s="3"/>
      <c r="R34" s="3"/>
      <c r="S34" s="3"/>
      <c r="T34" s="3"/>
    </row>
    <row r="35" spans="1:20" x14ac:dyDescent="0.2">
      <c r="A35" s="28" t="s">
        <v>23</v>
      </c>
      <c r="B35" s="19">
        <v>68627.504893005564</v>
      </c>
      <c r="C35" s="8">
        <v>69425.077842494342</v>
      </c>
      <c r="D35" s="8">
        <v>71820.490746257798</v>
      </c>
      <c r="E35" s="8">
        <v>51497.501965169795</v>
      </c>
      <c r="F35" s="8">
        <v>70575.254962208011</v>
      </c>
      <c r="G35" s="17">
        <v>68088.715489701543</v>
      </c>
      <c r="H35" s="88">
        <f t="shared" si="2"/>
        <v>400034.54589883704</v>
      </c>
      <c r="I35" s="6"/>
      <c r="J35" s="6"/>
      <c r="K35" s="6"/>
      <c r="L35" s="6"/>
      <c r="M35" s="2"/>
      <c r="N35" s="3"/>
      <c r="O35" s="3"/>
      <c r="P35" s="3"/>
      <c r="Q35" s="3"/>
      <c r="R35" s="3"/>
      <c r="S35" s="3"/>
      <c r="T35" s="3"/>
    </row>
    <row r="36" spans="1:20" x14ac:dyDescent="0.2">
      <c r="A36" s="28" t="s">
        <v>24</v>
      </c>
      <c r="B36" s="19">
        <v>68265.118467128414</v>
      </c>
      <c r="C36" s="8">
        <v>68615.705159373465</v>
      </c>
      <c r="D36" s="8">
        <v>69282.775617301872</v>
      </c>
      <c r="E36" s="8">
        <v>51457.330439713609</v>
      </c>
      <c r="F36" s="8">
        <v>70312.663237374669</v>
      </c>
      <c r="G36" s="17">
        <v>68389.988773178906</v>
      </c>
      <c r="H36" s="88">
        <f t="shared" si="2"/>
        <v>396323.58169407095</v>
      </c>
      <c r="I36" s="6"/>
      <c r="J36" s="6"/>
      <c r="K36" s="6"/>
      <c r="L36" s="6"/>
      <c r="M36" s="2"/>
      <c r="N36" s="3"/>
      <c r="O36" s="3"/>
      <c r="P36" s="3"/>
      <c r="Q36" s="3"/>
      <c r="R36" s="3"/>
      <c r="S36" s="3"/>
      <c r="T36" s="3"/>
    </row>
    <row r="37" spans="1:20" x14ac:dyDescent="0.2">
      <c r="A37" s="28" t="s">
        <v>25</v>
      </c>
      <c r="B37" s="19">
        <v>67228.407983314668</v>
      </c>
      <c r="C37" s="8">
        <v>68255.524752985861</v>
      </c>
      <c r="D37" s="8">
        <v>68477.654034381456</v>
      </c>
      <c r="E37" s="8">
        <v>49688.633153786235</v>
      </c>
      <c r="F37" s="8">
        <v>69610.155546440059</v>
      </c>
      <c r="G37" s="17">
        <v>68143.25824923969</v>
      </c>
      <c r="H37" s="88">
        <f t="shared" si="2"/>
        <v>391403.63372014795</v>
      </c>
      <c r="I37" s="6"/>
      <c r="J37" s="6"/>
      <c r="K37" s="6"/>
      <c r="L37" s="6"/>
      <c r="M37" s="2"/>
      <c r="N37" s="3"/>
      <c r="O37" s="3"/>
      <c r="P37" s="3"/>
      <c r="Q37" s="3"/>
      <c r="R37" s="3"/>
      <c r="S37" s="3"/>
      <c r="T37" s="3"/>
    </row>
    <row r="38" spans="1:20" x14ac:dyDescent="0.2">
      <c r="A38" s="28" t="s">
        <v>26</v>
      </c>
      <c r="B38" s="19">
        <v>64515.003178532279</v>
      </c>
      <c r="C38" s="8">
        <v>67227.131321219043</v>
      </c>
      <c r="D38" s="8">
        <v>68119.544695780234</v>
      </c>
      <c r="E38" s="8">
        <v>49127.492014536787</v>
      </c>
      <c r="F38" s="8">
        <v>67645.040538360714</v>
      </c>
      <c r="G38" s="17">
        <v>67469.407475469401</v>
      </c>
      <c r="H38" s="88">
        <f t="shared" si="2"/>
        <v>384103.61922389845</v>
      </c>
      <c r="I38" s="6"/>
      <c r="J38" s="6"/>
      <c r="K38" s="6"/>
      <c r="L38" s="6"/>
      <c r="M38" s="2"/>
      <c r="N38" s="3"/>
      <c r="O38" s="3"/>
      <c r="P38" s="3"/>
      <c r="Q38" s="3"/>
      <c r="R38" s="3"/>
      <c r="S38" s="3"/>
      <c r="T38" s="3"/>
    </row>
    <row r="39" spans="1:20" x14ac:dyDescent="0.2">
      <c r="A39" s="28" t="s">
        <v>27</v>
      </c>
      <c r="B39" s="19">
        <v>62751.983207530029</v>
      </c>
      <c r="C39" s="8">
        <v>64535.407003634929</v>
      </c>
      <c r="D39" s="8">
        <v>67098.137813632115</v>
      </c>
      <c r="E39" s="8">
        <v>48877.90252830086</v>
      </c>
      <c r="F39" s="8">
        <v>67033.144851030564</v>
      </c>
      <c r="G39" s="17">
        <v>65584.667700040547</v>
      </c>
      <c r="H39" s="88">
        <f t="shared" si="2"/>
        <v>375881.24310416903</v>
      </c>
      <c r="I39" s="6"/>
      <c r="J39" s="6"/>
      <c r="K39" s="6"/>
      <c r="L39" s="6"/>
      <c r="M39" s="2"/>
      <c r="N39" s="3"/>
      <c r="O39" s="3"/>
      <c r="P39" s="3"/>
      <c r="Q39" s="3"/>
      <c r="R39" s="3"/>
      <c r="S39" s="3"/>
      <c r="T39" s="3"/>
    </row>
    <row r="40" spans="1:20" x14ac:dyDescent="0.2">
      <c r="A40" s="28" t="s">
        <v>28</v>
      </c>
      <c r="B40" s="19">
        <v>61171.903525444781</v>
      </c>
      <c r="C40" s="8">
        <v>62784.39766781986</v>
      </c>
      <c r="D40" s="8">
        <v>64424.653639764554</v>
      </c>
      <c r="E40" s="8">
        <v>48166.018219589583</v>
      </c>
      <c r="F40" s="8">
        <v>66528.18477976248</v>
      </c>
      <c r="G40" s="17">
        <v>64975.880597714182</v>
      </c>
      <c r="H40" s="88">
        <f t="shared" si="2"/>
        <v>368051.03843009542</v>
      </c>
      <c r="I40" s="6"/>
      <c r="J40" s="6"/>
      <c r="K40" s="6"/>
      <c r="L40" s="6"/>
      <c r="M40" s="2"/>
      <c r="N40" s="3"/>
      <c r="O40" s="3"/>
      <c r="P40" s="3"/>
      <c r="Q40" s="3"/>
      <c r="R40" s="3"/>
      <c r="S40" s="3"/>
      <c r="T40" s="3"/>
    </row>
    <row r="41" spans="1:20" x14ac:dyDescent="0.2">
      <c r="A41" s="28" t="s">
        <v>29</v>
      </c>
      <c r="B41" s="19">
        <v>60045.306754712255</v>
      </c>
      <c r="C41" s="8">
        <v>61215.760937812265</v>
      </c>
      <c r="D41" s="8">
        <v>62684.398805894423</v>
      </c>
      <c r="E41" s="8">
        <v>46302.694732908567</v>
      </c>
      <c r="F41" s="8">
        <v>65123.586786472799</v>
      </c>
      <c r="G41" s="17">
        <v>64485.87306011383</v>
      </c>
      <c r="H41" s="88">
        <f t="shared" si="2"/>
        <v>359857.62107791414</v>
      </c>
      <c r="I41" s="6"/>
      <c r="J41" s="6"/>
      <c r="K41" s="6"/>
      <c r="L41" s="6"/>
      <c r="M41" s="2"/>
      <c r="N41" s="3"/>
      <c r="O41" s="3"/>
      <c r="P41" s="3"/>
      <c r="Q41" s="3"/>
      <c r="R41" s="3"/>
      <c r="S41" s="3"/>
      <c r="T41" s="3"/>
    </row>
    <row r="42" spans="1:20" x14ac:dyDescent="0.2">
      <c r="A42" s="28" t="s">
        <v>30</v>
      </c>
      <c r="B42" s="19">
        <v>57961.305639701524</v>
      </c>
      <c r="C42" s="8">
        <v>60096.994500136716</v>
      </c>
      <c r="D42" s="8">
        <v>61125.758558276204</v>
      </c>
      <c r="E42" s="8">
        <v>45089.798940797162</v>
      </c>
      <c r="F42" s="8">
        <v>62833.187931693617</v>
      </c>
      <c r="G42" s="17">
        <v>63138.615150452119</v>
      </c>
      <c r="H42" s="88">
        <f t="shared" si="2"/>
        <v>350245.66072105733</v>
      </c>
      <c r="I42" s="6"/>
      <c r="J42" s="6"/>
      <c r="K42" s="6"/>
      <c r="L42" s="6"/>
      <c r="M42" s="2"/>
      <c r="N42" s="3"/>
      <c r="O42" s="3"/>
      <c r="P42" s="3"/>
      <c r="Q42" s="3"/>
      <c r="R42" s="3"/>
      <c r="S42" s="3"/>
      <c r="T42" s="3"/>
    </row>
    <row r="43" spans="1:20" x14ac:dyDescent="0.2">
      <c r="A43" s="28" t="s">
        <v>31</v>
      </c>
      <c r="B43" s="19">
        <v>56416.187242072745</v>
      </c>
      <c r="C43" s="8">
        <v>58038.527321635214</v>
      </c>
      <c r="D43" s="8">
        <v>60021.612074313052</v>
      </c>
      <c r="E43" s="8">
        <v>44007.790390535134</v>
      </c>
      <c r="F43" s="8">
        <v>61265.484547373366</v>
      </c>
      <c r="G43" s="17">
        <v>60937.849797191724</v>
      </c>
      <c r="H43" s="88">
        <f t="shared" si="2"/>
        <v>340687.45137312124</v>
      </c>
      <c r="I43" s="6"/>
      <c r="J43" s="6"/>
      <c r="K43" s="6"/>
      <c r="L43" s="6"/>
      <c r="M43" s="2"/>
      <c r="N43" s="3"/>
      <c r="O43" s="3"/>
      <c r="P43" s="3"/>
      <c r="Q43" s="3"/>
      <c r="R43" s="3"/>
      <c r="S43" s="3"/>
      <c r="T43" s="3"/>
    </row>
    <row r="44" spans="1:20" x14ac:dyDescent="0.2">
      <c r="A44" s="28" t="s">
        <v>32</v>
      </c>
      <c r="B44" s="19">
        <v>56787.777314418534</v>
      </c>
      <c r="C44" s="8">
        <v>56495.023538203415</v>
      </c>
      <c r="D44" s="8">
        <v>57969.249278155126</v>
      </c>
      <c r="E44" s="8">
        <v>43233.931191335054</v>
      </c>
      <c r="F44" s="8">
        <v>59922.66620790754</v>
      </c>
      <c r="G44" s="17">
        <v>59409.195385611507</v>
      </c>
      <c r="H44" s="88">
        <f t="shared" si="2"/>
        <v>333817.84291563113</v>
      </c>
      <c r="I44" s="6"/>
      <c r="J44" s="6"/>
      <c r="K44" s="6"/>
      <c r="L44" s="6"/>
      <c r="M44" s="2"/>
      <c r="N44" s="3"/>
      <c r="O44" s="3"/>
      <c r="P44" s="3"/>
      <c r="Q44" s="3"/>
      <c r="R44" s="3"/>
      <c r="S44" s="3"/>
      <c r="T44" s="3"/>
    </row>
    <row r="45" spans="1:20" x14ac:dyDescent="0.2">
      <c r="A45" s="28" t="s">
        <v>33</v>
      </c>
      <c r="B45" s="19">
        <v>56805.672958450588</v>
      </c>
      <c r="C45" s="8">
        <v>56861.916422451213</v>
      </c>
      <c r="D45" s="8">
        <v>56435.393797083212</v>
      </c>
      <c r="E45" s="8">
        <v>41803.507237959202</v>
      </c>
      <c r="F45" s="8">
        <v>58638.188400948769</v>
      </c>
      <c r="G45" s="17">
        <v>58107.320930685346</v>
      </c>
      <c r="H45" s="88">
        <f t="shared" si="2"/>
        <v>328651.99974757829</v>
      </c>
      <c r="I45" s="6"/>
      <c r="J45" s="6"/>
      <c r="K45" s="6"/>
      <c r="L45" s="6"/>
      <c r="M45" s="2"/>
      <c r="N45" s="3"/>
      <c r="O45" s="3"/>
      <c r="P45" s="3"/>
      <c r="Q45" s="3"/>
      <c r="R45" s="3"/>
      <c r="S45" s="3"/>
      <c r="T45" s="3"/>
    </row>
    <row r="46" spans="1:20" x14ac:dyDescent="0.2">
      <c r="A46" s="28" t="s">
        <v>34</v>
      </c>
      <c r="B46" s="19">
        <v>56596.48750016922</v>
      </c>
      <c r="C46" s="8">
        <v>56880.03855098116</v>
      </c>
      <c r="D46" s="8">
        <v>56798.875264372531</v>
      </c>
      <c r="E46" s="8">
        <v>40734.464461872318</v>
      </c>
      <c r="F46" s="8">
        <v>56832.370877884605</v>
      </c>
      <c r="G46" s="17">
        <v>56864.106749276601</v>
      </c>
      <c r="H46" s="88">
        <f t="shared" si="2"/>
        <v>324706.34340455639</v>
      </c>
      <c r="I46" s="6"/>
      <c r="J46" s="6"/>
      <c r="K46" s="6"/>
      <c r="L46" s="6"/>
      <c r="M46" s="2"/>
      <c r="N46" s="3"/>
      <c r="O46" s="3"/>
      <c r="P46" s="3"/>
      <c r="Q46" s="3"/>
      <c r="R46" s="3"/>
      <c r="S46" s="3"/>
      <c r="T46" s="3"/>
    </row>
    <row r="47" spans="1:20" x14ac:dyDescent="0.2">
      <c r="A47" s="28" t="s">
        <v>35</v>
      </c>
      <c r="B47" s="19">
        <v>56557.246186384305</v>
      </c>
      <c r="C47" s="8">
        <v>56672.624450958603</v>
      </c>
      <c r="D47" s="8">
        <v>56817.071792953808</v>
      </c>
      <c r="E47" s="8">
        <v>40987.798130944946</v>
      </c>
      <c r="F47" s="8">
        <v>55899.031868834201</v>
      </c>
      <c r="G47" s="17">
        <v>55123.983295206075</v>
      </c>
      <c r="H47" s="88">
        <f t="shared" si="2"/>
        <v>322057.75572528201</v>
      </c>
      <c r="I47" s="6"/>
      <c r="J47" s="4"/>
      <c r="K47" s="4"/>
      <c r="L47" s="4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28" t="s">
        <v>36</v>
      </c>
      <c r="B48" s="19">
        <v>56709.323122924332</v>
      </c>
      <c r="C48" s="8">
        <v>56633.499133275276</v>
      </c>
      <c r="D48" s="8">
        <v>56611.116796412061</v>
      </c>
      <c r="E48" s="8">
        <v>41000.48046488691</v>
      </c>
      <c r="F48" s="8">
        <v>56177.832086115472</v>
      </c>
      <c r="G48" s="17">
        <v>54210.235182910132</v>
      </c>
      <c r="H48" s="88">
        <f t="shared" si="2"/>
        <v>321342.48678652418</v>
      </c>
      <c r="I48" s="6"/>
      <c r="J48" s="4"/>
      <c r="K48" s="4"/>
      <c r="L48" s="4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28" t="s">
        <v>44</v>
      </c>
      <c r="B49" s="19">
        <v>57061.166498773295</v>
      </c>
      <c r="C49" s="8">
        <v>56784.26167458808</v>
      </c>
      <c r="D49" s="8">
        <v>56572.150923742847</v>
      </c>
      <c r="E49" s="8">
        <v>40856.937149386235</v>
      </c>
      <c r="F49" s="8">
        <v>56130.112614982929</v>
      </c>
      <c r="G49" s="17">
        <v>54464.423448952912</v>
      </c>
      <c r="H49" s="88">
        <f t="shared" si="2"/>
        <v>321869.05231042631</v>
      </c>
      <c r="I49" s="6"/>
      <c r="J49" s="4"/>
      <c r="K49" s="4"/>
      <c r="L49" s="4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26" t="s">
        <v>45</v>
      </c>
      <c r="B50" s="12">
        <v>57604.039948439648</v>
      </c>
      <c r="C50" s="13">
        <v>57133.3116371582</v>
      </c>
      <c r="D50" s="13">
        <v>56721.838656452877</v>
      </c>
      <c r="E50" s="13">
        <v>40829.779320500144</v>
      </c>
      <c r="F50" s="13">
        <v>55977.367098773189</v>
      </c>
      <c r="G50" s="48">
        <v>54422.19629160552</v>
      </c>
      <c r="H50" s="89">
        <f t="shared" si="2"/>
        <v>322688.53295292961</v>
      </c>
      <c r="I50" s="93"/>
      <c r="J50" s="4"/>
      <c r="K50" s="4"/>
      <c r="L50" s="4"/>
      <c r="N50" s="3"/>
      <c r="O50" s="3"/>
      <c r="P50" s="3"/>
      <c r="Q50" s="3"/>
      <c r="R50" s="3"/>
      <c r="S50" s="3"/>
      <c r="T50" s="3"/>
    </row>
    <row r="51" spans="1:20" x14ac:dyDescent="0.2">
      <c r="A51" s="46"/>
      <c r="B51" s="3"/>
      <c r="C51" s="3"/>
      <c r="D51" s="3"/>
      <c r="E51" s="3"/>
      <c r="F51" s="3"/>
      <c r="G51" s="5"/>
      <c r="H51" s="9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</sheetData>
  <mergeCells count="2">
    <mergeCell ref="A2:B2"/>
    <mergeCell ref="A28:B28"/>
  </mergeCells>
  <conditionalFormatting sqref="B5:B24">
    <cfRule type="colorScale" priority="18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B31:B50">
    <cfRule type="colorScale" priority="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5:C24">
    <cfRule type="colorScale" priority="1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31:C50">
    <cfRule type="colorScale" priority="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5:D24">
    <cfRule type="colorScale" priority="1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31:D50">
    <cfRule type="colorScale" priority="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5:E24">
    <cfRule type="colorScale" priority="1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31:E50">
    <cfRule type="colorScale" priority="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5:F24">
    <cfRule type="colorScale" priority="1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31:F50">
    <cfRule type="colorScale" priority="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5:G24">
    <cfRule type="colorScale" priority="1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31:G50">
    <cfRule type="colorScale" priority="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5:H24">
    <cfRule type="colorScale" priority="1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31:H50">
    <cfRule type="colorScale" priority="1">
      <colorScale>
        <cfvo type="min"/>
        <cfvo type="percentile" val="50"/>
        <cfvo type="max"/>
        <color rgb="FF87AAD5"/>
        <color rgb="FFFCFCFF"/>
        <color rgb="FFFBA7A9"/>
      </colorScale>
    </cfRule>
  </conditionalFormatting>
  <conditionalFormatting sqref="I5:I24">
    <cfRule type="colorScale" priority="11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J5:J24">
    <cfRule type="colorScale" priority="10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K5:K24">
    <cfRule type="colorScale" priority="9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L5:L24">
    <cfRule type="colorScale" priority="8">
      <colorScale>
        <cfvo type="min"/>
        <cfvo type="percentile" val="50"/>
        <cfvo type="max"/>
        <color rgb="FF87AAD5"/>
        <color rgb="FFFCFCFF"/>
        <color rgb="FFFBA7A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U55"/>
  <sheetViews>
    <sheetView workbookViewId="0"/>
  </sheetViews>
  <sheetFormatPr baseColWidth="10" defaultColWidth="8.83203125" defaultRowHeight="15" x14ac:dyDescent="0.2"/>
  <cols>
    <col min="2" max="6" width="11" customWidth="1"/>
    <col min="7" max="7" width="12.5" customWidth="1"/>
    <col min="8" max="8" width="14.5" customWidth="1"/>
    <col min="9" max="9" width="14" customWidth="1"/>
    <col min="10" max="10" width="11" customWidth="1"/>
    <col min="11" max="11" width="12.33203125" customWidth="1"/>
    <col min="12" max="12" width="16.5" customWidth="1"/>
    <col min="13" max="13" width="15.1640625" customWidth="1"/>
  </cols>
  <sheetData>
    <row r="1" spans="1:19" ht="16" x14ac:dyDescent="0.2">
      <c r="A1" s="96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3"/>
      <c r="O1" s="3"/>
      <c r="P1" s="3"/>
      <c r="Q1" s="3"/>
      <c r="R1" s="3"/>
      <c r="S1" s="3"/>
    </row>
    <row r="2" spans="1:19" ht="16" x14ac:dyDescent="0.2">
      <c r="A2" s="101" t="s">
        <v>8</v>
      </c>
      <c r="B2" s="102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</row>
    <row r="3" spans="1:19" s="35" customFormat="1" ht="48" x14ac:dyDescent="0.2">
      <c r="A3" s="50" t="s">
        <v>7</v>
      </c>
      <c r="B3" s="30" t="s">
        <v>9</v>
      </c>
      <c r="C3" s="30" t="s">
        <v>10</v>
      </c>
      <c r="D3" s="30" t="s">
        <v>11</v>
      </c>
      <c r="E3" s="30" t="s">
        <v>12</v>
      </c>
      <c r="F3" s="30" t="s">
        <v>13</v>
      </c>
      <c r="G3" s="30" t="s">
        <v>14</v>
      </c>
      <c r="H3" s="30" t="s">
        <v>15</v>
      </c>
      <c r="I3" s="31" t="s">
        <v>16</v>
      </c>
      <c r="J3" s="31" t="s">
        <v>17</v>
      </c>
      <c r="K3" s="32" t="s">
        <v>46</v>
      </c>
      <c r="L3" s="78" t="s">
        <v>18</v>
      </c>
      <c r="M3" s="34"/>
      <c r="N3" s="34"/>
      <c r="O3" s="34"/>
      <c r="P3" s="34"/>
      <c r="Q3" s="34"/>
      <c r="R3" s="34"/>
      <c r="S3" s="34"/>
    </row>
    <row r="4" spans="1:19" s="35" customFormat="1" x14ac:dyDescent="0.2">
      <c r="A4" s="63" t="s">
        <v>49</v>
      </c>
      <c r="B4" s="74">
        <v>63427</v>
      </c>
      <c r="C4" s="75">
        <v>65931</v>
      </c>
      <c r="D4" s="75">
        <v>66932</v>
      </c>
      <c r="E4" s="75">
        <v>67359</v>
      </c>
      <c r="F4" s="75">
        <v>68213</v>
      </c>
      <c r="G4" s="75">
        <v>70930</v>
      </c>
      <c r="H4" s="75">
        <v>71160</v>
      </c>
      <c r="I4" s="77">
        <v>71541</v>
      </c>
      <c r="J4" s="77">
        <v>15918</v>
      </c>
      <c r="K4" s="85">
        <f>SUM(B4:I4)</f>
        <v>545493</v>
      </c>
      <c r="L4" s="79">
        <f>J4+K4</f>
        <v>561411</v>
      </c>
      <c r="M4" s="84" t="s">
        <v>50</v>
      </c>
      <c r="N4" s="34"/>
      <c r="O4" s="34"/>
      <c r="P4" s="34"/>
      <c r="Q4" s="34"/>
      <c r="R4" s="34"/>
      <c r="S4" s="34"/>
    </row>
    <row r="5" spans="1:19" x14ac:dyDescent="0.2">
      <c r="A5" s="28" t="s">
        <v>19</v>
      </c>
      <c r="B5" s="69">
        <v>61670.858818495479</v>
      </c>
      <c r="C5" s="58">
        <v>63187</v>
      </c>
      <c r="D5" s="58">
        <v>65892</v>
      </c>
      <c r="E5" s="58">
        <v>67007</v>
      </c>
      <c r="F5" s="58">
        <v>67414</v>
      </c>
      <c r="G5" s="58">
        <v>68335</v>
      </c>
      <c r="H5" s="58">
        <v>71104</v>
      </c>
      <c r="I5" s="58">
        <v>71189</v>
      </c>
      <c r="J5" s="71">
        <v>15868.814044703086</v>
      </c>
      <c r="K5" s="73">
        <f t="shared" ref="K5:K24" si="0">SUM(B5:I5)</f>
        <v>535798.85881849541</v>
      </c>
      <c r="L5" s="80">
        <f t="shared" ref="L5:L24" si="1">J5+K5</f>
        <v>551667.67286319844</v>
      </c>
      <c r="M5" s="2"/>
      <c r="N5" s="2"/>
      <c r="O5" s="3"/>
      <c r="P5" s="3"/>
      <c r="Q5" s="3"/>
      <c r="R5" s="3"/>
      <c r="S5" s="3"/>
    </row>
    <row r="6" spans="1:19" x14ac:dyDescent="0.2">
      <c r="A6" s="28" t="s">
        <v>20</v>
      </c>
      <c r="B6" s="19">
        <v>60083.370648676617</v>
      </c>
      <c r="C6" s="8">
        <v>61435.772495442092</v>
      </c>
      <c r="D6" s="8">
        <v>63158.620626734097</v>
      </c>
      <c r="E6" s="8">
        <v>65969.012035606051</v>
      </c>
      <c r="F6" s="8">
        <v>67061.206883356106</v>
      </c>
      <c r="G6" s="8">
        <v>67530.808667827776</v>
      </c>
      <c r="H6" s="8">
        <v>68515.697048218382</v>
      </c>
      <c r="I6" s="8">
        <v>71132.467563512022</v>
      </c>
      <c r="J6" s="22">
        <v>15774.767945241239</v>
      </c>
      <c r="K6" s="10">
        <f t="shared" si="0"/>
        <v>524886.95596937311</v>
      </c>
      <c r="L6" s="81">
        <f t="shared" si="1"/>
        <v>540661.7239146143</v>
      </c>
      <c r="M6" s="2"/>
      <c r="N6" s="2"/>
      <c r="O6" s="3"/>
      <c r="P6" s="3"/>
      <c r="Q6" s="3"/>
      <c r="R6" s="3"/>
      <c r="S6" s="3"/>
    </row>
    <row r="7" spans="1:19" x14ac:dyDescent="0.2">
      <c r="A7" s="28" t="s">
        <v>21</v>
      </c>
      <c r="B7" s="19">
        <v>58959.027167417036</v>
      </c>
      <c r="C7" s="8">
        <v>59856.320870725831</v>
      </c>
      <c r="D7" s="8">
        <v>61408.388880891405</v>
      </c>
      <c r="E7" s="8">
        <v>63239.634323390761</v>
      </c>
      <c r="F7" s="8">
        <v>66025.10923438902</v>
      </c>
      <c r="G7" s="8">
        <v>67176.628800120627</v>
      </c>
      <c r="H7" s="8">
        <v>67705.271434690454</v>
      </c>
      <c r="I7" s="8">
        <v>68552.415822112496</v>
      </c>
      <c r="J7" s="22">
        <v>15639.301380949246</v>
      </c>
      <c r="K7" s="10">
        <f t="shared" si="0"/>
        <v>512922.79653373756</v>
      </c>
      <c r="L7" s="81">
        <f t="shared" si="1"/>
        <v>528562.09791468678</v>
      </c>
      <c r="M7" s="2"/>
      <c r="N7" s="2"/>
      <c r="O7" s="3"/>
      <c r="P7" s="3"/>
      <c r="Q7" s="3"/>
      <c r="R7" s="3"/>
      <c r="S7" s="3"/>
    </row>
    <row r="8" spans="1:19" x14ac:dyDescent="0.2">
      <c r="A8" s="28" t="s">
        <v>22</v>
      </c>
      <c r="B8" s="19">
        <v>56838.049195367166</v>
      </c>
      <c r="C8" s="8">
        <v>58735.99754617078</v>
      </c>
      <c r="D8" s="8">
        <v>59831.833060418852</v>
      </c>
      <c r="E8" s="8">
        <v>61487.363618407486</v>
      </c>
      <c r="F8" s="8">
        <v>63300.473181469992</v>
      </c>
      <c r="G8" s="8">
        <v>66141.779635177227</v>
      </c>
      <c r="H8" s="8">
        <v>67349.410901404583</v>
      </c>
      <c r="I8" s="8">
        <v>67739.380353919885</v>
      </c>
      <c r="J8" s="22">
        <v>15507.967654402144</v>
      </c>
      <c r="K8" s="10">
        <f t="shared" si="0"/>
        <v>501424.28749233595</v>
      </c>
      <c r="L8" s="81">
        <f t="shared" si="1"/>
        <v>516932.25514673808</v>
      </c>
      <c r="M8" s="2"/>
      <c r="N8" s="2"/>
      <c r="O8" s="3"/>
      <c r="P8" s="3"/>
      <c r="Q8" s="3"/>
      <c r="R8" s="3"/>
      <c r="S8" s="3"/>
    </row>
    <row r="9" spans="1:19" x14ac:dyDescent="0.2">
      <c r="A9" s="28" t="s">
        <v>23</v>
      </c>
      <c r="B9" s="19">
        <v>54356.222447858221</v>
      </c>
      <c r="C9" s="8">
        <v>56630.767877397666</v>
      </c>
      <c r="D9" s="8">
        <v>58712.627544710893</v>
      </c>
      <c r="E9" s="8">
        <v>59910.764128318937</v>
      </c>
      <c r="F9" s="8">
        <v>61546.899053586443</v>
      </c>
      <c r="G9" s="8">
        <v>63419.152514889378</v>
      </c>
      <c r="H9" s="8">
        <v>66316.154409030671</v>
      </c>
      <c r="I9" s="8">
        <v>67383.022148031057</v>
      </c>
      <c r="J9" s="22">
        <v>15101.307529602782</v>
      </c>
      <c r="K9" s="10">
        <f t="shared" si="0"/>
        <v>488275.61012382328</v>
      </c>
      <c r="L9" s="81">
        <f t="shared" si="1"/>
        <v>503376.91765342606</v>
      </c>
      <c r="M9" s="2"/>
      <c r="N9" s="2"/>
      <c r="O9" s="3"/>
      <c r="P9" s="3"/>
      <c r="Q9" s="3"/>
      <c r="R9" s="3"/>
      <c r="S9" s="3"/>
    </row>
    <row r="10" spans="1:19" x14ac:dyDescent="0.2">
      <c r="A10" s="28" t="s">
        <v>24</v>
      </c>
      <c r="B10" s="19">
        <v>53175.156471644412</v>
      </c>
      <c r="C10" s="8">
        <v>54164.623445900666</v>
      </c>
      <c r="D10" s="8">
        <v>56613.648460096141</v>
      </c>
      <c r="E10" s="8">
        <v>58790.683126279</v>
      </c>
      <c r="F10" s="8">
        <v>59969.6001205586</v>
      </c>
      <c r="G10" s="8">
        <v>61662.063918056177</v>
      </c>
      <c r="H10" s="8">
        <v>63597.403970305626</v>
      </c>
      <c r="I10" s="8">
        <v>66351.383028315642</v>
      </c>
      <c r="J10" s="22">
        <v>14669.831831169782</v>
      </c>
      <c r="K10" s="10">
        <f t="shared" si="0"/>
        <v>474324.56254115631</v>
      </c>
      <c r="L10" s="81">
        <f t="shared" si="1"/>
        <v>488994.39437232609</v>
      </c>
      <c r="M10" s="2"/>
      <c r="N10" s="2"/>
      <c r="O10" s="3"/>
      <c r="P10" s="3"/>
      <c r="Q10" s="3"/>
      <c r="R10" s="3"/>
      <c r="S10" s="3"/>
    </row>
    <row r="11" spans="1:19" x14ac:dyDescent="0.2">
      <c r="A11" s="28" t="s">
        <v>25</v>
      </c>
      <c r="B11" s="19">
        <v>52745.42938266549</v>
      </c>
      <c r="C11" s="8">
        <v>52983.802367472541</v>
      </c>
      <c r="D11" s="8">
        <v>54153.796334375518</v>
      </c>
      <c r="E11" s="8">
        <v>56694.724859848175</v>
      </c>
      <c r="F11" s="8">
        <v>58849.032864218418</v>
      </c>
      <c r="G11" s="8">
        <v>60083.437553384269</v>
      </c>
      <c r="H11" s="8">
        <v>61836.185120564362</v>
      </c>
      <c r="I11" s="8">
        <v>63639.32907041227</v>
      </c>
      <c r="J11" s="22">
        <v>14257.290852152815</v>
      </c>
      <c r="K11" s="10">
        <f t="shared" si="0"/>
        <v>460985.73755294108</v>
      </c>
      <c r="L11" s="81">
        <f t="shared" si="1"/>
        <v>475243.02840509388</v>
      </c>
      <c r="M11" s="2"/>
      <c r="N11" s="2"/>
      <c r="O11" s="3"/>
      <c r="P11" s="3"/>
      <c r="Q11" s="3"/>
      <c r="R11" s="3"/>
      <c r="S11" s="3"/>
    </row>
    <row r="12" spans="1:19" x14ac:dyDescent="0.2">
      <c r="A12" s="28" t="s">
        <v>26</v>
      </c>
      <c r="B12" s="19">
        <v>52530.949168258507</v>
      </c>
      <c r="C12" s="8">
        <v>52552.766790154543</v>
      </c>
      <c r="D12" s="8">
        <v>52971.923457977471</v>
      </c>
      <c r="E12" s="8">
        <v>54236.424391001048</v>
      </c>
      <c r="F12" s="8">
        <v>56756.029917249565</v>
      </c>
      <c r="G12" s="8">
        <v>58961.05170328325</v>
      </c>
      <c r="H12" s="8">
        <v>60256.050377247266</v>
      </c>
      <c r="I12" s="8">
        <v>61878.305931730989</v>
      </c>
      <c r="J12" s="22">
        <v>13921.963971244413</v>
      </c>
      <c r="K12" s="10">
        <f t="shared" si="0"/>
        <v>450143.50173690269</v>
      </c>
      <c r="L12" s="81">
        <f t="shared" si="1"/>
        <v>464065.46570814709</v>
      </c>
      <c r="M12" s="2"/>
      <c r="N12" s="2"/>
      <c r="O12" s="3"/>
      <c r="P12" s="3"/>
      <c r="Q12" s="3"/>
      <c r="R12" s="3"/>
      <c r="S12" s="3"/>
    </row>
    <row r="13" spans="1:19" x14ac:dyDescent="0.2">
      <c r="A13" s="28" t="s">
        <v>27</v>
      </c>
      <c r="B13" s="19">
        <v>52494.493942190296</v>
      </c>
      <c r="C13" s="8">
        <v>52338.413928793554</v>
      </c>
      <c r="D13" s="8">
        <v>52539.710614247102</v>
      </c>
      <c r="E13" s="8">
        <v>53050.612795301742</v>
      </c>
      <c r="F13" s="8">
        <v>54299.551777574881</v>
      </c>
      <c r="G13" s="8">
        <v>56869.492273606564</v>
      </c>
      <c r="H13" s="8">
        <v>59130.532174310851</v>
      </c>
      <c r="I13" s="8">
        <v>60299.709166540888</v>
      </c>
      <c r="J13" s="22">
        <v>13639.871649666988</v>
      </c>
      <c r="K13" s="10">
        <f t="shared" si="0"/>
        <v>441022.51667256595</v>
      </c>
      <c r="L13" s="81">
        <f t="shared" si="1"/>
        <v>454662.38832223293</v>
      </c>
      <c r="M13" s="2"/>
      <c r="N13" s="2"/>
      <c r="O13" s="3"/>
      <c r="P13" s="3"/>
      <c r="Q13" s="3"/>
      <c r="R13" s="3"/>
      <c r="S13" s="3"/>
    </row>
    <row r="14" spans="1:19" x14ac:dyDescent="0.2">
      <c r="A14" s="28" t="s">
        <v>28</v>
      </c>
      <c r="B14" s="19">
        <v>52643.086255095332</v>
      </c>
      <c r="C14" s="8">
        <v>52301.284861970154</v>
      </c>
      <c r="D14" s="8">
        <v>52325.206832024749</v>
      </c>
      <c r="E14" s="8">
        <v>52616.597158227931</v>
      </c>
      <c r="F14" s="8">
        <v>53111.564815959966</v>
      </c>
      <c r="G14" s="8">
        <v>54412.656164864296</v>
      </c>
      <c r="H14" s="8">
        <v>57040.878577016723</v>
      </c>
      <c r="I14" s="8">
        <v>59174.629295126237</v>
      </c>
      <c r="J14" s="22">
        <v>13411.110431761403</v>
      </c>
      <c r="K14" s="10">
        <f t="shared" si="0"/>
        <v>433625.90396028536</v>
      </c>
      <c r="L14" s="81">
        <f t="shared" si="1"/>
        <v>447037.01439204678</v>
      </c>
      <c r="M14" s="2"/>
      <c r="N14" s="2"/>
      <c r="O14" s="3"/>
      <c r="P14" s="3"/>
      <c r="Q14" s="3"/>
      <c r="R14" s="3"/>
      <c r="S14" s="3"/>
    </row>
    <row r="15" spans="1:19" x14ac:dyDescent="0.2">
      <c r="A15" s="28" t="s">
        <v>29</v>
      </c>
      <c r="B15" s="19">
        <v>52981.720243153948</v>
      </c>
      <c r="C15" s="8">
        <v>52448.133893065482</v>
      </c>
      <c r="D15" s="8">
        <v>52287.66149116704</v>
      </c>
      <c r="E15" s="8">
        <v>52401.590866074323</v>
      </c>
      <c r="F15" s="8">
        <v>52676.143105195762</v>
      </c>
      <c r="G15" s="8">
        <v>53220.665239455964</v>
      </c>
      <c r="H15" s="8">
        <v>54583.800233669193</v>
      </c>
      <c r="I15" s="8">
        <v>57089.449454845198</v>
      </c>
      <c r="J15" s="22">
        <v>13227.499933813206</v>
      </c>
      <c r="K15" s="10">
        <f t="shared" si="0"/>
        <v>427689.16452662693</v>
      </c>
      <c r="L15" s="81">
        <f t="shared" si="1"/>
        <v>440916.66446044017</v>
      </c>
      <c r="M15" s="2"/>
      <c r="N15" s="2"/>
      <c r="O15" s="3"/>
      <c r="P15" s="3"/>
      <c r="Q15" s="3"/>
      <c r="R15" s="3"/>
      <c r="S15" s="3"/>
    </row>
    <row r="16" spans="1:19" x14ac:dyDescent="0.2">
      <c r="A16" s="28" t="s">
        <v>30</v>
      </c>
      <c r="B16" s="19">
        <v>53502.822253742168</v>
      </c>
      <c r="C16" s="8">
        <v>52782.936013166094</v>
      </c>
      <c r="D16" s="8">
        <v>52433.681748062685</v>
      </c>
      <c r="E16" s="8">
        <v>52363.604599636994</v>
      </c>
      <c r="F16" s="8">
        <v>52460.763445535289</v>
      </c>
      <c r="G16" s="8">
        <v>52782.003346432568</v>
      </c>
      <c r="H16" s="8">
        <v>53387.027027916418</v>
      </c>
      <c r="I16" s="8">
        <v>54636.086501440179</v>
      </c>
      <c r="J16" s="22">
        <v>13124.193554719559</v>
      </c>
      <c r="K16" s="10">
        <f t="shared" si="0"/>
        <v>424348.92493593239</v>
      </c>
      <c r="L16" s="81">
        <f t="shared" si="1"/>
        <v>437473.11849065195</v>
      </c>
      <c r="M16" s="2"/>
      <c r="N16" s="2"/>
      <c r="O16" s="3"/>
      <c r="P16" s="3"/>
      <c r="Q16" s="3"/>
      <c r="R16" s="3"/>
      <c r="S16" s="3"/>
    </row>
    <row r="17" spans="1:21" x14ac:dyDescent="0.2">
      <c r="A17" s="28" t="s">
        <v>31</v>
      </c>
      <c r="B17" s="19">
        <v>54178.600392864544</v>
      </c>
      <c r="C17" s="8">
        <v>53300.216689275469</v>
      </c>
      <c r="D17" s="8">
        <v>52767.241459098012</v>
      </c>
      <c r="E17" s="8">
        <v>52508.120460091843</v>
      </c>
      <c r="F17" s="8">
        <v>52422.418938507733</v>
      </c>
      <c r="G17" s="8">
        <v>52565.915687111854</v>
      </c>
      <c r="H17" s="8">
        <v>52945.659654475443</v>
      </c>
      <c r="I17" s="8">
        <v>53438.20894958861</v>
      </c>
      <c r="J17" s="22">
        <v>13117.310790649903</v>
      </c>
      <c r="K17" s="10">
        <f t="shared" si="0"/>
        <v>424126.3822310135</v>
      </c>
      <c r="L17" s="81">
        <f t="shared" si="1"/>
        <v>437243.69302166341</v>
      </c>
      <c r="M17" s="2"/>
      <c r="N17" s="2"/>
      <c r="O17" s="3"/>
      <c r="P17" s="3"/>
      <c r="Q17" s="3"/>
      <c r="R17" s="3"/>
      <c r="S17" s="3"/>
    </row>
    <row r="18" spans="1:21" x14ac:dyDescent="0.2">
      <c r="A18" s="28" t="s">
        <v>32</v>
      </c>
      <c r="B18" s="19">
        <v>54978.106851332195</v>
      </c>
      <c r="C18" s="8">
        <v>53971.448863374535</v>
      </c>
      <c r="D18" s="8">
        <v>53281.904179896199</v>
      </c>
      <c r="E18" s="8">
        <v>52841.115118406735</v>
      </c>
      <c r="F18" s="8">
        <v>52565.48697917947</v>
      </c>
      <c r="G18" s="8">
        <v>52527.079386215912</v>
      </c>
      <c r="H18" s="8">
        <v>52728.71816876861</v>
      </c>
      <c r="I18" s="8">
        <v>52994.840273018475</v>
      </c>
      <c r="J18" s="22">
        <v>13171.815458356457</v>
      </c>
      <c r="K18" s="10">
        <f t="shared" si="0"/>
        <v>425888.69982019212</v>
      </c>
      <c r="L18" s="81">
        <f t="shared" si="1"/>
        <v>439060.51527854858</v>
      </c>
      <c r="M18" s="2"/>
      <c r="N18" s="2"/>
      <c r="O18" s="3"/>
      <c r="P18" s="3"/>
      <c r="Q18" s="3"/>
      <c r="R18" s="3"/>
      <c r="S18" s="3"/>
    </row>
    <row r="19" spans="1:21" x14ac:dyDescent="0.2">
      <c r="A19" s="28" t="s">
        <v>33</v>
      </c>
      <c r="B19" s="19">
        <v>55863.34833097535</v>
      </c>
      <c r="C19" s="8">
        <v>54765.869065159335</v>
      </c>
      <c r="D19" s="8">
        <v>53951.265490945028</v>
      </c>
      <c r="E19" s="8">
        <v>53355.185285454019</v>
      </c>
      <c r="F19" s="8">
        <v>52897.938306756936</v>
      </c>
      <c r="G19" s="8">
        <v>52669.742469675592</v>
      </c>
      <c r="H19" s="8">
        <v>52689.283615456312</v>
      </c>
      <c r="I19" s="8">
        <v>52777.701351383395</v>
      </c>
      <c r="J19" s="22">
        <v>13267.123729354826</v>
      </c>
      <c r="K19" s="10">
        <f t="shared" si="0"/>
        <v>428970.33391580603</v>
      </c>
      <c r="L19" s="81">
        <f t="shared" si="1"/>
        <v>442237.45764516084</v>
      </c>
      <c r="M19" s="2"/>
      <c r="N19" s="2"/>
      <c r="O19" s="3"/>
      <c r="P19" s="3"/>
      <c r="Q19" s="3"/>
      <c r="R19" s="3"/>
      <c r="S19" s="3"/>
    </row>
    <row r="20" spans="1:21" x14ac:dyDescent="0.2">
      <c r="A20" s="28" t="s">
        <v>34</v>
      </c>
      <c r="B20" s="19">
        <v>56780.343163524551</v>
      </c>
      <c r="C20" s="8">
        <v>55645.731290650619</v>
      </c>
      <c r="D20" s="8">
        <v>54743.639796475451</v>
      </c>
      <c r="E20" s="8">
        <v>54023.981518252214</v>
      </c>
      <c r="F20" s="8">
        <v>53411.405252876611</v>
      </c>
      <c r="G20" s="8">
        <v>53001.870109586285</v>
      </c>
      <c r="H20" s="8">
        <v>52831.441111837237</v>
      </c>
      <c r="I20" s="8">
        <v>52737.954157282111</v>
      </c>
      <c r="J20" s="22">
        <v>13397.207208262425</v>
      </c>
      <c r="K20" s="10">
        <f t="shared" si="0"/>
        <v>433176.3664004851</v>
      </c>
      <c r="L20" s="81">
        <f t="shared" si="1"/>
        <v>446573.57360874751</v>
      </c>
      <c r="M20" s="2"/>
      <c r="N20" s="2"/>
      <c r="O20" s="3"/>
      <c r="P20" s="3"/>
      <c r="Q20" s="3"/>
      <c r="R20" s="3"/>
      <c r="S20" s="3"/>
    </row>
    <row r="21" spans="1:21" x14ac:dyDescent="0.2">
      <c r="A21" s="28" t="s">
        <v>35</v>
      </c>
      <c r="B21" s="19">
        <v>57697.517115722694</v>
      </c>
      <c r="C21" s="8">
        <v>56557.434628142022</v>
      </c>
      <c r="D21" s="8">
        <v>55621.378631741252</v>
      </c>
      <c r="E21" s="8">
        <v>54814.839855144419</v>
      </c>
      <c r="F21" s="8">
        <v>54079.587601771411</v>
      </c>
      <c r="G21" s="8">
        <v>53515.133413714073</v>
      </c>
      <c r="H21" s="8">
        <v>53163.147922037919</v>
      </c>
      <c r="I21" s="8">
        <v>52879.571618897004</v>
      </c>
      <c r="J21" s="22">
        <v>13556.554972799098</v>
      </c>
      <c r="K21" s="10">
        <f t="shared" si="0"/>
        <v>438328.61078717082</v>
      </c>
      <c r="L21" s="81">
        <f t="shared" si="1"/>
        <v>451885.16575996991</v>
      </c>
      <c r="M21" s="2"/>
      <c r="N21" s="2"/>
      <c r="O21" s="3"/>
      <c r="P21" s="3"/>
      <c r="Q21" s="3"/>
      <c r="R21" s="3"/>
      <c r="S21" s="3"/>
    </row>
    <row r="22" spans="1:21" x14ac:dyDescent="0.2">
      <c r="A22" s="28" t="s">
        <v>36</v>
      </c>
      <c r="B22" s="19">
        <v>58602.633921921151</v>
      </c>
      <c r="C22" s="8">
        <v>57468.472161925878</v>
      </c>
      <c r="D22" s="8">
        <v>56531.040119843492</v>
      </c>
      <c r="E22" s="8">
        <v>55692.134094772977</v>
      </c>
      <c r="F22" s="8">
        <v>54869.848793037723</v>
      </c>
      <c r="G22" s="8">
        <v>54182.265611223156</v>
      </c>
      <c r="H22" s="8">
        <v>53676.12294865169</v>
      </c>
      <c r="I22" s="8">
        <v>53210.493333630089</v>
      </c>
      <c r="J22" s="22">
        <v>13739.165288196067</v>
      </c>
      <c r="K22" s="10">
        <f t="shared" si="0"/>
        <v>444233.01098500617</v>
      </c>
      <c r="L22" s="81">
        <f t="shared" si="1"/>
        <v>457972.17627320223</v>
      </c>
      <c r="M22" s="2"/>
      <c r="N22" s="2"/>
      <c r="O22" s="3"/>
      <c r="P22" s="3"/>
      <c r="Q22" s="3"/>
      <c r="R22" s="3"/>
      <c r="S22" s="3"/>
    </row>
    <row r="23" spans="1:21" x14ac:dyDescent="0.2">
      <c r="A23" s="28" t="s">
        <v>44</v>
      </c>
      <c r="B23" s="19">
        <v>59480.512878987065</v>
      </c>
      <c r="C23" s="8">
        <v>58368.57587086955</v>
      </c>
      <c r="D23" s="8">
        <v>57440.128274320909</v>
      </c>
      <c r="E23" s="8">
        <v>56601.481228482364</v>
      </c>
      <c r="F23" s="8">
        <v>55746.584170377835</v>
      </c>
      <c r="G23" s="8">
        <v>54972.626768027076</v>
      </c>
      <c r="H23" s="8">
        <v>54343.144925659362</v>
      </c>
      <c r="I23" s="8">
        <v>53722.48106190149</v>
      </c>
      <c r="J23" s="22">
        <v>13938.418613771926</v>
      </c>
      <c r="K23" s="10">
        <f t="shared" si="0"/>
        <v>450675.53517862561</v>
      </c>
      <c r="L23" s="81">
        <f t="shared" si="1"/>
        <v>464613.95379239751</v>
      </c>
      <c r="M23" s="2"/>
      <c r="N23" s="2"/>
      <c r="O23" s="3"/>
      <c r="P23" s="3"/>
      <c r="Q23" s="3"/>
      <c r="R23" s="3"/>
      <c r="S23" s="3"/>
    </row>
    <row r="24" spans="1:21" x14ac:dyDescent="0.2">
      <c r="A24" s="26" t="s">
        <v>45</v>
      </c>
      <c r="B24" s="12">
        <v>60315.925180011545</v>
      </c>
      <c r="C24" s="13">
        <v>59241.673838031114</v>
      </c>
      <c r="D24" s="13">
        <v>58338.334899283756</v>
      </c>
      <c r="E24" s="13">
        <v>57510.338001031705</v>
      </c>
      <c r="F24" s="13">
        <v>56655.473621154328</v>
      </c>
      <c r="G24" s="13">
        <v>55849.606179327435</v>
      </c>
      <c r="H24" s="13">
        <v>55133.567146841109</v>
      </c>
      <c r="I24" s="13">
        <v>54388.384823641063</v>
      </c>
      <c r="J24" s="23">
        <v>14147.421763587277</v>
      </c>
      <c r="K24" s="15">
        <f t="shared" si="0"/>
        <v>457433.30368932197</v>
      </c>
      <c r="L24" s="82">
        <f t="shared" si="1"/>
        <v>471580.72545290925</v>
      </c>
      <c r="M24" s="94"/>
      <c r="N24" s="2"/>
      <c r="O24" s="3"/>
      <c r="P24" s="3"/>
      <c r="Q24" s="3"/>
      <c r="R24" s="3"/>
      <c r="S24" s="3"/>
    </row>
    <row r="25" spans="1:21" x14ac:dyDescent="0.2">
      <c r="A25" s="47"/>
      <c r="B25" s="6"/>
      <c r="C25" s="6"/>
      <c r="D25" s="6"/>
      <c r="E25" s="6"/>
      <c r="F25" s="6"/>
      <c r="G25" s="6"/>
      <c r="H25" s="6"/>
      <c r="I25" s="6"/>
      <c r="J25" s="72"/>
      <c r="K25" s="20"/>
      <c r="L25" s="83"/>
      <c r="M25" s="2"/>
      <c r="N25" s="3"/>
      <c r="O25" s="3"/>
      <c r="P25" s="3"/>
      <c r="Q25" s="3"/>
      <c r="R25" s="3"/>
      <c r="S25" s="3"/>
    </row>
    <row r="26" spans="1:21" x14ac:dyDescent="0.2">
      <c r="A26" s="97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45"/>
      <c r="N26" s="49"/>
      <c r="O26" s="3"/>
      <c r="P26" s="3"/>
      <c r="Q26" s="3"/>
      <c r="R26" s="3"/>
      <c r="S26" s="3"/>
      <c r="T26" s="3"/>
      <c r="U26" s="3"/>
    </row>
    <row r="27" spans="1:21" x14ac:dyDescent="0.2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3"/>
      <c r="O27" s="3"/>
      <c r="P27" s="3"/>
      <c r="Q27" s="3"/>
      <c r="R27" s="3"/>
      <c r="S27" s="3"/>
    </row>
    <row r="28" spans="1:21" ht="16" x14ac:dyDescent="0.2">
      <c r="A28" s="101" t="s">
        <v>37</v>
      </c>
      <c r="B28" s="101"/>
      <c r="C28" s="6"/>
      <c r="D28" s="6"/>
      <c r="E28" s="6"/>
      <c r="F28" s="6"/>
      <c r="G28" s="6"/>
      <c r="H28" s="6"/>
      <c r="I28" s="6"/>
      <c r="J28" s="6"/>
      <c r="K28" s="6"/>
      <c r="L28" s="6"/>
      <c r="M28" s="2"/>
      <c r="N28" s="3"/>
      <c r="O28" s="3"/>
      <c r="P28" s="3"/>
      <c r="Q28" s="3"/>
      <c r="R28" s="3"/>
      <c r="S28" s="3"/>
    </row>
    <row r="29" spans="1:21" s="35" customFormat="1" ht="32" x14ac:dyDescent="0.2">
      <c r="A29" s="50" t="s">
        <v>7</v>
      </c>
      <c r="B29" s="36" t="s">
        <v>38</v>
      </c>
      <c r="C29" s="36" t="s">
        <v>39</v>
      </c>
      <c r="D29" s="36" t="s">
        <v>40</v>
      </c>
      <c r="E29" s="36" t="s">
        <v>41</v>
      </c>
      <c r="F29" s="36" t="s">
        <v>42</v>
      </c>
      <c r="G29" s="37" t="s">
        <v>43</v>
      </c>
      <c r="H29" s="86" t="s">
        <v>48</v>
      </c>
      <c r="I29" s="38"/>
      <c r="J29" s="39"/>
      <c r="K29" s="39"/>
      <c r="L29" s="39"/>
      <c r="M29" s="40"/>
      <c r="N29" s="34"/>
      <c r="O29" s="34"/>
      <c r="P29" s="34"/>
      <c r="Q29" s="34"/>
      <c r="R29" s="34"/>
      <c r="S29" s="34"/>
    </row>
    <row r="30" spans="1:21" s="35" customFormat="1" x14ac:dyDescent="0.2">
      <c r="A30" s="63" t="s">
        <v>49</v>
      </c>
      <c r="B30" s="74">
        <v>71816</v>
      </c>
      <c r="C30" s="75">
        <v>69199</v>
      </c>
      <c r="D30" s="75">
        <v>65060</v>
      </c>
      <c r="E30" s="75">
        <v>47544</v>
      </c>
      <c r="F30" s="75">
        <v>65391</v>
      </c>
      <c r="G30" s="76">
        <v>60174</v>
      </c>
      <c r="H30" s="91">
        <f>SUM(B30:G30)</f>
        <v>379184</v>
      </c>
      <c r="I30" s="84" t="s">
        <v>50</v>
      </c>
      <c r="J30" s="39"/>
      <c r="K30" s="39"/>
      <c r="L30" s="39"/>
      <c r="M30" s="40"/>
      <c r="N30" s="34"/>
      <c r="O30" s="34"/>
      <c r="P30" s="34"/>
      <c r="Q30" s="34"/>
      <c r="R30" s="34"/>
      <c r="S30" s="34"/>
    </row>
    <row r="31" spans="1:21" x14ac:dyDescent="0.2">
      <c r="A31" s="28" t="s">
        <v>19</v>
      </c>
      <c r="B31" s="69">
        <v>72428.225193000006</v>
      </c>
      <c r="C31" s="58">
        <v>71777.251909999992</v>
      </c>
      <c r="D31" s="58">
        <v>69054.538653260286</v>
      </c>
      <c r="E31" s="58">
        <v>46745.508573654595</v>
      </c>
      <c r="F31" s="58">
        <v>64694.039697037981</v>
      </c>
      <c r="G31" s="21">
        <v>63337.464130494358</v>
      </c>
      <c r="H31" s="87">
        <f t="shared" ref="H31:H50" si="2">SUM(B31:G31)</f>
        <v>388037.02815744717</v>
      </c>
      <c r="I31" s="6"/>
      <c r="J31" s="6"/>
      <c r="K31" s="6"/>
      <c r="L31" s="6"/>
      <c r="M31" s="2"/>
      <c r="N31" s="3"/>
      <c r="O31" s="3"/>
      <c r="P31" s="3"/>
      <c r="Q31" s="3"/>
      <c r="R31" s="3"/>
      <c r="S31" s="3"/>
    </row>
    <row r="32" spans="1:21" x14ac:dyDescent="0.2">
      <c r="A32" s="28" t="s">
        <v>20</v>
      </c>
      <c r="B32" s="19">
        <v>72076.122210142072</v>
      </c>
      <c r="C32" s="8">
        <v>72386.992554567521</v>
      </c>
      <c r="D32" s="8">
        <v>71616.987304762326</v>
      </c>
      <c r="E32" s="8">
        <v>49529.560098563234</v>
      </c>
      <c r="F32" s="8">
        <v>64962.706719994945</v>
      </c>
      <c r="G32" s="17">
        <v>62713.536026606816</v>
      </c>
      <c r="H32" s="88">
        <f t="shared" si="2"/>
        <v>393285.90491463692</v>
      </c>
      <c r="I32" s="6"/>
      <c r="J32" s="6"/>
      <c r="K32" s="6"/>
      <c r="L32" s="6"/>
      <c r="M32" s="2"/>
      <c r="N32" s="3"/>
      <c r="O32" s="3"/>
      <c r="P32" s="3"/>
      <c r="Q32" s="3"/>
      <c r="R32" s="3"/>
      <c r="S32" s="3"/>
    </row>
    <row r="33" spans="1:19" x14ac:dyDescent="0.2">
      <c r="A33" s="28" t="s">
        <v>21</v>
      </c>
      <c r="B33" s="19">
        <v>72018.143199651779</v>
      </c>
      <c r="C33" s="8">
        <v>72038.465436504281</v>
      </c>
      <c r="D33" s="8">
        <v>72223.885200364384</v>
      </c>
      <c r="E33" s="8">
        <v>51315.495770982277</v>
      </c>
      <c r="F33" s="8">
        <v>68415.471899803015</v>
      </c>
      <c r="G33" s="17">
        <v>62961.843720024743</v>
      </c>
      <c r="H33" s="88">
        <f t="shared" si="2"/>
        <v>398973.30522733054</v>
      </c>
      <c r="I33" s="6"/>
      <c r="J33" s="6"/>
      <c r="K33" s="6"/>
      <c r="L33" s="6"/>
      <c r="M33" s="2"/>
      <c r="N33" s="3"/>
      <c r="O33" s="3"/>
      <c r="P33" s="3"/>
      <c r="Q33" s="3"/>
      <c r="R33" s="3"/>
      <c r="S33" s="3"/>
    </row>
    <row r="34" spans="1:19" x14ac:dyDescent="0.2">
      <c r="A34" s="28" t="s">
        <v>22</v>
      </c>
      <c r="B34" s="19">
        <v>69441.072478164831</v>
      </c>
      <c r="C34" s="8">
        <v>71980.614643319743</v>
      </c>
      <c r="D34" s="8">
        <v>71878.12858440823</v>
      </c>
      <c r="E34" s="8">
        <v>51738.482042584808</v>
      </c>
      <c r="F34" s="8">
        <v>70284.710619205813</v>
      </c>
      <c r="G34" s="17">
        <v>66261.142741039541</v>
      </c>
      <c r="H34" s="88">
        <f t="shared" si="2"/>
        <v>401584.1511087229</v>
      </c>
      <c r="I34" s="6"/>
      <c r="J34" s="6"/>
      <c r="K34" s="6"/>
      <c r="L34" s="6"/>
      <c r="M34" s="2"/>
      <c r="N34" s="3"/>
      <c r="O34" s="3"/>
      <c r="P34" s="3"/>
      <c r="Q34" s="3"/>
      <c r="R34" s="3"/>
      <c r="S34" s="3"/>
    </row>
    <row r="35" spans="1:19" x14ac:dyDescent="0.2">
      <c r="A35" s="28" t="s">
        <v>23</v>
      </c>
      <c r="B35" s="19">
        <v>68627.504893005564</v>
      </c>
      <c r="C35" s="8">
        <v>69425.077842494342</v>
      </c>
      <c r="D35" s="8">
        <v>71820.490746257798</v>
      </c>
      <c r="E35" s="8">
        <v>51497.501965169795</v>
      </c>
      <c r="F35" s="8">
        <v>70575.254962208011</v>
      </c>
      <c r="G35" s="17">
        <v>68088.715489701543</v>
      </c>
      <c r="H35" s="88">
        <f t="shared" si="2"/>
        <v>400034.54589883704</v>
      </c>
      <c r="I35" s="6"/>
      <c r="J35" s="6"/>
      <c r="K35" s="6"/>
      <c r="L35" s="6"/>
      <c r="M35" s="2"/>
      <c r="N35" s="3"/>
      <c r="O35" s="3"/>
      <c r="P35" s="3"/>
      <c r="Q35" s="3"/>
      <c r="R35" s="3"/>
      <c r="S35" s="3"/>
    </row>
    <row r="36" spans="1:19" x14ac:dyDescent="0.2">
      <c r="A36" s="28" t="s">
        <v>24</v>
      </c>
      <c r="B36" s="19">
        <v>68265.118467128414</v>
      </c>
      <c r="C36" s="8">
        <v>68615.705159373465</v>
      </c>
      <c r="D36" s="8">
        <v>69282.775617301872</v>
      </c>
      <c r="E36" s="8">
        <v>51457.330439713609</v>
      </c>
      <c r="F36" s="8">
        <v>70312.663237374669</v>
      </c>
      <c r="G36" s="17">
        <v>68389.988773178906</v>
      </c>
      <c r="H36" s="88">
        <f t="shared" si="2"/>
        <v>396323.58169407095</v>
      </c>
      <c r="I36" s="6"/>
      <c r="J36" s="6"/>
      <c r="K36" s="6"/>
      <c r="L36" s="6"/>
      <c r="M36" s="2"/>
      <c r="N36" s="3"/>
      <c r="O36" s="3"/>
      <c r="P36" s="3"/>
      <c r="Q36" s="3"/>
      <c r="R36" s="3"/>
      <c r="S36" s="3"/>
    </row>
    <row r="37" spans="1:19" x14ac:dyDescent="0.2">
      <c r="A37" s="28" t="s">
        <v>25</v>
      </c>
      <c r="B37" s="19">
        <v>67228.407983314668</v>
      </c>
      <c r="C37" s="8">
        <v>68255.524752985861</v>
      </c>
      <c r="D37" s="8">
        <v>68477.654034381456</v>
      </c>
      <c r="E37" s="8">
        <v>49688.633153786235</v>
      </c>
      <c r="F37" s="8">
        <v>69610.155546440059</v>
      </c>
      <c r="G37" s="17">
        <v>68143.25824923969</v>
      </c>
      <c r="H37" s="88">
        <f t="shared" si="2"/>
        <v>391403.63372014795</v>
      </c>
      <c r="I37" s="6"/>
      <c r="J37" s="6"/>
      <c r="K37" s="6"/>
      <c r="L37" s="6"/>
      <c r="M37" s="2"/>
      <c r="N37" s="3"/>
      <c r="O37" s="3"/>
      <c r="P37" s="3"/>
      <c r="Q37" s="3"/>
      <c r="R37" s="3"/>
      <c r="S37" s="3"/>
    </row>
    <row r="38" spans="1:19" x14ac:dyDescent="0.2">
      <c r="A38" s="28" t="s">
        <v>26</v>
      </c>
      <c r="B38" s="19">
        <v>64515.003178532279</v>
      </c>
      <c r="C38" s="8">
        <v>67227.131321219043</v>
      </c>
      <c r="D38" s="8">
        <v>68119.544695780234</v>
      </c>
      <c r="E38" s="8">
        <v>49127.492014536787</v>
      </c>
      <c r="F38" s="8">
        <v>67645.040538360714</v>
      </c>
      <c r="G38" s="17">
        <v>67469.407475469401</v>
      </c>
      <c r="H38" s="88">
        <f t="shared" si="2"/>
        <v>384103.61922389845</v>
      </c>
      <c r="I38" s="6"/>
      <c r="J38" s="6"/>
      <c r="K38" s="6"/>
      <c r="L38" s="6"/>
      <c r="M38" s="2"/>
      <c r="N38" s="3"/>
      <c r="O38" s="3"/>
      <c r="P38" s="3"/>
      <c r="Q38" s="3"/>
      <c r="R38" s="3"/>
      <c r="S38" s="3"/>
    </row>
    <row r="39" spans="1:19" x14ac:dyDescent="0.2">
      <c r="A39" s="28" t="s">
        <v>27</v>
      </c>
      <c r="B39" s="19">
        <v>62751.983207530029</v>
      </c>
      <c r="C39" s="8">
        <v>64535.407003634929</v>
      </c>
      <c r="D39" s="8">
        <v>67098.137813632115</v>
      </c>
      <c r="E39" s="8">
        <v>48877.90252830086</v>
      </c>
      <c r="F39" s="8">
        <v>67033.144851030564</v>
      </c>
      <c r="G39" s="17">
        <v>65584.667700040547</v>
      </c>
      <c r="H39" s="88">
        <f t="shared" si="2"/>
        <v>375881.24310416903</v>
      </c>
      <c r="I39" s="6"/>
      <c r="J39" s="6"/>
      <c r="K39" s="6"/>
      <c r="L39" s="6"/>
      <c r="M39" s="2"/>
      <c r="N39" s="3"/>
      <c r="O39" s="3"/>
      <c r="P39" s="3"/>
      <c r="Q39" s="3"/>
      <c r="R39" s="3"/>
      <c r="S39" s="3"/>
    </row>
    <row r="40" spans="1:19" x14ac:dyDescent="0.2">
      <c r="A40" s="28" t="s">
        <v>28</v>
      </c>
      <c r="B40" s="19">
        <v>61171.903525444781</v>
      </c>
      <c r="C40" s="8">
        <v>62784.39766781986</v>
      </c>
      <c r="D40" s="8">
        <v>64424.653639764554</v>
      </c>
      <c r="E40" s="8">
        <v>48166.018219589583</v>
      </c>
      <c r="F40" s="8">
        <v>66528.18477976248</v>
      </c>
      <c r="G40" s="17">
        <v>64975.880597714182</v>
      </c>
      <c r="H40" s="88">
        <f t="shared" si="2"/>
        <v>368051.03843009542</v>
      </c>
      <c r="I40" s="6"/>
      <c r="J40" s="6"/>
      <c r="K40" s="6"/>
      <c r="L40" s="6"/>
      <c r="M40" s="2"/>
      <c r="N40" s="3"/>
      <c r="O40" s="3"/>
      <c r="P40" s="3"/>
      <c r="Q40" s="3"/>
      <c r="R40" s="3"/>
      <c r="S40" s="3"/>
    </row>
    <row r="41" spans="1:19" x14ac:dyDescent="0.2">
      <c r="A41" s="28" t="s">
        <v>29</v>
      </c>
      <c r="B41" s="19">
        <v>60045.306754712255</v>
      </c>
      <c r="C41" s="8">
        <v>61215.760937812265</v>
      </c>
      <c r="D41" s="8">
        <v>62684.398805894423</v>
      </c>
      <c r="E41" s="8">
        <v>46302.694732908567</v>
      </c>
      <c r="F41" s="8">
        <v>65123.586786472799</v>
      </c>
      <c r="G41" s="17">
        <v>64485.87306011383</v>
      </c>
      <c r="H41" s="88">
        <f t="shared" si="2"/>
        <v>359857.62107791414</v>
      </c>
      <c r="I41" s="6"/>
      <c r="J41" s="6"/>
      <c r="K41" s="6"/>
      <c r="L41" s="6"/>
      <c r="M41" s="2"/>
      <c r="N41" s="3"/>
      <c r="O41" s="3"/>
      <c r="P41" s="3"/>
      <c r="Q41" s="3"/>
      <c r="R41" s="3"/>
      <c r="S41" s="3"/>
    </row>
    <row r="42" spans="1:19" x14ac:dyDescent="0.2">
      <c r="A42" s="28" t="s">
        <v>30</v>
      </c>
      <c r="B42" s="19">
        <v>57961.305639701524</v>
      </c>
      <c r="C42" s="8">
        <v>60096.994500136716</v>
      </c>
      <c r="D42" s="8">
        <v>61125.758558276204</v>
      </c>
      <c r="E42" s="8">
        <v>45089.798940797162</v>
      </c>
      <c r="F42" s="8">
        <v>62833.187931693617</v>
      </c>
      <c r="G42" s="17">
        <v>63138.615150452119</v>
      </c>
      <c r="H42" s="88">
        <f t="shared" si="2"/>
        <v>350245.66072105733</v>
      </c>
      <c r="I42" s="6"/>
      <c r="J42" s="6"/>
      <c r="K42" s="6"/>
      <c r="L42" s="6"/>
      <c r="M42" s="2"/>
      <c r="N42" s="3"/>
      <c r="O42" s="3"/>
      <c r="P42" s="3"/>
      <c r="Q42" s="3"/>
      <c r="R42" s="3"/>
      <c r="S42" s="3"/>
    </row>
    <row r="43" spans="1:19" x14ac:dyDescent="0.2">
      <c r="A43" s="28" t="s">
        <v>31</v>
      </c>
      <c r="B43" s="19">
        <v>55511.200767110109</v>
      </c>
      <c r="C43" s="8">
        <v>58029.307376103607</v>
      </c>
      <c r="D43" s="8">
        <v>60013.946142444183</v>
      </c>
      <c r="E43" s="8">
        <v>44003.482062971038</v>
      </c>
      <c r="F43" s="8">
        <v>61260.656462565239</v>
      </c>
      <c r="G43" s="17">
        <v>60934.543197824634</v>
      </c>
      <c r="H43" s="88">
        <f t="shared" si="2"/>
        <v>339753.13600901881</v>
      </c>
      <c r="I43" s="6"/>
      <c r="J43" s="6"/>
      <c r="K43" s="6"/>
      <c r="L43" s="6"/>
      <c r="M43" s="2"/>
      <c r="N43" s="3"/>
      <c r="O43" s="3"/>
      <c r="P43" s="3"/>
      <c r="Q43" s="3"/>
      <c r="R43" s="3"/>
      <c r="S43" s="3"/>
    </row>
    <row r="44" spans="1:19" x14ac:dyDescent="0.2">
      <c r="A44" s="28" t="s">
        <v>32</v>
      </c>
      <c r="B44" s="19">
        <v>54315.637059172586</v>
      </c>
      <c r="C44" s="8">
        <v>55597.610485250378</v>
      </c>
      <c r="D44" s="8">
        <v>57960.089505942924</v>
      </c>
      <c r="E44" s="8">
        <v>43228.588309174687</v>
      </c>
      <c r="F44" s="8">
        <v>59916.446475847559</v>
      </c>
      <c r="G44" s="17">
        <v>59404.543168630087</v>
      </c>
      <c r="H44" s="88">
        <f t="shared" si="2"/>
        <v>330422.91500401823</v>
      </c>
      <c r="I44" s="6"/>
      <c r="J44" s="6"/>
      <c r="K44" s="6"/>
      <c r="L44" s="6"/>
      <c r="M44" s="2"/>
      <c r="N44" s="3"/>
      <c r="O44" s="3"/>
      <c r="P44" s="3"/>
      <c r="Q44" s="3"/>
      <c r="R44" s="3"/>
      <c r="S44" s="3"/>
    </row>
    <row r="45" spans="1:19" x14ac:dyDescent="0.2">
      <c r="A45" s="28" t="s">
        <v>33</v>
      </c>
      <c r="B45" s="19">
        <v>53874.071868393788</v>
      </c>
      <c r="C45" s="8">
        <v>54409.569484611638</v>
      </c>
      <c r="D45" s="8">
        <v>55544.245204948631</v>
      </c>
      <c r="E45" s="8">
        <v>41797.123202152114</v>
      </c>
      <c r="F45" s="8">
        <v>58630.57163032813</v>
      </c>
      <c r="G45" s="17">
        <v>58101.322621891741</v>
      </c>
      <c r="H45" s="88">
        <f t="shared" si="2"/>
        <v>322356.90401232603</v>
      </c>
      <c r="I45" s="6"/>
      <c r="J45" s="6"/>
      <c r="K45" s="6"/>
      <c r="L45" s="6"/>
      <c r="M45" s="2"/>
      <c r="N45" s="3"/>
      <c r="O45" s="3"/>
      <c r="P45" s="3"/>
      <c r="Q45" s="3"/>
      <c r="R45" s="3"/>
      <c r="S45" s="3"/>
    </row>
    <row r="46" spans="1:19" x14ac:dyDescent="0.2">
      <c r="A46" s="28" t="s">
        <v>34</v>
      </c>
      <c r="B46" s="19">
        <v>53658.955204651436</v>
      </c>
      <c r="C46" s="8">
        <v>53970.485238499728</v>
      </c>
      <c r="D46" s="8">
        <v>54363.168159738219</v>
      </c>
      <c r="E46" s="8">
        <v>40113.365553534684</v>
      </c>
      <c r="F46" s="8">
        <v>56591.525705189641</v>
      </c>
      <c r="G46" s="17">
        <v>56856.757195859558</v>
      </c>
      <c r="H46" s="88">
        <f t="shared" si="2"/>
        <v>315554.25705747324</v>
      </c>
      <c r="I46" s="6"/>
      <c r="J46" s="6"/>
      <c r="K46" s="6"/>
      <c r="L46" s="6"/>
      <c r="M46" s="2"/>
      <c r="N46" s="3"/>
      <c r="O46" s="3"/>
      <c r="P46" s="3"/>
      <c r="Q46" s="3"/>
      <c r="R46" s="3"/>
      <c r="S46" s="3"/>
    </row>
    <row r="47" spans="1:19" x14ac:dyDescent="0.2">
      <c r="A47" s="28" t="s">
        <v>35</v>
      </c>
      <c r="B47" s="19">
        <v>53621.447963862462</v>
      </c>
      <c r="C47" s="8">
        <v>53756.720536846362</v>
      </c>
      <c r="D47" s="8">
        <v>53926.498317726648</v>
      </c>
      <c r="E47" s="8">
        <v>39290.196813868373</v>
      </c>
      <c r="F47" s="8">
        <v>54641.972677726131</v>
      </c>
      <c r="G47" s="17">
        <v>54893.973528807437</v>
      </c>
      <c r="H47" s="88">
        <f t="shared" si="2"/>
        <v>310130.80983883742</v>
      </c>
      <c r="I47" s="6"/>
      <c r="J47" s="4"/>
      <c r="K47" s="4"/>
      <c r="L47" s="4"/>
      <c r="M47" s="3"/>
      <c r="N47" s="3"/>
      <c r="O47" s="3"/>
      <c r="P47" s="3"/>
      <c r="Q47" s="3"/>
      <c r="R47" s="3"/>
      <c r="S47" s="3"/>
    </row>
    <row r="48" spans="1:19" x14ac:dyDescent="0.2">
      <c r="A48" s="28" t="s">
        <v>36</v>
      </c>
      <c r="B48" s="19">
        <v>53765.423539773969</v>
      </c>
      <c r="C48" s="8">
        <v>53719.308246644061</v>
      </c>
      <c r="D48" s="8">
        <v>53713.985545159449</v>
      </c>
      <c r="E48" s="8">
        <v>38985.853447822417</v>
      </c>
      <c r="F48" s="8">
        <v>53747.020518550329</v>
      </c>
      <c r="G48" s="17">
        <v>53007.221947260172</v>
      </c>
      <c r="H48" s="88">
        <f t="shared" si="2"/>
        <v>306938.81324521045</v>
      </c>
      <c r="I48" s="6"/>
      <c r="J48" s="4"/>
      <c r="K48" s="4"/>
      <c r="L48" s="4"/>
      <c r="M48" s="3"/>
      <c r="N48" s="3"/>
      <c r="O48" s="3"/>
      <c r="P48" s="3"/>
      <c r="Q48" s="3"/>
      <c r="R48" s="3"/>
      <c r="S48" s="3"/>
    </row>
    <row r="49" spans="1:19" x14ac:dyDescent="0.2">
      <c r="A49" s="28" t="s">
        <v>44</v>
      </c>
      <c r="B49" s="19">
        <v>54098.705807426879</v>
      </c>
      <c r="C49" s="8">
        <v>53862.039066195255</v>
      </c>
      <c r="D49" s="8">
        <v>53676.717105932068</v>
      </c>
      <c r="E49" s="8">
        <v>38837.739595414103</v>
      </c>
      <c r="F49" s="8">
        <v>53406.550059647023</v>
      </c>
      <c r="G49" s="17">
        <v>52128.199535894593</v>
      </c>
      <c r="H49" s="88">
        <f t="shared" si="2"/>
        <v>306009.95117050997</v>
      </c>
      <c r="I49" s="6"/>
      <c r="J49" s="4"/>
      <c r="K49" s="4"/>
      <c r="L49" s="4"/>
      <c r="M49" s="3"/>
      <c r="N49" s="3"/>
      <c r="O49" s="3"/>
      <c r="P49" s="3"/>
      <c r="Q49" s="3"/>
      <c r="R49" s="3"/>
      <c r="S49" s="3"/>
    </row>
    <row r="50" spans="1:19" x14ac:dyDescent="0.2">
      <c r="A50" s="28" t="s">
        <v>45</v>
      </c>
      <c r="B50" s="12">
        <v>54612.963341777628</v>
      </c>
      <c r="C50" s="13">
        <v>54192.675203548359</v>
      </c>
      <c r="D50" s="13">
        <v>53818.430166946717</v>
      </c>
      <c r="E50" s="13">
        <v>38811.764817331212</v>
      </c>
      <c r="F50" s="13">
        <v>53256.166027644816</v>
      </c>
      <c r="G50" s="48">
        <v>51791.679285459897</v>
      </c>
      <c r="H50" s="89">
        <f t="shared" si="2"/>
        <v>306483.67884270864</v>
      </c>
      <c r="I50" s="93"/>
      <c r="J50" s="4"/>
      <c r="K50" s="4"/>
      <c r="L50" s="4"/>
      <c r="N50" s="3"/>
      <c r="O50" s="3"/>
      <c r="P50" s="3"/>
      <c r="Q50" s="3"/>
      <c r="R50" s="3"/>
      <c r="S50" s="3"/>
    </row>
    <row r="51" spans="1:19" x14ac:dyDescent="0.2">
      <c r="A51" s="46"/>
      <c r="B51" s="3"/>
      <c r="C51" s="3"/>
      <c r="D51" s="3"/>
      <c r="E51" s="3"/>
      <c r="F51" s="3"/>
      <c r="G51" s="5"/>
      <c r="H51" s="9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</sheetData>
  <mergeCells count="2">
    <mergeCell ref="A2:B2"/>
    <mergeCell ref="A28:B28"/>
  </mergeCells>
  <conditionalFormatting sqref="B5:B24">
    <cfRule type="colorScale" priority="18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B31:B50">
    <cfRule type="colorScale" priority="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5:C24">
    <cfRule type="colorScale" priority="1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31:C50">
    <cfRule type="colorScale" priority="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5:D24">
    <cfRule type="colorScale" priority="1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31:D50">
    <cfRule type="colorScale" priority="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5:E24">
    <cfRule type="colorScale" priority="1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31:E50">
    <cfRule type="colorScale" priority="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5:F24">
    <cfRule type="colorScale" priority="1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31:F50">
    <cfRule type="colorScale" priority="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5:G24">
    <cfRule type="colorScale" priority="1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31:G50">
    <cfRule type="colorScale" priority="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5:H24">
    <cfRule type="colorScale" priority="1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31:H50">
    <cfRule type="colorScale" priority="1">
      <colorScale>
        <cfvo type="min"/>
        <cfvo type="percentile" val="50"/>
        <cfvo type="max"/>
        <color rgb="FF87AAD5"/>
        <color rgb="FFFCFCFF"/>
        <color rgb="FFFBA7A9"/>
      </colorScale>
    </cfRule>
  </conditionalFormatting>
  <conditionalFormatting sqref="I5:I24">
    <cfRule type="colorScale" priority="11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J5:J24">
    <cfRule type="colorScale" priority="10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K5:K24">
    <cfRule type="colorScale" priority="9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L5:L24">
    <cfRule type="colorScale" priority="8">
      <colorScale>
        <cfvo type="min"/>
        <cfvo type="percentile" val="50"/>
        <cfvo type="max"/>
        <color rgb="FF87AAD5"/>
        <color rgb="FFFCFCFF"/>
        <color rgb="FFFBA7A9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U56"/>
  <sheetViews>
    <sheetView workbookViewId="0"/>
  </sheetViews>
  <sheetFormatPr baseColWidth="10" defaultColWidth="8.83203125" defaultRowHeight="15" x14ac:dyDescent="0.2"/>
  <cols>
    <col min="2" max="6" width="11" customWidth="1"/>
    <col min="7" max="7" width="12.5" customWidth="1"/>
    <col min="8" max="9" width="14.5" customWidth="1"/>
    <col min="10" max="10" width="11" customWidth="1"/>
    <col min="11" max="11" width="12.33203125" customWidth="1"/>
    <col min="12" max="12" width="16.5" customWidth="1"/>
    <col min="13" max="13" width="14.6640625" customWidth="1"/>
  </cols>
  <sheetData>
    <row r="1" spans="1:19" ht="16" x14ac:dyDescent="0.2">
      <c r="A1" s="96" t="s">
        <v>51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3"/>
      <c r="O1" s="3"/>
      <c r="P1" s="3"/>
      <c r="Q1" s="3"/>
      <c r="R1" s="3"/>
      <c r="S1" s="3"/>
    </row>
    <row r="2" spans="1:19" ht="16" x14ac:dyDescent="0.2">
      <c r="A2" s="101" t="s">
        <v>8</v>
      </c>
      <c r="B2" s="102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</row>
    <row r="3" spans="1:19" s="35" customFormat="1" ht="48" x14ac:dyDescent="0.2">
      <c r="A3" s="50" t="s">
        <v>7</v>
      </c>
      <c r="B3" s="30" t="s">
        <v>9</v>
      </c>
      <c r="C3" s="30" t="s">
        <v>10</v>
      </c>
      <c r="D3" s="30" t="s">
        <v>11</v>
      </c>
      <c r="E3" s="30" t="s">
        <v>12</v>
      </c>
      <c r="F3" s="30" t="s">
        <v>13</v>
      </c>
      <c r="G3" s="30" t="s">
        <v>14</v>
      </c>
      <c r="H3" s="30" t="s">
        <v>15</v>
      </c>
      <c r="I3" s="31" t="s">
        <v>16</v>
      </c>
      <c r="J3" s="31" t="s">
        <v>17</v>
      </c>
      <c r="K3" s="32" t="s">
        <v>46</v>
      </c>
      <c r="L3" s="78" t="s">
        <v>18</v>
      </c>
      <c r="M3" s="34"/>
      <c r="N3" s="34"/>
      <c r="O3" s="34"/>
      <c r="P3" s="34"/>
      <c r="Q3" s="34"/>
      <c r="R3" s="34"/>
      <c r="S3" s="34"/>
    </row>
    <row r="4" spans="1:19" s="35" customFormat="1" x14ac:dyDescent="0.2">
      <c r="A4" s="63" t="s">
        <v>49</v>
      </c>
      <c r="B4" s="74">
        <v>63427</v>
      </c>
      <c r="C4" s="75">
        <v>65931</v>
      </c>
      <c r="D4" s="75">
        <v>66932</v>
      </c>
      <c r="E4" s="75">
        <v>67359</v>
      </c>
      <c r="F4" s="75">
        <v>68213</v>
      </c>
      <c r="G4" s="75">
        <v>70930</v>
      </c>
      <c r="H4" s="75">
        <v>71160</v>
      </c>
      <c r="I4" s="77">
        <v>71541</v>
      </c>
      <c r="J4" s="77">
        <v>15918</v>
      </c>
      <c r="K4" s="85">
        <f>SUM(B4:I4)</f>
        <v>545493</v>
      </c>
      <c r="L4" s="79">
        <f>J4+K4</f>
        <v>561411</v>
      </c>
      <c r="M4" s="84" t="s">
        <v>50</v>
      </c>
      <c r="N4" s="34"/>
      <c r="O4" s="34"/>
      <c r="P4" s="34"/>
      <c r="Q4" s="34"/>
      <c r="R4" s="34"/>
      <c r="S4" s="34"/>
    </row>
    <row r="5" spans="1:19" x14ac:dyDescent="0.2">
      <c r="A5" s="28" t="s">
        <v>19</v>
      </c>
      <c r="B5" s="69">
        <v>61670.858818495479</v>
      </c>
      <c r="C5" s="58">
        <v>63087</v>
      </c>
      <c r="D5" s="58">
        <v>65792</v>
      </c>
      <c r="E5" s="58">
        <v>66907</v>
      </c>
      <c r="F5" s="58">
        <v>67314</v>
      </c>
      <c r="G5" s="58">
        <v>68235</v>
      </c>
      <c r="H5" s="58">
        <v>71004</v>
      </c>
      <c r="I5" s="58">
        <v>71089</v>
      </c>
      <c r="J5" s="71">
        <v>15848.082067304354</v>
      </c>
      <c r="K5" s="73">
        <f t="shared" ref="K5:K24" si="0">SUM(B5:I5)</f>
        <v>535098.85881849541</v>
      </c>
      <c r="L5" s="80">
        <f t="shared" ref="L5:L24" si="1">J5+K5</f>
        <v>550946.94088579982</v>
      </c>
      <c r="M5" s="2"/>
      <c r="N5" s="2"/>
      <c r="O5" s="3"/>
      <c r="P5" s="3"/>
      <c r="Q5" s="3"/>
      <c r="R5" s="3"/>
      <c r="S5" s="3"/>
    </row>
    <row r="6" spans="1:19" x14ac:dyDescent="0.2">
      <c r="A6" s="28" t="s">
        <v>20</v>
      </c>
      <c r="B6" s="19">
        <v>60083.370648676617</v>
      </c>
      <c r="C6" s="8">
        <v>61335.279555853733</v>
      </c>
      <c r="D6" s="8">
        <v>62958.834178286837</v>
      </c>
      <c r="E6" s="8">
        <v>65769.037560015437</v>
      </c>
      <c r="F6" s="8">
        <v>66861.249643526986</v>
      </c>
      <c r="G6" s="8">
        <v>67330.754721233781</v>
      </c>
      <c r="H6" s="8">
        <v>68315.638882978237</v>
      </c>
      <c r="I6" s="8">
        <v>70932.588097821383</v>
      </c>
      <c r="J6" s="22">
        <v>15735.692111214536</v>
      </c>
      <c r="K6" s="10">
        <f t="shared" si="0"/>
        <v>523586.75328839303</v>
      </c>
      <c r="L6" s="81">
        <f t="shared" si="1"/>
        <v>539322.44539960753</v>
      </c>
      <c r="M6" s="2"/>
      <c r="N6" s="2"/>
      <c r="O6" s="3"/>
      <c r="P6" s="3"/>
      <c r="Q6" s="3"/>
      <c r="R6" s="3"/>
      <c r="S6" s="3"/>
    </row>
    <row r="7" spans="1:19" x14ac:dyDescent="0.2">
      <c r="A7" s="28" t="s">
        <v>21</v>
      </c>
      <c r="B7" s="19">
        <v>58959.027167417036</v>
      </c>
      <c r="C7" s="8">
        <v>59755.825501243096</v>
      </c>
      <c r="D7" s="8">
        <v>61207.833131352032</v>
      </c>
      <c r="E7" s="8">
        <v>62939.898391921954</v>
      </c>
      <c r="F7" s="8">
        <v>65725.220304611197</v>
      </c>
      <c r="G7" s="8">
        <v>66876.563433849849</v>
      </c>
      <c r="H7" s="8">
        <v>67405.101112602701</v>
      </c>
      <c r="I7" s="8">
        <v>68252.5991577901</v>
      </c>
      <c r="J7" s="22">
        <v>15584.39617241781</v>
      </c>
      <c r="K7" s="10">
        <f t="shared" si="0"/>
        <v>511122.068200788</v>
      </c>
      <c r="L7" s="81">
        <f t="shared" si="1"/>
        <v>526706.46437320579</v>
      </c>
      <c r="M7" s="2"/>
      <c r="N7" s="2"/>
      <c r="O7" s="3"/>
      <c r="P7" s="3"/>
      <c r="Q7" s="3"/>
      <c r="R7" s="3"/>
      <c r="S7" s="3"/>
    </row>
    <row r="8" spans="1:19" x14ac:dyDescent="0.2">
      <c r="A8" s="28" t="s">
        <v>22</v>
      </c>
      <c r="B8" s="19">
        <v>56838.049195367166</v>
      </c>
      <c r="C8" s="8">
        <v>58635.502164710138</v>
      </c>
      <c r="D8" s="8">
        <v>59631.2727436278</v>
      </c>
      <c r="E8" s="8">
        <v>61186.607277132294</v>
      </c>
      <c r="F8" s="8">
        <v>62900.865094612978</v>
      </c>
      <c r="G8" s="8">
        <v>65741.728457891004</v>
      </c>
      <c r="H8" s="8">
        <v>66949.170662159668</v>
      </c>
      <c r="I8" s="8">
        <v>67339.572556853775</v>
      </c>
      <c r="J8" s="22">
        <v>15439.87942739242</v>
      </c>
      <c r="K8" s="10">
        <f t="shared" si="0"/>
        <v>499222.76815235487</v>
      </c>
      <c r="L8" s="81">
        <f t="shared" si="1"/>
        <v>514662.64757974731</v>
      </c>
      <c r="M8" s="2"/>
      <c r="N8" s="2"/>
      <c r="O8" s="3"/>
      <c r="P8" s="3"/>
      <c r="Q8" s="3"/>
      <c r="R8" s="3"/>
      <c r="S8" s="3"/>
    </row>
    <row r="9" spans="1:19" x14ac:dyDescent="0.2">
      <c r="A9" s="28" t="s">
        <v>23</v>
      </c>
      <c r="B9" s="19">
        <v>55278.423714578319</v>
      </c>
      <c r="C9" s="8">
        <v>56530.27249587798</v>
      </c>
      <c r="D9" s="8">
        <v>58512.067203240622</v>
      </c>
      <c r="E9" s="8">
        <v>59610.000642103085</v>
      </c>
      <c r="F9" s="8">
        <v>61146.062636786148</v>
      </c>
      <c r="G9" s="8">
        <v>62919.327678668778</v>
      </c>
      <c r="H9" s="8">
        <v>65815.869929939319</v>
      </c>
      <c r="I9" s="8">
        <v>66883.265212072307</v>
      </c>
      <c r="J9" s="22">
        <v>15052.431634430926</v>
      </c>
      <c r="K9" s="10">
        <f t="shared" si="0"/>
        <v>486695.28951326659</v>
      </c>
      <c r="L9" s="81">
        <f t="shared" si="1"/>
        <v>501747.72114769754</v>
      </c>
      <c r="M9" s="2"/>
      <c r="N9" s="2"/>
      <c r="O9" s="3"/>
      <c r="P9" s="3"/>
      <c r="Q9" s="3"/>
      <c r="R9" s="3"/>
      <c r="S9" s="3"/>
    </row>
    <row r="10" spans="1:19" x14ac:dyDescent="0.2">
      <c r="A10" s="28" t="s">
        <v>24</v>
      </c>
      <c r="B10" s="19">
        <v>55693.817107451505</v>
      </c>
      <c r="C10" s="8">
        <v>54976.645977897322</v>
      </c>
      <c r="D10" s="8">
        <v>56413.08811849817</v>
      </c>
      <c r="E10" s="8">
        <v>58489.919597314482</v>
      </c>
      <c r="F10" s="8">
        <v>59568.75398390909</v>
      </c>
      <c r="G10" s="8">
        <v>61160.748894807017</v>
      </c>
      <c r="H10" s="8">
        <v>62997.286924132706</v>
      </c>
      <c r="I10" s="8">
        <v>65751.70263289554</v>
      </c>
      <c r="J10" s="22">
        <v>14692.328759904305</v>
      </c>
      <c r="K10" s="10">
        <f t="shared" si="0"/>
        <v>475051.96323690587</v>
      </c>
      <c r="L10" s="81">
        <f t="shared" si="1"/>
        <v>489744.29199681018</v>
      </c>
      <c r="M10" s="2"/>
      <c r="N10" s="2"/>
      <c r="O10" s="3"/>
      <c r="P10" s="3"/>
      <c r="Q10" s="3"/>
      <c r="R10" s="3"/>
      <c r="S10" s="3"/>
    </row>
    <row r="11" spans="1:19" x14ac:dyDescent="0.2">
      <c r="A11" s="28" t="s">
        <v>25</v>
      </c>
      <c r="B11" s="19">
        <v>55705.038709307722</v>
      </c>
      <c r="C11" s="8">
        <v>55380.019191921907</v>
      </c>
      <c r="D11" s="8">
        <v>54861.255744246955</v>
      </c>
      <c r="E11" s="8">
        <v>56393.961330647784</v>
      </c>
      <c r="F11" s="8">
        <v>58448.186664409819</v>
      </c>
      <c r="G11" s="8">
        <v>59582.108881063388</v>
      </c>
      <c r="H11" s="8">
        <v>61234.259162983632</v>
      </c>
      <c r="I11" s="8">
        <v>62939.936256184279</v>
      </c>
      <c r="J11" s="22">
        <v>14367.363895075225</v>
      </c>
      <c r="K11" s="10">
        <f t="shared" si="0"/>
        <v>464544.76594076556</v>
      </c>
      <c r="L11" s="81">
        <f t="shared" si="1"/>
        <v>478912.12983584078</v>
      </c>
      <c r="M11" s="2"/>
      <c r="N11" s="2"/>
      <c r="O11" s="3"/>
      <c r="P11" s="3"/>
      <c r="Q11" s="3"/>
      <c r="R11" s="3"/>
      <c r="S11" s="3"/>
    </row>
    <row r="12" spans="1:19" x14ac:dyDescent="0.2">
      <c r="A12" s="28" t="s">
        <v>26</v>
      </c>
      <c r="B12" s="19">
        <v>55487.249848557294</v>
      </c>
      <c r="C12" s="8">
        <v>55393.111350300183</v>
      </c>
      <c r="D12" s="8">
        <v>55258.304938024281</v>
      </c>
      <c r="E12" s="8">
        <v>54841.143714722806</v>
      </c>
      <c r="F12" s="8">
        <v>56355.183717072374</v>
      </c>
      <c r="G12" s="8">
        <v>58459.72293175973</v>
      </c>
      <c r="H12" s="8">
        <v>59654.104960093449</v>
      </c>
      <c r="I12" s="8">
        <v>61176.907954665672</v>
      </c>
      <c r="J12" s="22">
        <v>14122.445239645229</v>
      </c>
      <c r="K12" s="10">
        <f t="shared" si="0"/>
        <v>456625.72941519576</v>
      </c>
      <c r="L12" s="81">
        <f t="shared" si="1"/>
        <v>470748.17465484102</v>
      </c>
      <c r="M12" s="2"/>
      <c r="N12" s="2"/>
      <c r="O12" s="3"/>
      <c r="P12" s="3"/>
      <c r="Q12" s="3"/>
      <c r="R12" s="3"/>
      <c r="S12" s="3"/>
    </row>
    <row r="13" spans="1:19" x14ac:dyDescent="0.2">
      <c r="A13" s="28" t="s">
        <v>27</v>
      </c>
      <c r="B13" s="19">
        <v>55448.840898234725</v>
      </c>
      <c r="C13" s="8">
        <v>55177.673865675184</v>
      </c>
      <c r="D13" s="8">
        <v>55272.441867913876</v>
      </c>
      <c r="E13" s="8">
        <v>55232.141561448494</v>
      </c>
      <c r="F13" s="8">
        <v>54801.889738713624</v>
      </c>
      <c r="G13" s="8">
        <v>56368.163501452298</v>
      </c>
      <c r="H13" s="8">
        <v>58528.586595321016</v>
      </c>
      <c r="I13" s="8">
        <v>59598.287728715113</v>
      </c>
      <c r="J13" s="22">
        <v>13930.763683220854</v>
      </c>
      <c r="K13" s="10">
        <f t="shared" si="0"/>
        <v>450428.0257574743</v>
      </c>
      <c r="L13" s="81">
        <f t="shared" si="1"/>
        <v>464358.78944069514</v>
      </c>
      <c r="M13" s="2"/>
      <c r="N13" s="2"/>
      <c r="O13" s="3"/>
      <c r="P13" s="3"/>
      <c r="Q13" s="3"/>
      <c r="R13" s="3"/>
      <c r="S13" s="3"/>
    </row>
    <row r="14" spans="1:19" x14ac:dyDescent="0.2">
      <c r="A14" s="28" t="s">
        <v>28</v>
      </c>
      <c r="B14" s="19">
        <v>55605.676264030386</v>
      </c>
      <c r="C14" s="8">
        <v>55138.606242672889</v>
      </c>
      <c r="D14" s="8">
        <v>55058.105856829468</v>
      </c>
      <c r="E14" s="8">
        <v>55247.2315957596</v>
      </c>
      <c r="F14" s="8">
        <v>55188.615926866987</v>
      </c>
      <c r="G14" s="8">
        <v>54812.604901051556</v>
      </c>
      <c r="H14" s="8">
        <v>56438.932996874733</v>
      </c>
      <c r="I14" s="8">
        <v>58473.207648437019</v>
      </c>
      <c r="J14" s="22">
        <v>13792.669528840906</v>
      </c>
      <c r="K14" s="10">
        <f t="shared" si="0"/>
        <v>445962.98143252265</v>
      </c>
      <c r="L14" s="81">
        <f t="shared" si="1"/>
        <v>459755.65096136357</v>
      </c>
      <c r="M14" s="2"/>
      <c r="N14" s="2"/>
      <c r="O14" s="3"/>
      <c r="P14" s="3"/>
      <c r="Q14" s="3"/>
      <c r="R14" s="3"/>
      <c r="S14" s="3"/>
    </row>
    <row r="15" spans="1:19" x14ac:dyDescent="0.2">
      <c r="A15" s="28" t="s">
        <v>29</v>
      </c>
      <c r="B15" s="19">
        <v>55963.112659220045</v>
      </c>
      <c r="C15" s="8">
        <v>55293.602216548286</v>
      </c>
      <c r="D15" s="8">
        <v>55018.631984436186</v>
      </c>
      <c r="E15" s="8">
        <v>55033.532721954492</v>
      </c>
      <c r="F15" s="8">
        <v>55204.484045415731</v>
      </c>
      <c r="G15" s="8">
        <v>55194.391688021031</v>
      </c>
      <c r="H15" s="8">
        <v>54880.743325384406</v>
      </c>
      <c r="I15" s="8">
        <v>56388.027806584229</v>
      </c>
      <c r="J15" s="22">
        <v>13700.304941677248</v>
      </c>
      <c r="K15" s="10">
        <f t="shared" si="0"/>
        <v>442976.52644756436</v>
      </c>
      <c r="L15" s="81">
        <f t="shared" si="1"/>
        <v>456676.83138924162</v>
      </c>
      <c r="M15" s="2"/>
      <c r="N15" s="2"/>
      <c r="O15" s="3"/>
      <c r="P15" s="3"/>
      <c r="Q15" s="3"/>
      <c r="R15" s="3"/>
      <c r="S15" s="3"/>
    </row>
    <row r="16" spans="1:19" x14ac:dyDescent="0.2">
      <c r="A16" s="28" t="s">
        <v>30</v>
      </c>
      <c r="B16" s="19">
        <v>56513.154708511742</v>
      </c>
      <c r="C16" s="8">
        <v>55647.049473119987</v>
      </c>
      <c r="D16" s="8">
        <v>55172.75363651933</v>
      </c>
      <c r="E16" s="8">
        <v>54993.626631127583</v>
      </c>
      <c r="F16" s="8">
        <v>54991.361173467463</v>
      </c>
      <c r="G16" s="8">
        <v>55210.238234490469</v>
      </c>
      <c r="H16" s="8">
        <v>55256.481879029147</v>
      </c>
      <c r="I16" s="8">
        <v>54830.648179410295</v>
      </c>
      <c r="J16" s="22">
        <v>13689.133420072454</v>
      </c>
      <c r="K16" s="10">
        <f t="shared" si="0"/>
        <v>442615.31391567603</v>
      </c>
      <c r="L16" s="81">
        <f t="shared" si="1"/>
        <v>456304.44733574847</v>
      </c>
      <c r="M16" s="2"/>
      <c r="N16" s="2"/>
      <c r="O16" s="3"/>
      <c r="P16" s="3"/>
      <c r="Q16" s="3"/>
      <c r="R16" s="3"/>
      <c r="S16" s="3"/>
    </row>
    <row r="17" spans="1:21" x14ac:dyDescent="0.2">
      <c r="A17" s="28" t="s">
        <v>31</v>
      </c>
      <c r="B17" s="19">
        <v>57226.478825847429</v>
      </c>
      <c r="C17" s="8">
        <v>56193.058219256913</v>
      </c>
      <c r="D17" s="8">
        <v>55524.889209095643</v>
      </c>
      <c r="E17" s="8">
        <v>55146.216378705249</v>
      </c>
      <c r="F17" s="8">
        <v>54951.106479942988</v>
      </c>
      <c r="G17" s="8">
        <v>54997.607273568268</v>
      </c>
      <c r="H17" s="8">
        <v>55273.500868673233</v>
      </c>
      <c r="I17" s="8">
        <v>55202.015776308333</v>
      </c>
      <c r="J17" s="22">
        <v>13747.882671074169</v>
      </c>
      <c r="K17" s="10">
        <f t="shared" si="0"/>
        <v>444514.87303139811</v>
      </c>
      <c r="L17" s="81">
        <f t="shared" si="1"/>
        <v>458262.75570247229</v>
      </c>
      <c r="M17" s="2"/>
      <c r="N17" s="2"/>
      <c r="O17" s="3"/>
      <c r="P17" s="3"/>
      <c r="Q17" s="3"/>
      <c r="R17" s="3"/>
      <c r="S17" s="3"/>
    </row>
    <row r="18" spans="1:21" x14ac:dyDescent="0.2">
      <c r="A18" s="28" t="s">
        <v>32</v>
      </c>
      <c r="B18" s="19">
        <v>58070.414078870082</v>
      </c>
      <c r="C18" s="8">
        <v>56901.583741060917</v>
      </c>
      <c r="D18" s="8">
        <v>56068.190286625904</v>
      </c>
      <c r="E18" s="8">
        <v>55497.755496489102</v>
      </c>
      <c r="F18" s="8">
        <v>55102.223878605204</v>
      </c>
      <c r="G18" s="8">
        <v>54956.873980625918</v>
      </c>
      <c r="H18" s="8">
        <v>55061.48849419452</v>
      </c>
      <c r="I18" s="8">
        <v>55218.732449461088</v>
      </c>
      <c r="J18" s="22">
        <v>13820.9462599773</v>
      </c>
      <c r="K18" s="10">
        <f t="shared" si="0"/>
        <v>446877.26240593271</v>
      </c>
      <c r="L18" s="81">
        <f t="shared" si="1"/>
        <v>460698.20866591</v>
      </c>
      <c r="M18" s="2"/>
      <c r="N18" s="2"/>
      <c r="O18" s="3"/>
      <c r="P18" s="3"/>
      <c r="Q18" s="3"/>
      <c r="R18" s="3"/>
      <c r="S18" s="3"/>
    </row>
    <row r="19" spans="1:21" x14ac:dyDescent="0.2">
      <c r="A19" s="28" t="s">
        <v>33</v>
      </c>
      <c r="B19" s="19">
        <v>59004.858741560085</v>
      </c>
      <c r="C19" s="8">
        <v>57740.150057174767</v>
      </c>
      <c r="D19" s="8">
        <v>56774.741123847321</v>
      </c>
      <c r="E19" s="8">
        <v>56040.431085763419</v>
      </c>
      <c r="F19" s="8">
        <v>55453.189580487218</v>
      </c>
      <c r="G19" s="8">
        <v>55107.564401624877</v>
      </c>
      <c r="H19" s="8">
        <v>55020.177908455291</v>
      </c>
      <c r="I19" s="8">
        <v>55007.439212909281</v>
      </c>
      <c r="J19" s="22">
        <v>13922.120168406875</v>
      </c>
      <c r="K19" s="10">
        <f t="shared" si="0"/>
        <v>450148.5521118223</v>
      </c>
      <c r="L19" s="81">
        <f t="shared" si="1"/>
        <v>464070.67228022916</v>
      </c>
      <c r="M19" s="2"/>
      <c r="N19" s="2"/>
      <c r="O19" s="3"/>
      <c r="P19" s="3"/>
      <c r="Q19" s="3"/>
      <c r="R19" s="3"/>
      <c r="S19" s="3"/>
    </row>
    <row r="20" spans="1:21" x14ac:dyDescent="0.2">
      <c r="A20" s="28" t="s">
        <v>34</v>
      </c>
      <c r="B20" s="19">
        <v>59972.831309866211</v>
      </c>
      <c r="C20" s="8">
        <v>58668.916433165374</v>
      </c>
      <c r="D20" s="8">
        <v>57611.147833119168</v>
      </c>
      <c r="E20" s="8">
        <v>56746.385560409741</v>
      </c>
      <c r="F20" s="8">
        <v>55995.228414555648</v>
      </c>
      <c r="G20" s="8">
        <v>55458.188607818331</v>
      </c>
      <c r="H20" s="8">
        <v>55170.335402289747</v>
      </c>
      <c r="I20" s="8">
        <v>54965.833898096535</v>
      </c>
      <c r="J20" s="22">
        <v>14059.449509051157</v>
      </c>
      <c r="K20" s="10">
        <f t="shared" si="0"/>
        <v>454588.86745932075</v>
      </c>
      <c r="L20" s="81">
        <f t="shared" si="1"/>
        <v>468648.31696837192</v>
      </c>
      <c r="M20" s="2"/>
      <c r="N20" s="2"/>
      <c r="O20" s="3"/>
      <c r="P20" s="3"/>
      <c r="Q20" s="3"/>
      <c r="R20" s="3"/>
      <c r="S20" s="3"/>
    </row>
    <row r="21" spans="1:21" x14ac:dyDescent="0.2">
      <c r="A21" s="28" t="s">
        <v>35</v>
      </c>
      <c r="B21" s="19">
        <v>60941.005982286937</v>
      </c>
      <c r="C21" s="8">
        <v>59631.303294844984</v>
      </c>
      <c r="D21" s="8">
        <v>58537.672772233978</v>
      </c>
      <c r="E21" s="8">
        <v>57581.247611035724</v>
      </c>
      <c r="F21" s="8">
        <v>56700.534990281092</v>
      </c>
      <c r="G21" s="8">
        <v>56000.012508810214</v>
      </c>
      <c r="H21" s="8">
        <v>55520.515610830058</v>
      </c>
      <c r="I21" s="8">
        <v>55115.421733892756</v>
      </c>
      <c r="J21" s="22">
        <v>14227.661273326261</v>
      </c>
      <c r="K21" s="10">
        <f t="shared" si="0"/>
        <v>460027.71450421575</v>
      </c>
      <c r="L21" s="81">
        <f t="shared" si="1"/>
        <v>474255.37577754201</v>
      </c>
      <c r="M21" s="2"/>
      <c r="N21" s="2"/>
      <c r="O21" s="3"/>
      <c r="P21" s="3"/>
      <c r="Q21" s="3"/>
      <c r="R21" s="3"/>
      <c r="S21" s="3"/>
    </row>
    <row r="22" spans="1:21" x14ac:dyDescent="0.2">
      <c r="A22" s="28" t="s">
        <v>36</v>
      </c>
      <c r="B22" s="19">
        <v>61896.449466292899</v>
      </c>
      <c r="C22" s="8">
        <v>60593.055867177172</v>
      </c>
      <c r="D22" s="8">
        <v>59497.904247906125</v>
      </c>
      <c r="E22" s="8">
        <v>58507.303361399463</v>
      </c>
      <c r="F22" s="8">
        <v>57534.766556383431</v>
      </c>
      <c r="G22" s="8">
        <v>56704.266262500409</v>
      </c>
      <c r="H22" s="8">
        <v>56062.035243279774</v>
      </c>
      <c r="I22" s="8">
        <v>55464.773292550053</v>
      </c>
      <c r="J22" s="22">
        <v>14420.429514355339</v>
      </c>
      <c r="K22" s="10">
        <f t="shared" si="0"/>
        <v>466260.55429748929</v>
      </c>
      <c r="L22" s="81">
        <f t="shared" si="1"/>
        <v>480680.98381184461</v>
      </c>
      <c r="M22" s="2"/>
      <c r="N22" s="2"/>
      <c r="O22" s="3"/>
      <c r="P22" s="3"/>
      <c r="Q22" s="3"/>
      <c r="R22" s="3"/>
      <c r="S22" s="3"/>
    </row>
    <row r="23" spans="1:21" x14ac:dyDescent="0.2">
      <c r="A23" s="28" t="s">
        <v>44</v>
      </c>
      <c r="B23" s="19">
        <v>62823.134854685399</v>
      </c>
      <c r="C23" s="8">
        <v>61543.207805221566</v>
      </c>
      <c r="D23" s="8">
        <v>60457.598732924511</v>
      </c>
      <c r="E23" s="8">
        <v>59467.202983923227</v>
      </c>
      <c r="F23" s="8">
        <v>58460.232479699967</v>
      </c>
      <c r="G23" s="8">
        <v>57538.603361862726</v>
      </c>
      <c r="H23" s="8">
        <v>56766.172646295956</v>
      </c>
      <c r="I23" s="8">
        <v>56005.250719915326</v>
      </c>
      <c r="J23" s="22">
        <v>14630.765059315318</v>
      </c>
      <c r="K23" s="10">
        <f t="shared" si="0"/>
        <v>473061.40358452866</v>
      </c>
      <c r="L23" s="81">
        <f t="shared" si="1"/>
        <v>487692.16864384396</v>
      </c>
      <c r="M23" s="2"/>
      <c r="N23" s="2"/>
      <c r="O23" s="3"/>
      <c r="P23" s="3"/>
      <c r="Q23" s="3"/>
      <c r="R23" s="3"/>
      <c r="S23" s="3"/>
    </row>
    <row r="24" spans="1:21" x14ac:dyDescent="0.2">
      <c r="A24" s="26" t="s">
        <v>45</v>
      </c>
      <c r="B24" s="12">
        <v>63704.98911342409</v>
      </c>
      <c r="C24" s="13">
        <v>62464.846431018705</v>
      </c>
      <c r="D24" s="13">
        <v>61405.748267486371</v>
      </c>
      <c r="E24" s="13">
        <v>60426.653033362003</v>
      </c>
      <c r="F24" s="13">
        <v>59419.648956775949</v>
      </c>
      <c r="G24" s="13">
        <v>58464.327005530584</v>
      </c>
      <c r="H24" s="13">
        <v>57600.57421451027</v>
      </c>
      <c r="I24" s="13">
        <v>56708.20768813316</v>
      </c>
      <c r="J24" s="23">
        <v>14851.39158897653</v>
      </c>
      <c r="K24" s="15">
        <f t="shared" si="0"/>
        <v>480194.99471024115</v>
      </c>
      <c r="L24" s="82">
        <f t="shared" si="1"/>
        <v>495046.3862992177</v>
      </c>
      <c r="M24" s="94"/>
      <c r="N24" s="2"/>
      <c r="O24" s="3"/>
      <c r="P24" s="3"/>
      <c r="Q24" s="3"/>
      <c r="R24" s="3"/>
      <c r="S24" s="3"/>
    </row>
    <row r="25" spans="1:21" x14ac:dyDescent="0.2">
      <c r="A25" s="47"/>
      <c r="B25" s="6"/>
      <c r="C25" s="6"/>
      <c r="D25" s="6"/>
      <c r="E25" s="6"/>
      <c r="F25" s="6"/>
      <c r="G25" s="6"/>
      <c r="H25" s="6"/>
      <c r="I25" s="6"/>
      <c r="J25" s="72"/>
      <c r="K25" s="20"/>
      <c r="L25" s="83"/>
      <c r="M25" s="2"/>
      <c r="N25" s="3"/>
      <c r="O25" s="3"/>
      <c r="P25" s="3"/>
      <c r="Q25" s="3"/>
      <c r="R25" s="3"/>
      <c r="S25" s="3"/>
    </row>
    <row r="26" spans="1:21" x14ac:dyDescent="0.2">
      <c r="A26" s="97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45"/>
      <c r="N26" s="49"/>
      <c r="O26" s="3"/>
      <c r="P26" s="3"/>
      <c r="Q26" s="3"/>
      <c r="R26" s="3"/>
      <c r="S26" s="3"/>
      <c r="T26" s="3"/>
      <c r="U26" s="3"/>
    </row>
    <row r="27" spans="1:21" x14ac:dyDescent="0.2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3"/>
      <c r="O27" s="3"/>
      <c r="P27" s="3"/>
      <c r="Q27" s="3"/>
      <c r="R27" s="3"/>
      <c r="S27" s="3"/>
    </row>
    <row r="28" spans="1:21" ht="16" x14ac:dyDescent="0.2">
      <c r="A28" s="101" t="s">
        <v>37</v>
      </c>
      <c r="B28" s="101"/>
      <c r="C28" s="6"/>
      <c r="D28" s="6"/>
      <c r="E28" s="6"/>
      <c r="F28" s="6"/>
      <c r="G28" s="6"/>
      <c r="H28" s="6"/>
      <c r="I28" s="6"/>
      <c r="J28" s="6"/>
      <c r="K28" s="6"/>
      <c r="L28" s="6"/>
      <c r="M28" s="2"/>
      <c r="N28" s="3"/>
      <c r="O28" s="3"/>
      <c r="P28" s="3"/>
      <c r="Q28" s="3"/>
      <c r="R28" s="3"/>
      <c r="S28" s="3"/>
    </row>
    <row r="29" spans="1:21" s="35" customFormat="1" ht="32" x14ac:dyDescent="0.2">
      <c r="A29" s="50" t="s">
        <v>7</v>
      </c>
      <c r="B29" s="36" t="s">
        <v>38</v>
      </c>
      <c r="C29" s="36" t="s">
        <v>39</v>
      </c>
      <c r="D29" s="36" t="s">
        <v>40</v>
      </c>
      <c r="E29" s="36" t="s">
        <v>41</v>
      </c>
      <c r="F29" s="36" t="s">
        <v>42</v>
      </c>
      <c r="G29" s="37" t="s">
        <v>43</v>
      </c>
      <c r="H29" s="86" t="s">
        <v>48</v>
      </c>
      <c r="I29" s="38"/>
      <c r="J29" s="39"/>
      <c r="K29" s="39"/>
      <c r="L29" s="39"/>
      <c r="M29" s="40"/>
      <c r="N29" s="34"/>
      <c r="O29" s="34"/>
      <c r="P29" s="34"/>
      <c r="Q29" s="34"/>
      <c r="R29" s="34"/>
      <c r="S29" s="34"/>
    </row>
    <row r="30" spans="1:21" s="35" customFormat="1" x14ac:dyDescent="0.2">
      <c r="A30" s="63" t="s">
        <v>49</v>
      </c>
      <c r="B30" s="74">
        <v>71816</v>
      </c>
      <c r="C30" s="75">
        <v>69199</v>
      </c>
      <c r="D30" s="75">
        <v>65060</v>
      </c>
      <c r="E30" s="75">
        <v>47544</v>
      </c>
      <c r="F30" s="75">
        <v>65391</v>
      </c>
      <c r="G30" s="76">
        <v>60174</v>
      </c>
      <c r="H30" s="91">
        <f>SUM(B30:G30)</f>
        <v>379184</v>
      </c>
      <c r="I30" s="84" t="s">
        <v>50</v>
      </c>
      <c r="J30" s="39"/>
      <c r="K30" s="39"/>
      <c r="L30" s="39"/>
      <c r="M30" s="40"/>
      <c r="N30" s="34"/>
      <c r="O30" s="34"/>
      <c r="P30" s="34"/>
      <c r="Q30" s="34"/>
      <c r="R30" s="34"/>
      <c r="S30" s="34"/>
    </row>
    <row r="31" spans="1:21" x14ac:dyDescent="0.2">
      <c r="A31" s="28" t="s">
        <v>19</v>
      </c>
      <c r="B31" s="69">
        <v>72044.225193000006</v>
      </c>
      <c r="C31" s="58">
        <v>71531.251909999992</v>
      </c>
      <c r="D31" s="58">
        <v>68903.038653260286</v>
      </c>
      <c r="E31" s="58">
        <v>46045.008573654595</v>
      </c>
      <c r="F31" s="58">
        <v>63959.539697037981</v>
      </c>
      <c r="G31" s="21">
        <v>63273.964130494358</v>
      </c>
      <c r="H31" s="87">
        <f t="shared" ref="H31:H50" si="2">SUM(B31:G31)</f>
        <v>385757.02815744717</v>
      </c>
      <c r="I31" s="6"/>
      <c r="J31" s="6"/>
      <c r="K31" s="6"/>
      <c r="L31" s="6"/>
      <c r="M31" s="2"/>
      <c r="N31" s="3"/>
      <c r="O31" s="3"/>
      <c r="P31" s="3"/>
      <c r="Q31" s="3"/>
      <c r="R31" s="3"/>
      <c r="S31" s="3"/>
    </row>
    <row r="32" spans="1:21" x14ac:dyDescent="0.2">
      <c r="A32" s="28" t="s">
        <v>20</v>
      </c>
      <c r="B32" s="19">
        <v>71591.980759317245</v>
      </c>
      <c r="C32" s="8">
        <v>71759.957694567507</v>
      </c>
      <c r="D32" s="8">
        <v>71221.122135698577</v>
      </c>
      <c r="E32" s="8">
        <v>48723.469980996233</v>
      </c>
      <c r="F32" s="8">
        <v>63504.089252793332</v>
      </c>
      <c r="G32" s="17">
        <v>61948.042847025179</v>
      </c>
      <c r="H32" s="88">
        <f t="shared" si="2"/>
        <v>388748.66267039801</v>
      </c>
      <c r="I32" s="6"/>
      <c r="J32" s="6"/>
      <c r="K32" s="6"/>
      <c r="L32" s="6"/>
      <c r="M32" s="2"/>
      <c r="N32" s="3"/>
      <c r="O32" s="3"/>
      <c r="P32" s="3"/>
      <c r="Q32" s="3"/>
      <c r="R32" s="3"/>
      <c r="S32" s="3"/>
    </row>
    <row r="33" spans="1:19" x14ac:dyDescent="0.2">
      <c r="A33" s="28" t="s">
        <v>21</v>
      </c>
      <c r="B33" s="19">
        <v>71434.020230793249</v>
      </c>
      <c r="C33" s="8">
        <v>71311.737269129546</v>
      </c>
      <c r="D33" s="8">
        <v>71449.512031211605</v>
      </c>
      <c r="E33" s="8">
        <v>50339.091812288425</v>
      </c>
      <c r="F33" s="8">
        <v>66802.966448005696</v>
      </c>
      <c r="G33" s="17">
        <v>61495.913088735702</v>
      </c>
      <c r="H33" s="88">
        <f t="shared" si="2"/>
        <v>392833.24088016426</v>
      </c>
      <c r="I33" s="6"/>
      <c r="J33" s="6"/>
      <c r="K33" s="6"/>
      <c r="L33" s="6"/>
      <c r="M33" s="2"/>
      <c r="N33" s="3"/>
      <c r="O33" s="3"/>
      <c r="P33" s="3"/>
      <c r="Q33" s="3"/>
      <c r="R33" s="3"/>
      <c r="S33" s="3"/>
    </row>
    <row r="34" spans="1:19" x14ac:dyDescent="0.2">
      <c r="A34" s="28" t="s">
        <v>22</v>
      </c>
      <c r="B34" s="19">
        <v>68756.952115759399</v>
      </c>
      <c r="C34" s="8">
        <v>71154.640417717557</v>
      </c>
      <c r="D34" s="8">
        <v>71004.549272462682</v>
      </c>
      <c r="E34" s="8">
        <v>50498.271455313734</v>
      </c>
      <c r="F34" s="8">
        <v>68405.643201181942</v>
      </c>
      <c r="G34" s="17">
        <v>64639.142676132455</v>
      </c>
      <c r="H34" s="88">
        <f t="shared" si="2"/>
        <v>394459.19913856772</v>
      </c>
      <c r="I34" s="6"/>
      <c r="J34" s="6"/>
      <c r="K34" s="6"/>
      <c r="L34" s="6"/>
      <c r="M34" s="2"/>
      <c r="N34" s="3"/>
      <c r="O34" s="3"/>
      <c r="P34" s="3"/>
      <c r="Q34" s="3"/>
      <c r="R34" s="3"/>
      <c r="S34" s="3"/>
    </row>
    <row r="35" spans="1:19" x14ac:dyDescent="0.2">
      <c r="A35" s="28" t="s">
        <v>23</v>
      </c>
      <c r="B35" s="19">
        <v>67843.377241775743</v>
      </c>
      <c r="C35" s="8">
        <v>68499.842275050032</v>
      </c>
      <c r="D35" s="8">
        <v>70848.303870012329</v>
      </c>
      <c r="E35" s="8">
        <v>50188.148220929361</v>
      </c>
      <c r="F35" s="8">
        <v>68412.165960567465</v>
      </c>
      <c r="G35" s="17">
        <v>66210.209906470205</v>
      </c>
      <c r="H35" s="88">
        <f t="shared" si="2"/>
        <v>392002.04747480515</v>
      </c>
      <c r="I35" s="6"/>
      <c r="J35" s="6"/>
      <c r="K35" s="6"/>
      <c r="L35" s="6"/>
      <c r="M35" s="2"/>
      <c r="N35" s="3"/>
      <c r="O35" s="3"/>
      <c r="P35" s="3"/>
      <c r="Q35" s="3"/>
      <c r="R35" s="3"/>
      <c r="S35" s="3"/>
    </row>
    <row r="36" spans="1:19" x14ac:dyDescent="0.2">
      <c r="A36" s="28" t="s">
        <v>24</v>
      </c>
      <c r="B36" s="19">
        <v>67381.089738587209</v>
      </c>
      <c r="C36" s="8">
        <v>67591.19842204111</v>
      </c>
      <c r="D36" s="8">
        <v>68211.966330930431</v>
      </c>
      <c r="E36" s="8">
        <v>50079.250726447281</v>
      </c>
      <c r="F36" s="8">
        <v>68060.760493548791</v>
      </c>
      <c r="G36" s="17">
        <v>66236.9961751581</v>
      </c>
      <c r="H36" s="88">
        <f t="shared" si="2"/>
        <v>387561.26188671286</v>
      </c>
      <c r="I36" s="6"/>
      <c r="J36" s="6"/>
      <c r="K36" s="6"/>
      <c r="L36" s="6"/>
      <c r="M36" s="2"/>
      <c r="N36" s="3"/>
      <c r="O36" s="3"/>
      <c r="P36" s="3"/>
      <c r="Q36" s="3"/>
      <c r="R36" s="3"/>
      <c r="S36" s="3"/>
    </row>
    <row r="37" spans="1:19" x14ac:dyDescent="0.2">
      <c r="A37" s="28" t="s">
        <v>25</v>
      </c>
      <c r="B37" s="19">
        <v>66244.555014931248</v>
      </c>
      <c r="C37" s="8">
        <v>67131.852157248592</v>
      </c>
      <c r="D37" s="8">
        <v>67308.212570289295</v>
      </c>
      <c r="E37" s="8">
        <v>48241.817124480687</v>
      </c>
      <c r="F37" s="8">
        <v>67265.528038699937</v>
      </c>
      <c r="G37" s="17">
        <v>65901.890987078979</v>
      </c>
      <c r="H37" s="88">
        <f t="shared" si="2"/>
        <v>382093.85589272878</v>
      </c>
      <c r="I37" s="6"/>
      <c r="J37" s="6"/>
      <c r="K37" s="6"/>
      <c r="L37" s="6"/>
      <c r="M37" s="2"/>
      <c r="N37" s="3"/>
      <c r="O37" s="3"/>
      <c r="P37" s="3"/>
      <c r="Q37" s="3"/>
      <c r="R37" s="3"/>
      <c r="S37" s="3"/>
    </row>
    <row r="38" spans="1:19" x14ac:dyDescent="0.2">
      <c r="A38" s="28" t="s">
        <v>26</v>
      </c>
      <c r="B38" s="19">
        <v>63431.587780113645</v>
      </c>
      <c r="C38" s="8">
        <v>66004.369168774472</v>
      </c>
      <c r="D38" s="8">
        <v>66851.575624319681</v>
      </c>
      <c r="E38" s="8">
        <v>47611.9328615255</v>
      </c>
      <c r="F38" s="8">
        <v>65207.76198608191</v>
      </c>
      <c r="G38" s="17">
        <v>65138.367577682271</v>
      </c>
      <c r="H38" s="88">
        <f t="shared" si="2"/>
        <v>374245.59499849746</v>
      </c>
      <c r="I38" s="6"/>
      <c r="J38" s="6"/>
      <c r="K38" s="6"/>
      <c r="L38" s="6"/>
      <c r="M38" s="2"/>
      <c r="N38" s="3"/>
      <c r="O38" s="3"/>
      <c r="P38" s="3"/>
      <c r="Q38" s="3"/>
      <c r="R38" s="3"/>
      <c r="S38" s="3"/>
    </row>
    <row r="39" spans="1:19" x14ac:dyDescent="0.2">
      <c r="A39" s="28" t="s">
        <v>27</v>
      </c>
      <c r="B39" s="19">
        <v>61666.565671242693</v>
      </c>
      <c r="C39" s="8">
        <v>63213.814988871229</v>
      </c>
      <c r="D39" s="8">
        <v>65731.716961267623</v>
      </c>
      <c r="E39" s="8">
        <v>47293.673133404278</v>
      </c>
      <c r="F39" s="8">
        <v>64503.234345745645</v>
      </c>
      <c r="G39" s="17">
        <v>63164.008554260399</v>
      </c>
      <c r="H39" s="88">
        <f t="shared" si="2"/>
        <v>365573.01365479192</v>
      </c>
      <c r="I39" s="6"/>
      <c r="J39" s="6"/>
      <c r="K39" s="6"/>
      <c r="L39" s="6"/>
      <c r="M39" s="2"/>
      <c r="N39" s="3"/>
      <c r="O39" s="3"/>
      <c r="P39" s="3"/>
      <c r="Q39" s="3"/>
      <c r="R39" s="3"/>
      <c r="S39" s="3"/>
    </row>
    <row r="40" spans="1:19" x14ac:dyDescent="0.2">
      <c r="A40" s="28" t="s">
        <v>28</v>
      </c>
      <c r="B40" s="19">
        <v>60086.462563823734</v>
      </c>
      <c r="C40" s="8">
        <v>61460.718891661927</v>
      </c>
      <c r="D40" s="8">
        <v>62960.038928533868</v>
      </c>
      <c r="E40" s="8">
        <v>46513.171431159491</v>
      </c>
      <c r="F40" s="8">
        <v>63905.73474466546</v>
      </c>
      <c r="G40" s="17">
        <v>62465.621127589126</v>
      </c>
      <c r="H40" s="88">
        <f t="shared" si="2"/>
        <v>357391.74768743361</v>
      </c>
      <c r="I40" s="6"/>
      <c r="J40" s="6"/>
      <c r="K40" s="6"/>
      <c r="L40" s="6"/>
      <c r="M40" s="2"/>
      <c r="N40" s="3"/>
      <c r="O40" s="3"/>
      <c r="P40" s="3"/>
      <c r="Q40" s="3"/>
      <c r="R40" s="3"/>
      <c r="S40" s="3"/>
    </row>
    <row r="41" spans="1:19" x14ac:dyDescent="0.2">
      <c r="A41" s="28" t="s">
        <v>29</v>
      </c>
      <c r="B41" s="19">
        <v>58959.86558454331</v>
      </c>
      <c r="C41" s="8">
        <v>59892.056791584306</v>
      </c>
      <c r="D41" s="8">
        <v>61217.657610642418</v>
      </c>
      <c r="E41" s="8">
        <v>44581.41031344192</v>
      </c>
      <c r="F41" s="8">
        <v>62408.715930635997</v>
      </c>
      <c r="G41" s="17">
        <v>61886.101741535676</v>
      </c>
      <c r="H41" s="88">
        <f t="shared" si="2"/>
        <v>348945.80797238369</v>
      </c>
      <c r="I41" s="6"/>
      <c r="J41" s="6"/>
      <c r="K41" s="6"/>
      <c r="L41" s="6"/>
      <c r="M41" s="2"/>
      <c r="N41" s="3"/>
      <c r="O41" s="3"/>
      <c r="P41" s="3"/>
      <c r="Q41" s="3"/>
      <c r="R41" s="3"/>
      <c r="S41" s="3"/>
    </row>
    <row r="42" spans="1:19" x14ac:dyDescent="0.2">
      <c r="A42" s="28" t="s">
        <v>30</v>
      </c>
      <c r="B42" s="19">
        <v>56875.864467963205</v>
      </c>
      <c r="C42" s="8">
        <v>58773.290121078586</v>
      </c>
      <c r="D42" s="8">
        <v>59658.990994249434</v>
      </c>
      <c r="E42" s="8">
        <v>43367.032437516544</v>
      </c>
      <c r="F42" s="8">
        <v>60051.366897309606</v>
      </c>
      <c r="G42" s="17">
        <v>60449.446462302541</v>
      </c>
      <c r="H42" s="88">
        <f t="shared" si="2"/>
        <v>339175.99138041987</v>
      </c>
      <c r="I42" s="6"/>
      <c r="J42" s="6"/>
      <c r="K42" s="6"/>
      <c r="L42" s="6"/>
      <c r="M42" s="2"/>
      <c r="N42" s="3"/>
      <c r="O42" s="3"/>
      <c r="P42" s="3"/>
      <c r="Q42" s="3"/>
      <c r="R42" s="3"/>
      <c r="S42" s="3"/>
    </row>
    <row r="43" spans="1:19" x14ac:dyDescent="0.2">
      <c r="A43" s="28" t="s">
        <v>31</v>
      </c>
      <c r="B43" s="19">
        <v>55330.746070323832</v>
      </c>
      <c r="C43" s="8">
        <v>56714.822940781974</v>
      </c>
      <c r="D43" s="8">
        <v>58554.844264500782</v>
      </c>
      <c r="E43" s="8">
        <v>42285.005509155329</v>
      </c>
      <c r="F43" s="8">
        <v>58483.657586403227</v>
      </c>
      <c r="G43" s="17">
        <v>58183.599807209219</v>
      </c>
      <c r="H43" s="88">
        <f t="shared" si="2"/>
        <v>329552.67617837439</v>
      </c>
      <c r="I43" s="6"/>
      <c r="J43" s="6"/>
      <c r="K43" s="6"/>
      <c r="L43" s="6"/>
      <c r="M43" s="2"/>
      <c r="N43" s="3"/>
      <c r="O43" s="3"/>
      <c r="P43" s="3"/>
      <c r="Q43" s="3"/>
      <c r="R43" s="3"/>
      <c r="S43" s="3"/>
    </row>
    <row r="44" spans="1:19" x14ac:dyDescent="0.2">
      <c r="A44" s="28" t="s">
        <v>32</v>
      </c>
      <c r="B44" s="19">
        <v>55702.336142669585</v>
      </c>
      <c r="C44" s="8">
        <v>55171.319157337828</v>
      </c>
      <c r="D44" s="8">
        <v>56502.481466424375</v>
      </c>
      <c r="E44" s="8">
        <v>41511.146138651486</v>
      </c>
      <c r="F44" s="8">
        <v>57140.820935412994</v>
      </c>
      <c r="G44" s="17">
        <v>56654.088060042734</v>
      </c>
      <c r="H44" s="88">
        <f t="shared" si="2"/>
        <v>322682.19190053898</v>
      </c>
      <c r="I44" s="6"/>
      <c r="J44" s="6"/>
      <c r="K44" s="6"/>
      <c r="L44" s="6"/>
      <c r="M44" s="2"/>
      <c r="N44" s="3"/>
      <c r="O44" s="3"/>
      <c r="P44" s="3"/>
      <c r="Q44" s="3"/>
      <c r="R44" s="3"/>
      <c r="S44" s="3"/>
    </row>
    <row r="45" spans="1:19" x14ac:dyDescent="0.2">
      <c r="A45" s="28" t="s">
        <v>33</v>
      </c>
      <c r="B45" s="19">
        <v>55720.231786701654</v>
      </c>
      <c r="C45" s="8">
        <v>55538.212041585582</v>
      </c>
      <c r="D45" s="8">
        <v>54968.625985339138</v>
      </c>
      <c r="E45" s="8">
        <v>40080.722183938517</v>
      </c>
      <c r="F45" s="8">
        <v>55856.343362287553</v>
      </c>
      <c r="G45" s="17">
        <v>55352.184905312846</v>
      </c>
      <c r="H45" s="88">
        <f t="shared" si="2"/>
        <v>317516.3202651653</v>
      </c>
      <c r="I45" s="6"/>
      <c r="J45" s="6"/>
      <c r="K45" s="6"/>
      <c r="L45" s="6"/>
      <c r="M45" s="2"/>
      <c r="N45" s="3"/>
      <c r="O45" s="3"/>
      <c r="P45" s="3"/>
      <c r="Q45" s="3"/>
      <c r="R45" s="3"/>
      <c r="S45" s="3"/>
    </row>
    <row r="46" spans="1:19" x14ac:dyDescent="0.2">
      <c r="A46" s="28" t="s">
        <v>34</v>
      </c>
      <c r="B46" s="19">
        <v>55511.046328420271</v>
      </c>
      <c r="C46" s="8">
        <v>55556.334170115544</v>
      </c>
      <c r="D46" s="8">
        <v>55332.107452628392</v>
      </c>
      <c r="E46" s="8">
        <v>39011.679407842348</v>
      </c>
      <c r="F46" s="8">
        <v>54050.52583270282</v>
      </c>
      <c r="G46" s="17">
        <v>54108.970571547856</v>
      </c>
      <c r="H46" s="88">
        <f t="shared" si="2"/>
        <v>313570.66376325721</v>
      </c>
      <c r="I46" s="6"/>
      <c r="J46" s="6"/>
      <c r="K46" s="6"/>
      <c r="L46" s="6"/>
      <c r="M46" s="2"/>
      <c r="N46" s="3"/>
      <c r="O46" s="3"/>
      <c r="P46" s="3"/>
      <c r="Q46" s="3"/>
      <c r="R46" s="3"/>
      <c r="S46" s="3"/>
    </row>
    <row r="47" spans="1:19" x14ac:dyDescent="0.2">
      <c r="A47" s="28" t="s">
        <v>35</v>
      </c>
      <c r="B47" s="19">
        <v>55471.805014635342</v>
      </c>
      <c r="C47" s="8">
        <v>55348.920070092972</v>
      </c>
      <c r="D47" s="8">
        <v>55350.30398120969</v>
      </c>
      <c r="E47" s="8">
        <v>39265.013076914933</v>
      </c>
      <c r="F47" s="8">
        <v>53117.186823787575</v>
      </c>
      <c r="G47" s="17">
        <v>52368.847109258924</v>
      </c>
      <c r="H47" s="88">
        <f t="shared" si="2"/>
        <v>310922.07607589941</v>
      </c>
      <c r="I47" s="6"/>
      <c r="J47" s="4"/>
      <c r="K47" s="4"/>
      <c r="L47" s="4"/>
      <c r="M47" s="3"/>
      <c r="N47" s="3"/>
      <c r="O47" s="3"/>
      <c r="P47" s="3"/>
      <c r="Q47" s="3"/>
      <c r="R47" s="3"/>
      <c r="S47" s="3"/>
    </row>
    <row r="48" spans="1:19" x14ac:dyDescent="0.2">
      <c r="A48" s="28" t="s">
        <v>36</v>
      </c>
      <c r="B48" s="19">
        <v>55623.881951175368</v>
      </c>
      <c r="C48" s="8">
        <v>55309.794752409631</v>
      </c>
      <c r="D48" s="8">
        <v>55144.348984667937</v>
      </c>
      <c r="E48" s="8">
        <v>39277.695410856912</v>
      </c>
      <c r="F48" s="8">
        <v>53395.987041065797</v>
      </c>
      <c r="G48" s="17">
        <v>51455.098996984467</v>
      </c>
      <c r="H48" s="88">
        <f t="shared" si="2"/>
        <v>310206.8071371601</v>
      </c>
      <c r="I48" s="6"/>
      <c r="J48" s="4"/>
      <c r="K48" s="4"/>
      <c r="L48" s="4"/>
      <c r="M48" s="3"/>
      <c r="N48" s="3"/>
      <c r="O48" s="3"/>
      <c r="P48" s="3"/>
      <c r="Q48" s="3"/>
      <c r="R48" s="3"/>
      <c r="S48" s="3"/>
    </row>
    <row r="49" spans="1:19" x14ac:dyDescent="0.2">
      <c r="A49" s="28" t="s">
        <v>44</v>
      </c>
      <c r="B49" s="19">
        <v>55975.725327024353</v>
      </c>
      <c r="C49" s="8">
        <v>55460.557293722435</v>
      </c>
      <c r="D49" s="8">
        <v>55105.383111998701</v>
      </c>
      <c r="E49" s="8">
        <v>39134.152095356229</v>
      </c>
      <c r="F49" s="8">
        <v>53348.267569933341</v>
      </c>
      <c r="G49" s="17">
        <v>51709.287263024606</v>
      </c>
      <c r="H49" s="88">
        <f t="shared" si="2"/>
        <v>310733.37266105966</v>
      </c>
      <c r="I49" s="6"/>
      <c r="J49" s="4"/>
      <c r="K49" s="4"/>
      <c r="L49" s="4"/>
      <c r="M49" s="3"/>
      <c r="N49" s="3"/>
      <c r="O49" s="3"/>
      <c r="P49" s="3"/>
      <c r="Q49" s="3"/>
      <c r="R49" s="3"/>
      <c r="S49" s="3"/>
    </row>
    <row r="50" spans="1:19" x14ac:dyDescent="0.2">
      <c r="A50" s="28" t="s">
        <v>45</v>
      </c>
      <c r="B50" s="12">
        <v>56518.598776690691</v>
      </c>
      <c r="C50" s="13">
        <v>55809.607256292569</v>
      </c>
      <c r="D50" s="13">
        <v>55255.070844708738</v>
      </c>
      <c r="E50" s="13">
        <v>39106.994266470123</v>
      </c>
      <c r="F50" s="13">
        <v>53195.522053723587</v>
      </c>
      <c r="G50" s="48">
        <v>51667.060105677265</v>
      </c>
      <c r="H50" s="89">
        <f t="shared" si="2"/>
        <v>311552.85330356297</v>
      </c>
      <c r="I50" s="93"/>
      <c r="J50" s="4"/>
      <c r="K50" s="4"/>
      <c r="L50" s="4"/>
      <c r="N50" s="3"/>
      <c r="O50" s="3"/>
      <c r="P50" s="3"/>
      <c r="Q50" s="3"/>
      <c r="R50" s="3"/>
      <c r="S50" s="3"/>
    </row>
    <row r="51" spans="1:19" x14ac:dyDescent="0.2">
      <c r="A51" s="46"/>
      <c r="B51" s="3"/>
      <c r="C51" s="3"/>
      <c r="D51" s="3"/>
      <c r="E51" s="3"/>
      <c r="F51" s="3"/>
      <c r="G51" s="5"/>
      <c r="H51" s="9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</sheetData>
  <mergeCells count="2">
    <mergeCell ref="A2:B2"/>
    <mergeCell ref="A28:B28"/>
  </mergeCells>
  <conditionalFormatting sqref="B5:B24">
    <cfRule type="colorScale" priority="18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B31:B50">
    <cfRule type="colorScale" priority="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5:C24">
    <cfRule type="colorScale" priority="1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31:C50">
    <cfRule type="colorScale" priority="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5:D24">
    <cfRule type="colorScale" priority="1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31:D50">
    <cfRule type="colorScale" priority="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5:E24">
    <cfRule type="colorScale" priority="1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31:E50">
    <cfRule type="colorScale" priority="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5:F24">
    <cfRule type="colorScale" priority="1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31:F50">
    <cfRule type="colorScale" priority="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5:G24">
    <cfRule type="colorScale" priority="1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31:G50">
    <cfRule type="colorScale" priority="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5:H24">
    <cfRule type="colorScale" priority="1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31:H50">
    <cfRule type="colorScale" priority="1">
      <colorScale>
        <cfvo type="min"/>
        <cfvo type="percentile" val="50"/>
        <cfvo type="max"/>
        <color rgb="FF87AAD5"/>
        <color rgb="FFFCFCFF"/>
        <color rgb="FFFBA7A9"/>
      </colorScale>
    </cfRule>
  </conditionalFormatting>
  <conditionalFormatting sqref="I5:I24">
    <cfRule type="colorScale" priority="11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J5:J24">
    <cfRule type="colorScale" priority="10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K5:K24">
    <cfRule type="colorScale" priority="9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L5:L24">
    <cfRule type="colorScale" priority="8">
      <colorScale>
        <cfvo type="min"/>
        <cfvo type="percentile" val="50"/>
        <cfvo type="max"/>
        <color rgb="FF87AAD5"/>
        <color rgb="FFFCFCFF"/>
        <color rgb="FFFBA7A9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</sheetPr>
  <dimension ref="A1:U56"/>
  <sheetViews>
    <sheetView workbookViewId="0"/>
  </sheetViews>
  <sheetFormatPr baseColWidth="10" defaultColWidth="8.83203125" defaultRowHeight="15" x14ac:dyDescent="0.2"/>
  <cols>
    <col min="2" max="6" width="11" customWidth="1"/>
    <col min="7" max="7" width="12.5" customWidth="1"/>
    <col min="8" max="8" width="14.5" customWidth="1"/>
    <col min="9" max="9" width="14.6640625" customWidth="1"/>
    <col min="10" max="10" width="11" customWidth="1"/>
    <col min="11" max="11" width="12.33203125" customWidth="1"/>
    <col min="12" max="13" width="16.5" customWidth="1"/>
  </cols>
  <sheetData>
    <row r="1" spans="1:21" ht="16" x14ac:dyDescent="0.2">
      <c r="A1" s="96" t="s">
        <v>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3"/>
      <c r="O1" s="3"/>
      <c r="P1" s="3"/>
      <c r="Q1" s="3"/>
      <c r="R1" s="3"/>
      <c r="S1" s="3"/>
      <c r="T1" s="3"/>
      <c r="U1" s="3"/>
    </row>
    <row r="2" spans="1:21" ht="16" x14ac:dyDescent="0.2">
      <c r="A2" s="101" t="s">
        <v>8</v>
      </c>
      <c r="B2" s="102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3"/>
      <c r="T2" s="3"/>
      <c r="U2" s="3"/>
    </row>
    <row r="3" spans="1:21" s="35" customFormat="1" ht="48" x14ac:dyDescent="0.2">
      <c r="A3" s="50" t="s">
        <v>7</v>
      </c>
      <c r="B3" s="30" t="s">
        <v>9</v>
      </c>
      <c r="C3" s="30" t="s">
        <v>10</v>
      </c>
      <c r="D3" s="30" t="s">
        <v>11</v>
      </c>
      <c r="E3" s="30" t="s">
        <v>12</v>
      </c>
      <c r="F3" s="30" t="s">
        <v>13</v>
      </c>
      <c r="G3" s="30" t="s">
        <v>14</v>
      </c>
      <c r="H3" s="30" t="s">
        <v>15</v>
      </c>
      <c r="I3" s="31" t="s">
        <v>16</v>
      </c>
      <c r="J3" s="31" t="s">
        <v>17</v>
      </c>
      <c r="K3" s="32" t="s">
        <v>46</v>
      </c>
      <c r="L3" s="78" t="s">
        <v>18</v>
      </c>
      <c r="M3" s="34"/>
      <c r="N3" s="34"/>
      <c r="O3" s="34"/>
      <c r="P3" s="34"/>
      <c r="Q3" s="34"/>
      <c r="R3" s="34"/>
      <c r="S3" s="34"/>
      <c r="T3" s="34"/>
      <c r="U3" s="34"/>
    </row>
    <row r="4" spans="1:21" s="35" customFormat="1" x14ac:dyDescent="0.2">
      <c r="A4" s="63" t="s">
        <v>49</v>
      </c>
      <c r="B4" s="74">
        <v>63427</v>
      </c>
      <c r="C4" s="75">
        <v>65931</v>
      </c>
      <c r="D4" s="75">
        <v>66932</v>
      </c>
      <c r="E4" s="75">
        <v>67359</v>
      </c>
      <c r="F4" s="75">
        <v>68213</v>
      </c>
      <c r="G4" s="75">
        <v>70930</v>
      </c>
      <c r="H4" s="75">
        <v>71160</v>
      </c>
      <c r="I4" s="77">
        <v>71541</v>
      </c>
      <c r="J4" s="77">
        <v>15918</v>
      </c>
      <c r="K4" s="85">
        <f>SUM(B4:I4)</f>
        <v>545493</v>
      </c>
      <c r="L4" s="79">
        <f>J4+K4</f>
        <v>561411</v>
      </c>
      <c r="M4" s="84" t="s">
        <v>50</v>
      </c>
      <c r="N4" s="34"/>
      <c r="O4" s="34"/>
      <c r="P4" s="34"/>
      <c r="Q4" s="34"/>
      <c r="R4" s="34"/>
      <c r="S4" s="34"/>
      <c r="T4" s="34"/>
      <c r="U4" s="34"/>
    </row>
    <row r="5" spans="1:21" x14ac:dyDescent="0.2">
      <c r="A5" s="28" t="s">
        <v>19</v>
      </c>
      <c r="B5" s="69">
        <v>61670.858818495479</v>
      </c>
      <c r="C5" s="58">
        <v>63087</v>
      </c>
      <c r="D5" s="58">
        <v>65792</v>
      </c>
      <c r="E5" s="58">
        <v>66907</v>
      </c>
      <c r="F5" s="58">
        <v>67314</v>
      </c>
      <c r="G5" s="58">
        <v>68235</v>
      </c>
      <c r="H5" s="58">
        <v>71004</v>
      </c>
      <c r="I5" s="58">
        <v>71089</v>
      </c>
      <c r="J5" s="71">
        <v>15848.082067304354</v>
      </c>
      <c r="K5" s="73">
        <f t="shared" ref="K5:K24" si="0">SUM(B5:I5)</f>
        <v>535098.85881849541</v>
      </c>
      <c r="L5" s="80">
        <f t="shared" ref="L5:L24" si="1">J5+K5</f>
        <v>550946.94088579982</v>
      </c>
      <c r="M5" s="2"/>
      <c r="N5" s="2"/>
      <c r="O5" s="3"/>
      <c r="P5" s="3"/>
      <c r="Q5" s="3"/>
      <c r="R5" s="3"/>
      <c r="S5" s="3"/>
      <c r="T5" s="3"/>
      <c r="U5" s="3"/>
    </row>
    <row r="6" spans="1:21" x14ac:dyDescent="0.2">
      <c r="A6" s="28" t="s">
        <v>20</v>
      </c>
      <c r="B6" s="19">
        <v>60083.370648676617</v>
      </c>
      <c r="C6" s="8">
        <v>61335.279555853733</v>
      </c>
      <c r="D6" s="8">
        <v>62958.834178286837</v>
      </c>
      <c r="E6" s="8">
        <v>65769.037560015437</v>
      </c>
      <c r="F6" s="8">
        <v>66861.249643526986</v>
      </c>
      <c r="G6" s="8">
        <v>67330.754721233781</v>
      </c>
      <c r="H6" s="8">
        <v>68315.638882978237</v>
      </c>
      <c r="I6" s="8">
        <v>70932.588097821383</v>
      </c>
      <c r="J6" s="22">
        <v>15735.692111214536</v>
      </c>
      <c r="K6" s="10">
        <f t="shared" si="0"/>
        <v>523586.75328839303</v>
      </c>
      <c r="L6" s="81">
        <f t="shared" si="1"/>
        <v>539322.44539960753</v>
      </c>
      <c r="M6" s="2"/>
      <c r="N6" s="2"/>
      <c r="O6" s="3"/>
      <c r="P6" s="3"/>
      <c r="Q6" s="3"/>
      <c r="R6" s="3"/>
      <c r="S6" s="3"/>
      <c r="T6" s="3"/>
      <c r="U6" s="3"/>
    </row>
    <row r="7" spans="1:21" x14ac:dyDescent="0.2">
      <c r="A7" s="28" t="s">
        <v>21</v>
      </c>
      <c r="B7" s="19">
        <v>58959.027167417036</v>
      </c>
      <c r="C7" s="8">
        <v>59755.825501243096</v>
      </c>
      <c r="D7" s="8">
        <v>61207.833131352032</v>
      </c>
      <c r="E7" s="8">
        <v>62939.898391921954</v>
      </c>
      <c r="F7" s="8">
        <v>65725.220304611197</v>
      </c>
      <c r="G7" s="8">
        <v>66876.563433849849</v>
      </c>
      <c r="H7" s="8">
        <v>67405.101112602701</v>
      </c>
      <c r="I7" s="8">
        <v>68252.5991577901</v>
      </c>
      <c r="J7" s="22">
        <v>15584.39617241781</v>
      </c>
      <c r="K7" s="10">
        <f t="shared" si="0"/>
        <v>511122.068200788</v>
      </c>
      <c r="L7" s="81">
        <f t="shared" si="1"/>
        <v>526706.46437320579</v>
      </c>
      <c r="M7" s="2"/>
      <c r="N7" s="2"/>
      <c r="O7" s="3"/>
      <c r="P7" s="3"/>
      <c r="Q7" s="3"/>
      <c r="R7" s="3"/>
      <c r="S7" s="3"/>
      <c r="T7" s="3"/>
      <c r="U7" s="3"/>
    </row>
    <row r="8" spans="1:21" x14ac:dyDescent="0.2">
      <c r="A8" s="28" t="s">
        <v>22</v>
      </c>
      <c r="B8" s="19">
        <v>56838.049195367166</v>
      </c>
      <c r="C8" s="8">
        <v>58635.502164710138</v>
      </c>
      <c r="D8" s="8">
        <v>59631.2727436278</v>
      </c>
      <c r="E8" s="8">
        <v>61186.607277132294</v>
      </c>
      <c r="F8" s="8">
        <v>62900.865094612978</v>
      </c>
      <c r="G8" s="8">
        <v>65741.728457891004</v>
      </c>
      <c r="H8" s="8">
        <v>66949.170662159668</v>
      </c>
      <c r="I8" s="8">
        <v>67339.572556853775</v>
      </c>
      <c r="J8" s="22">
        <v>15439.87942739242</v>
      </c>
      <c r="K8" s="10">
        <f t="shared" si="0"/>
        <v>499222.76815235487</v>
      </c>
      <c r="L8" s="81">
        <f t="shared" si="1"/>
        <v>514662.64757974731</v>
      </c>
      <c r="M8" s="2"/>
      <c r="N8" s="2"/>
      <c r="O8" s="3"/>
      <c r="P8" s="3"/>
      <c r="Q8" s="3"/>
      <c r="R8" s="3"/>
      <c r="S8" s="3"/>
      <c r="T8" s="3"/>
      <c r="U8" s="3"/>
    </row>
    <row r="9" spans="1:21" x14ac:dyDescent="0.2">
      <c r="A9" s="28" t="s">
        <v>23</v>
      </c>
      <c r="B9" s="19">
        <v>54356.222447858221</v>
      </c>
      <c r="C9" s="8">
        <v>56530.27249587798</v>
      </c>
      <c r="D9" s="8">
        <v>58512.067203240622</v>
      </c>
      <c r="E9" s="8">
        <v>59610.000642103085</v>
      </c>
      <c r="F9" s="8">
        <v>61146.062636786148</v>
      </c>
      <c r="G9" s="8">
        <v>62919.327678668778</v>
      </c>
      <c r="H9" s="8">
        <v>65815.869929939319</v>
      </c>
      <c r="I9" s="8">
        <v>66883.265212072307</v>
      </c>
      <c r="J9" s="22">
        <v>15023.909945769477</v>
      </c>
      <c r="K9" s="10">
        <f t="shared" si="0"/>
        <v>485773.08824654645</v>
      </c>
      <c r="L9" s="81">
        <f t="shared" si="1"/>
        <v>500796.99819231592</v>
      </c>
      <c r="M9" s="2"/>
      <c r="N9" s="2"/>
      <c r="O9" s="3"/>
      <c r="P9" s="3"/>
      <c r="Q9" s="3"/>
      <c r="R9" s="3"/>
      <c r="S9" s="3"/>
      <c r="T9" s="3"/>
      <c r="U9" s="3"/>
    </row>
    <row r="10" spans="1:21" x14ac:dyDescent="0.2">
      <c r="A10" s="28" t="s">
        <v>24</v>
      </c>
      <c r="B10" s="19">
        <v>53175.156471644412</v>
      </c>
      <c r="C10" s="8">
        <v>54064.128064380682</v>
      </c>
      <c r="D10" s="8">
        <v>56413.08811849817</v>
      </c>
      <c r="E10" s="8">
        <v>58489.919597314482</v>
      </c>
      <c r="F10" s="8">
        <v>59568.75398390909</v>
      </c>
      <c r="G10" s="8">
        <v>61160.748894807017</v>
      </c>
      <c r="H10" s="8">
        <v>62997.286924132706</v>
      </c>
      <c r="I10" s="8">
        <v>65751.70263289554</v>
      </c>
      <c r="J10" s="22">
        <v>14586.209835698415</v>
      </c>
      <c r="K10" s="10">
        <f t="shared" si="0"/>
        <v>471620.78468758211</v>
      </c>
      <c r="L10" s="81">
        <f t="shared" si="1"/>
        <v>486206.99452328053</v>
      </c>
      <c r="M10" s="2"/>
      <c r="N10" s="2"/>
      <c r="O10" s="3"/>
      <c r="P10" s="3"/>
      <c r="Q10" s="3"/>
      <c r="R10" s="3"/>
      <c r="S10" s="3"/>
      <c r="T10" s="3"/>
      <c r="U10" s="3"/>
    </row>
    <row r="11" spans="1:21" x14ac:dyDescent="0.2">
      <c r="A11" s="28" t="s">
        <v>25</v>
      </c>
      <c r="B11" s="19">
        <v>52745.42938266549</v>
      </c>
      <c r="C11" s="8">
        <v>52883.306985952557</v>
      </c>
      <c r="D11" s="8">
        <v>53953.235992776899</v>
      </c>
      <c r="E11" s="8">
        <v>56393.961330647784</v>
      </c>
      <c r="F11" s="8">
        <v>58448.186664409819</v>
      </c>
      <c r="G11" s="8">
        <v>59582.108881063388</v>
      </c>
      <c r="H11" s="8">
        <v>61234.259162983632</v>
      </c>
      <c r="I11" s="8">
        <v>62939.936256184279</v>
      </c>
      <c r="J11" s="22">
        <v>14170.528597629398</v>
      </c>
      <c r="K11" s="10">
        <f t="shared" si="0"/>
        <v>458180.42465668387</v>
      </c>
      <c r="L11" s="81">
        <f t="shared" si="1"/>
        <v>472350.95325431327</v>
      </c>
      <c r="M11" s="2"/>
      <c r="N11" s="2"/>
      <c r="O11" s="3"/>
      <c r="P11" s="3"/>
      <c r="Q11" s="3"/>
      <c r="R11" s="3"/>
      <c r="S11" s="3"/>
      <c r="T11" s="3"/>
      <c r="U11" s="3"/>
    </row>
    <row r="12" spans="1:21" x14ac:dyDescent="0.2">
      <c r="A12" s="28" t="s">
        <v>26</v>
      </c>
      <c r="B12" s="19">
        <v>52530.949168258507</v>
      </c>
      <c r="C12" s="8">
        <v>52452.271408634559</v>
      </c>
      <c r="D12" s="8">
        <v>52771.363116378852</v>
      </c>
      <c r="E12" s="8">
        <v>53935.660861799406</v>
      </c>
      <c r="F12" s="8">
        <v>56355.183717072374</v>
      </c>
      <c r="G12" s="8">
        <v>58459.72293175973</v>
      </c>
      <c r="H12" s="8">
        <v>59654.104960093449</v>
      </c>
      <c r="I12" s="8">
        <v>61176.907954665672</v>
      </c>
      <c r="J12" s="22">
        <v>13835.13909645348</v>
      </c>
      <c r="K12" s="10">
        <f t="shared" si="0"/>
        <v>447336.16411866253</v>
      </c>
      <c r="L12" s="81">
        <f t="shared" si="1"/>
        <v>461171.30321511603</v>
      </c>
      <c r="M12" s="2"/>
      <c r="N12" s="2"/>
      <c r="O12" s="3"/>
      <c r="P12" s="3"/>
      <c r="Q12" s="3"/>
      <c r="R12" s="3"/>
      <c r="S12" s="3"/>
      <c r="T12" s="3"/>
      <c r="U12" s="3"/>
    </row>
    <row r="13" spans="1:21" x14ac:dyDescent="0.2">
      <c r="A13" s="28" t="s">
        <v>27</v>
      </c>
      <c r="B13" s="19">
        <v>52494.493942190296</v>
      </c>
      <c r="C13" s="8">
        <v>52237.91854727357</v>
      </c>
      <c r="D13" s="8">
        <v>52339.150272648483</v>
      </c>
      <c r="E13" s="8">
        <v>52749.8492661001</v>
      </c>
      <c r="F13" s="8">
        <v>53898.705577395653</v>
      </c>
      <c r="G13" s="8">
        <v>56368.163501452298</v>
      </c>
      <c r="H13" s="8">
        <v>58528.586595321016</v>
      </c>
      <c r="I13" s="8">
        <v>59598.287728715113</v>
      </c>
      <c r="J13" s="22">
        <v>13553.046044260716</v>
      </c>
      <c r="K13" s="10">
        <f t="shared" si="0"/>
        <v>438215.1554310965</v>
      </c>
      <c r="L13" s="81">
        <f t="shared" si="1"/>
        <v>451768.20147535723</v>
      </c>
      <c r="M13" s="2"/>
      <c r="N13" s="2"/>
      <c r="O13" s="3"/>
      <c r="P13" s="3"/>
      <c r="Q13" s="3"/>
      <c r="R13" s="3"/>
      <c r="S13" s="3"/>
      <c r="T13" s="3"/>
      <c r="U13" s="3"/>
    </row>
    <row r="14" spans="1:21" x14ac:dyDescent="0.2">
      <c r="A14" s="28" t="s">
        <v>28</v>
      </c>
      <c r="B14" s="19">
        <v>52643.086255095332</v>
      </c>
      <c r="C14" s="8">
        <v>52200.78948045017</v>
      </c>
      <c r="D14" s="8">
        <v>52124.64649042613</v>
      </c>
      <c r="E14" s="8">
        <v>52315.833629026289</v>
      </c>
      <c r="F14" s="8">
        <v>52710.71861578073</v>
      </c>
      <c r="G14" s="8">
        <v>53911.327392706335</v>
      </c>
      <c r="H14" s="8">
        <v>56438.932996874733</v>
      </c>
      <c r="I14" s="8">
        <v>58473.207648437019</v>
      </c>
      <c r="J14" s="22">
        <v>13324.284819859693</v>
      </c>
      <c r="K14" s="10">
        <f t="shared" si="0"/>
        <v>430818.54250879673</v>
      </c>
      <c r="L14" s="81">
        <f t="shared" si="1"/>
        <v>444142.82732865645</v>
      </c>
      <c r="M14" s="2"/>
      <c r="N14" s="2"/>
      <c r="O14" s="3"/>
      <c r="P14" s="3"/>
      <c r="Q14" s="3"/>
      <c r="R14" s="3"/>
      <c r="S14" s="3"/>
      <c r="T14" s="3"/>
      <c r="U14" s="3"/>
    </row>
    <row r="15" spans="1:21" x14ac:dyDescent="0.2">
      <c r="A15" s="28" t="s">
        <v>29</v>
      </c>
      <c r="B15" s="19">
        <v>52981.720243153948</v>
      </c>
      <c r="C15" s="8">
        <v>52347.638511545498</v>
      </c>
      <c r="D15" s="8">
        <v>52087.101149568414</v>
      </c>
      <c r="E15" s="8">
        <v>52100.827336872688</v>
      </c>
      <c r="F15" s="8">
        <v>52275.296905016534</v>
      </c>
      <c r="G15" s="8">
        <v>52719.336467297981</v>
      </c>
      <c r="H15" s="8">
        <v>53981.854653519782</v>
      </c>
      <c r="I15" s="8">
        <v>56388.027806584229</v>
      </c>
      <c r="J15" s="22">
        <v>13140.674321862653</v>
      </c>
      <c r="K15" s="10">
        <f t="shared" si="0"/>
        <v>424881.80307355907</v>
      </c>
      <c r="L15" s="81">
        <f t="shared" si="1"/>
        <v>438022.47739542171</v>
      </c>
      <c r="M15" s="2"/>
      <c r="N15" s="2"/>
      <c r="O15" s="3"/>
      <c r="P15" s="3"/>
      <c r="Q15" s="3"/>
      <c r="R15" s="3"/>
      <c r="S15" s="3"/>
      <c r="T15" s="3"/>
      <c r="U15" s="3"/>
    </row>
    <row r="16" spans="1:21" x14ac:dyDescent="0.2">
      <c r="A16" s="28" t="s">
        <v>30</v>
      </c>
      <c r="B16" s="19">
        <v>53502.822253742168</v>
      </c>
      <c r="C16" s="8">
        <v>52682.44063164611</v>
      </c>
      <c r="D16" s="8">
        <v>52233.121406464066</v>
      </c>
      <c r="E16" s="8">
        <v>52062.841070435345</v>
      </c>
      <c r="F16" s="8">
        <v>52059.917245356068</v>
      </c>
      <c r="G16" s="8">
        <v>52280.674574274584</v>
      </c>
      <c r="H16" s="8">
        <v>52785.081447766977</v>
      </c>
      <c r="I16" s="8">
        <v>53934.664853168615</v>
      </c>
      <c r="J16" s="22">
        <v>13037.367942768678</v>
      </c>
      <c r="K16" s="10">
        <f t="shared" si="0"/>
        <v>421541.56348285393</v>
      </c>
      <c r="L16" s="81">
        <f t="shared" si="1"/>
        <v>434578.93142562261</v>
      </c>
      <c r="M16" s="2"/>
      <c r="N16" s="2"/>
      <c r="O16" s="3"/>
      <c r="P16" s="3"/>
      <c r="Q16" s="3"/>
      <c r="R16" s="3"/>
      <c r="S16" s="3"/>
      <c r="T16" s="3"/>
      <c r="U16" s="3"/>
    </row>
    <row r="17" spans="1:21" x14ac:dyDescent="0.2">
      <c r="A17" s="28" t="s">
        <v>31</v>
      </c>
      <c r="B17" s="19">
        <v>54178.600392864544</v>
      </c>
      <c r="C17" s="8">
        <v>53199.721307755484</v>
      </c>
      <c r="D17" s="8">
        <v>52566.681117499385</v>
      </c>
      <c r="E17" s="8">
        <v>52207.356930890208</v>
      </c>
      <c r="F17" s="8">
        <v>52021.572738328498</v>
      </c>
      <c r="G17" s="8">
        <v>52064.586914953878</v>
      </c>
      <c r="H17" s="8">
        <v>52343.714074326002</v>
      </c>
      <c r="I17" s="8">
        <v>52736.787301316996</v>
      </c>
      <c r="J17" s="22">
        <v>13030.48517869902</v>
      </c>
      <c r="K17" s="10">
        <f t="shared" si="0"/>
        <v>421319.02077793499</v>
      </c>
      <c r="L17" s="81">
        <f t="shared" si="1"/>
        <v>434349.50595663401</v>
      </c>
      <c r="M17" s="2"/>
      <c r="N17" s="2"/>
      <c r="O17" s="3"/>
      <c r="P17" s="3"/>
      <c r="Q17" s="3"/>
      <c r="R17" s="3"/>
      <c r="S17" s="3"/>
      <c r="T17" s="3"/>
      <c r="U17" s="3"/>
    </row>
    <row r="18" spans="1:21" x14ac:dyDescent="0.2">
      <c r="A18" s="28" t="s">
        <v>32</v>
      </c>
      <c r="B18" s="19">
        <v>54978.106851332195</v>
      </c>
      <c r="C18" s="8">
        <v>53870.953481854558</v>
      </c>
      <c r="D18" s="8">
        <v>53081.343838297566</v>
      </c>
      <c r="E18" s="8">
        <v>52540.351589205093</v>
      </c>
      <c r="F18" s="8">
        <v>52164.640779000249</v>
      </c>
      <c r="G18" s="8">
        <v>52025.750614057921</v>
      </c>
      <c r="H18" s="8">
        <v>52126.772588619177</v>
      </c>
      <c r="I18" s="8">
        <v>52293.418624746861</v>
      </c>
      <c r="J18" s="22">
        <v>13084.989846405577</v>
      </c>
      <c r="K18" s="10">
        <f t="shared" si="0"/>
        <v>423081.33836711361</v>
      </c>
      <c r="L18" s="81">
        <f t="shared" si="1"/>
        <v>436166.32821351918</v>
      </c>
      <c r="M18" s="2"/>
      <c r="N18" s="2"/>
      <c r="O18" s="3"/>
      <c r="P18" s="3"/>
      <c r="Q18" s="3"/>
      <c r="R18" s="3"/>
      <c r="S18" s="3"/>
      <c r="T18" s="3"/>
      <c r="U18" s="3"/>
    </row>
    <row r="19" spans="1:21" x14ac:dyDescent="0.2">
      <c r="A19" s="28" t="s">
        <v>33</v>
      </c>
      <c r="B19" s="19">
        <v>55863.34833097535</v>
      </c>
      <c r="C19" s="8">
        <v>54665.373683639351</v>
      </c>
      <c r="D19" s="8">
        <v>53750.705149346417</v>
      </c>
      <c r="E19" s="8">
        <v>53054.421756252363</v>
      </c>
      <c r="F19" s="8">
        <v>52497.092106577707</v>
      </c>
      <c r="G19" s="8">
        <v>52168.413697517615</v>
      </c>
      <c r="H19" s="8">
        <v>52087.338035306864</v>
      </c>
      <c r="I19" s="8">
        <v>52076.279703111788</v>
      </c>
      <c r="J19" s="22">
        <v>13180.298117403941</v>
      </c>
      <c r="K19" s="10">
        <f t="shared" si="0"/>
        <v>426162.9724627274</v>
      </c>
      <c r="L19" s="81">
        <f t="shared" si="1"/>
        <v>439343.27058013133</v>
      </c>
      <c r="M19" s="2"/>
      <c r="N19" s="2"/>
      <c r="O19" s="3"/>
      <c r="P19" s="3"/>
      <c r="Q19" s="3"/>
      <c r="R19" s="3"/>
      <c r="S19" s="3"/>
      <c r="T19" s="3"/>
      <c r="U19" s="3"/>
    </row>
    <row r="20" spans="1:21" x14ac:dyDescent="0.2">
      <c r="A20" s="28" t="s">
        <v>34</v>
      </c>
      <c r="B20" s="19">
        <v>56780.343163524551</v>
      </c>
      <c r="C20" s="8">
        <v>55545.235909130643</v>
      </c>
      <c r="D20" s="8">
        <v>54543.079454876824</v>
      </c>
      <c r="E20" s="8">
        <v>53723.217989050579</v>
      </c>
      <c r="F20" s="8">
        <v>53010.559052697368</v>
      </c>
      <c r="G20" s="8">
        <v>52500.541337428302</v>
      </c>
      <c r="H20" s="8">
        <v>52229.495531687797</v>
      </c>
      <c r="I20" s="8">
        <v>52036.532509010496</v>
      </c>
      <c r="J20" s="22">
        <v>13310.381596311543</v>
      </c>
      <c r="K20" s="10">
        <f t="shared" si="0"/>
        <v>430369.00494740659</v>
      </c>
      <c r="L20" s="81">
        <f t="shared" si="1"/>
        <v>443679.38654371811</v>
      </c>
      <c r="M20" s="2"/>
      <c r="N20" s="2"/>
      <c r="O20" s="3"/>
      <c r="P20" s="3"/>
      <c r="Q20" s="3"/>
      <c r="R20" s="3"/>
      <c r="S20" s="3"/>
      <c r="T20" s="3"/>
      <c r="U20" s="3"/>
    </row>
    <row r="21" spans="1:21" x14ac:dyDescent="0.2">
      <c r="A21" s="28" t="s">
        <v>35</v>
      </c>
      <c r="B21" s="19">
        <v>57697.517115722694</v>
      </c>
      <c r="C21" s="8">
        <v>56456.939246622045</v>
      </c>
      <c r="D21" s="8">
        <v>55420.818290142633</v>
      </c>
      <c r="E21" s="8">
        <v>54514.076325942762</v>
      </c>
      <c r="F21" s="8">
        <v>53678.741401592197</v>
      </c>
      <c r="G21" s="8">
        <v>53013.804641556075</v>
      </c>
      <c r="H21" s="8">
        <v>52561.202341888478</v>
      </c>
      <c r="I21" s="8">
        <v>52178.149970625389</v>
      </c>
      <c r="J21" s="22">
        <v>13469.729360848214</v>
      </c>
      <c r="K21" s="10">
        <f t="shared" si="0"/>
        <v>435521.24933409225</v>
      </c>
      <c r="L21" s="81">
        <f t="shared" si="1"/>
        <v>448990.97869494045</v>
      </c>
      <c r="M21" s="2"/>
      <c r="N21" s="2"/>
      <c r="O21" s="3"/>
      <c r="P21" s="3"/>
      <c r="Q21" s="3"/>
      <c r="R21" s="3"/>
      <c r="S21" s="3"/>
      <c r="T21" s="3"/>
      <c r="U21" s="3"/>
    </row>
    <row r="22" spans="1:21" x14ac:dyDescent="0.2">
      <c r="A22" s="28" t="s">
        <v>36</v>
      </c>
      <c r="B22" s="19">
        <v>58602.633921921151</v>
      </c>
      <c r="C22" s="8">
        <v>57367.976780405894</v>
      </c>
      <c r="D22" s="8">
        <v>56330.479778244873</v>
      </c>
      <c r="E22" s="8">
        <v>55391.370565571342</v>
      </c>
      <c r="F22" s="8">
        <v>54469.00259285848</v>
      </c>
      <c r="G22" s="8">
        <v>53680.936839065187</v>
      </c>
      <c r="H22" s="8">
        <v>53074.177368502234</v>
      </c>
      <c r="I22" s="8">
        <v>52509.071685358474</v>
      </c>
      <c r="J22" s="22">
        <v>13652.339676245183</v>
      </c>
      <c r="K22" s="10">
        <f t="shared" si="0"/>
        <v>441425.6495319276</v>
      </c>
      <c r="L22" s="81">
        <f t="shared" si="1"/>
        <v>455077.98920817277</v>
      </c>
      <c r="M22" s="2"/>
      <c r="N22" s="2"/>
      <c r="O22" s="3"/>
      <c r="P22" s="3"/>
      <c r="Q22" s="3"/>
      <c r="R22" s="3"/>
      <c r="S22" s="3"/>
      <c r="T22" s="3"/>
      <c r="U22" s="3"/>
    </row>
    <row r="23" spans="1:21" x14ac:dyDescent="0.2">
      <c r="A23" s="28" t="s">
        <v>44</v>
      </c>
      <c r="B23" s="19">
        <v>59480.512878987065</v>
      </c>
      <c r="C23" s="8">
        <v>58268.080489349566</v>
      </c>
      <c r="D23" s="8">
        <v>57239.56793272229</v>
      </c>
      <c r="E23" s="8">
        <v>56300.717699280722</v>
      </c>
      <c r="F23" s="8">
        <v>55345.737970198606</v>
      </c>
      <c r="G23" s="8">
        <v>54471.297995869092</v>
      </c>
      <c r="H23" s="8">
        <v>53741.199345509922</v>
      </c>
      <c r="I23" s="8">
        <v>53021.059413629868</v>
      </c>
      <c r="J23" s="22">
        <v>13851.593001821046</v>
      </c>
      <c r="K23" s="10">
        <f t="shared" si="0"/>
        <v>447868.17372554715</v>
      </c>
      <c r="L23" s="81">
        <f t="shared" si="1"/>
        <v>461719.76672736817</v>
      </c>
      <c r="M23" s="2"/>
      <c r="N23" s="2"/>
      <c r="O23" s="3"/>
      <c r="P23" s="3"/>
      <c r="Q23" s="3"/>
      <c r="R23" s="3"/>
      <c r="S23" s="3"/>
      <c r="T23" s="3"/>
      <c r="U23" s="3"/>
    </row>
    <row r="24" spans="1:21" x14ac:dyDescent="0.2">
      <c r="A24" s="26" t="s">
        <v>45</v>
      </c>
      <c r="B24" s="12">
        <v>60315.925180011545</v>
      </c>
      <c r="C24" s="13">
        <v>59141.17845651113</v>
      </c>
      <c r="D24" s="13">
        <v>58137.774557685138</v>
      </c>
      <c r="E24" s="13">
        <v>57209.574471830063</v>
      </c>
      <c r="F24" s="13">
        <v>56254.627420975099</v>
      </c>
      <c r="G24" s="13">
        <v>55348.277407169451</v>
      </c>
      <c r="H24" s="13">
        <v>54531.621566691661</v>
      </c>
      <c r="I24" s="13">
        <v>53686.963175369463</v>
      </c>
      <c r="J24" s="23">
        <v>14060.5961516364</v>
      </c>
      <c r="K24" s="15">
        <f t="shared" si="0"/>
        <v>454625.94223624357</v>
      </c>
      <c r="L24" s="82">
        <f t="shared" si="1"/>
        <v>468686.53838787996</v>
      </c>
      <c r="M24" s="94"/>
      <c r="N24" s="2"/>
      <c r="O24" s="3"/>
      <c r="P24" s="3"/>
      <c r="Q24" s="3"/>
      <c r="R24" s="3"/>
      <c r="S24" s="3"/>
      <c r="T24" s="3"/>
      <c r="U24" s="3"/>
    </row>
    <row r="25" spans="1:21" x14ac:dyDescent="0.2">
      <c r="A25" s="47"/>
      <c r="B25" s="6"/>
      <c r="C25" s="6"/>
      <c r="D25" s="6"/>
      <c r="E25" s="6"/>
      <c r="F25" s="6"/>
      <c r="G25" s="6"/>
      <c r="H25" s="6"/>
      <c r="I25" s="6"/>
      <c r="J25" s="72"/>
      <c r="K25" s="20"/>
      <c r="L25" s="83"/>
      <c r="M25" s="2"/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 s="97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45"/>
      <c r="N26" s="49"/>
      <c r="O26" s="3"/>
      <c r="P26" s="3"/>
      <c r="Q26" s="3"/>
      <c r="R26" s="3"/>
      <c r="S26" s="3"/>
      <c r="T26" s="3"/>
      <c r="U26" s="3"/>
    </row>
    <row r="27" spans="1:2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6" x14ac:dyDescent="0.2">
      <c r="A28" s="101" t="s">
        <v>37</v>
      </c>
      <c r="B28" s="101"/>
      <c r="C28" s="6"/>
      <c r="D28" s="6"/>
      <c r="E28" s="6"/>
      <c r="F28" s="6"/>
      <c r="G28" s="6"/>
      <c r="H28" s="6"/>
      <c r="I28" s="6"/>
      <c r="J28" s="6"/>
      <c r="K28" s="6"/>
      <c r="L28" s="6"/>
      <c r="M28" s="2"/>
      <c r="N28" s="3"/>
      <c r="O28" s="3"/>
      <c r="P28" s="3"/>
      <c r="Q28" s="3"/>
      <c r="R28" s="3"/>
      <c r="S28" s="3"/>
      <c r="T28" s="3"/>
      <c r="U28" s="3"/>
    </row>
    <row r="29" spans="1:21" s="35" customFormat="1" ht="32" x14ac:dyDescent="0.2">
      <c r="A29" s="50" t="s">
        <v>7</v>
      </c>
      <c r="B29" s="36" t="s">
        <v>38</v>
      </c>
      <c r="C29" s="36" t="s">
        <v>39</v>
      </c>
      <c r="D29" s="36" t="s">
        <v>40</v>
      </c>
      <c r="E29" s="36" t="s">
        <v>41</v>
      </c>
      <c r="F29" s="36" t="s">
        <v>42</v>
      </c>
      <c r="G29" s="37" t="s">
        <v>43</v>
      </c>
      <c r="H29" s="86" t="s">
        <v>48</v>
      </c>
      <c r="I29" s="38"/>
      <c r="J29" s="39"/>
      <c r="K29" s="39"/>
      <c r="L29" s="39"/>
      <c r="M29" s="40"/>
      <c r="N29" s="34"/>
      <c r="O29" s="34"/>
      <c r="P29" s="34"/>
      <c r="Q29" s="34"/>
      <c r="R29" s="34"/>
      <c r="S29" s="34"/>
      <c r="T29" s="34"/>
      <c r="U29" s="34"/>
    </row>
    <row r="30" spans="1:21" s="35" customFormat="1" x14ac:dyDescent="0.2">
      <c r="A30" s="63" t="s">
        <v>49</v>
      </c>
      <c r="B30" s="74">
        <v>71816</v>
      </c>
      <c r="C30" s="75">
        <v>69199</v>
      </c>
      <c r="D30" s="75">
        <v>65060</v>
      </c>
      <c r="E30" s="75">
        <v>47544</v>
      </c>
      <c r="F30" s="75">
        <v>65391</v>
      </c>
      <c r="G30" s="76">
        <v>60174</v>
      </c>
      <c r="H30" s="91">
        <f>SUM(B30:G30)</f>
        <v>379184</v>
      </c>
      <c r="I30" s="84" t="s">
        <v>50</v>
      </c>
      <c r="J30" s="39"/>
      <c r="K30" s="39"/>
      <c r="L30" s="39"/>
      <c r="M30" s="40"/>
      <c r="N30" s="34"/>
      <c r="O30" s="34"/>
      <c r="P30" s="34"/>
      <c r="Q30" s="34"/>
      <c r="R30" s="34"/>
      <c r="S30" s="34"/>
      <c r="T30" s="34"/>
      <c r="U30" s="34"/>
    </row>
    <row r="31" spans="1:21" x14ac:dyDescent="0.2">
      <c r="A31" s="28" t="s">
        <v>19</v>
      </c>
      <c r="B31" s="69">
        <v>72044.225193000006</v>
      </c>
      <c r="C31" s="58">
        <v>71531.251909999992</v>
      </c>
      <c r="D31" s="58">
        <v>68903.038653260286</v>
      </c>
      <c r="E31" s="58">
        <v>46045.008573654595</v>
      </c>
      <c r="F31" s="58">
        <v>63959.539697037981</v>
      </c>
      <c r="G31" s="21">
        <v>63273.964130494358</v>
      </c>
      <c r="H31" s="87">
        <f t="shared" ref="H31:H50" si="2">SUM(B31:G31)</f>
        <v>385757.02815744717</v>
      </c>
      <c r="I31" s="6"/>
      <c r="J31" s="6"/>
      <c r="K31" s="6"/>
      <c r="L31" s="6"/>
      <c r="M31" s="2"/>
      <c r="N31" s="3"/>
      <c r="O31" s="3"/>
      <c r="P31" s="3"/>
      <c r="Q31" s="3"/>
      <c r="R31" s="3"/>
      <c r="S31" s="3"/>
      <c r="T31" s="3"/>
      <c r="U31" s="3"/>
    </row>
    <row r="32" spans="1:21" x14ac:dyDescent="0.2">
      <c r="A32" s="28" t="s">
        <v>20</v>
      </c>
      <c r="B32" s="19">
        <v>71591.980759317245</v>
      </c>
      <c r="C32" s="8">
        <v>71759.957694567507</v>
      </c>
      <c r="D32" s="8">
        <v>71221.122135698577</v>
      </c>
      <c r="E32" s="8">
        <v>48723.469980996233</v>
      </c>
      <c r="F32" s="8">
        <v>63504.089252793332</v>
      </c>
      <c r="G32" s="17">
        <v>61948.042847025179</v>
      </c>
      <c r="H32" s="88">
        <f t="shared" si="2"/>
        <v>388748.66267039801</v>
      </c>
      <c r="I32" s="6"/>
      <c r="J32" s="6"/>
      <c r="K32" s="6"/>
      <c r="L32" s="6"/>
      <c r="M32" s="2"/>
      <c r="N32" s="3"/>
      <c r="O32" s="3"/>
      <c r="P32" s="3"/>
      <c r="Q32" s="3"/>
      <c r="R32" s="3"/>
      <c r="S32" s="3"/>
      <c r="T32" s="3"/>
      <c r="U32" s="3"/>
    </row>
    <row r="33" spans="1:21" x14ac:dyDescent="0.2">
      <c r="A33" s="28" t="s">
        <v>21</v>
      </c>
      <c r="B33" s="19">
        <v>71434.020230793249</v>
      </c>
      <c r="C33" s="8">
        <v>71311.737269129546</v>
      </c>
      <c r="D33" s="8">
        <v>71449.512031211605</v>
      </c>
      <c r="E33" s="8">
        <v>50339.091812288425</v>
      </c>
      <c r="F33" s="8">
        <v>66802.966448005696</v>
      </c>
      <c r="G33" s="17">
        <v>61495.913088735702</v>
      </c>
      <c r="H33" s="88">
        <f t="shared" si="2"/>
        <v>392833.24088016426</v>
      </c>
      <c r="I33" s="6"/>
      <c r="J33" s="6"/>
      <c r="K33" s="6"/>
      <c r="L33" s="6"/>
      <c r="M33" s="2"/>
      <c r="N33" s="3"/>
      <c r="O33" s="3"/>
      <c r="P33" s="3"/>
      <c r="Q33" s="3"/>
      <c r="R33" s="3"/>
      <c r="S33" s="3"/>
      <c r="T33" s="3"/>
      <c r="U33" s="3"/>
    </row>
    <row r="34" spans="1:21" x14ac:dyDescent="0.2">
      <c r="A34" s="28" t="s">
        <v>22</v>
      </c>
      <c r="B34" s="19">
        <v>68756.952115759399</v>
      </c>
      <c r="C34" s="8">
        <v>71154.640417717557</v>
      </c>
      <c r="D34" s="8">
        <v>71004.549272462682</v>
      </c>
      <c r="E34" s="8">
        <v>50498.271455313734</v>
      </c>
      <c r="F34" s="8">
        <v>68405.643201181942</v>
      </c>
      <c r="G34" s="17">
        <v>64639.142676132455</v>
      </c>
      <c r="H34" s="88">
        <f t="shared" si="2"/>
        <v>394459.19913856772</v>
      </c>
      <c r="I34" s="6"/>
      <c r="J34" s="6"/>
      <c r="K34" s="6"/>
      <c r="L34" s="6"/>
      <c r="M34" s="2"/>
      <c r="N34" s="3"/>
      <c r="O34" s="3"/>
      <c r="P34" s="3"/>
      <c r="Q34" s="3"/>
      <c r="R34" s="3"/>
      <c r="S34" s="3"/>
      <c r="T34" s="3"/>
      <c r="U34" s="3"/>
    </row>
    <row r="35" spans="1:21" x14ac:dyDescent="0.2">
      <c r="A35" s="28" t="s">
        <v>23</v>
      </c>
      <c r="B35" s="19">
        <v>67843.377241775743</v>
      </c>
      <c r="C35" s="8">
        <v>68499.842275050032</v>
      </c>
      <c r="D35" s="8">
        <v>70848.303870012329</v>
      </c>
      <c r="E35" s="8">
        <v>50188.148220929361</v>
      </c>
      <c r="F35" s="8">
        <v>68412.165960567465</v>
      </c>
      <c r="G35" s="17">
        <v>66210.209906470205</v>
      </c>
      <c r="H35" s="88">
        <f t="shared" si="2"/>
        <v>392002.04747480515</v>
      </c>
      <c r="I35" s="6"/>
      <c r="J35" s="6"/>
      <c r="K35" s="6"/>
      <c r="L35" s="6"/>
      <c r="M35" s="2"/>
      <c r="N35" s="3"/>
      <c r="O35" s="3"/>
      <c r="P35" s="3"/>
      <c r="Q35" s="3"/>
      <c r="R35" s="3"/>
      <c r="S35" s="3"/>
      <c r="T35" s="3"/>
      <c r="U35" s="3"/>
    </row>
    <row r="36" spans="1:21" x14ac:dyDescent="0.2">
      <c r="A36" s="28" t="s">
        <v>24</v>
      </c>
      <c r="B36" s="19">
        <v>67381.089738587209</v>
      </c>
      <c r="C36" s="8">
        <v>67591.19842204111</v>
      </c>
      <c r="D36" s="8">
        <v>68211.966330930431</v>
      </c>
      <c r="E36" s="8">
        <v>50079.250726447281</v>
      </c>
      <c r="F36" s="8">
        <v>68060.760493548791</v>
      </c>
      <c r="G36" s="17">
        <v>66236.9961751581</v>
      </c>
      <c r="H36" s="88">
        <f t="shared" si="2"/>
        <v>387561.26188671286</v>
      </c>
      <c r="I36" s="6"/>
      <c r="J36" s="6"/>
      <c r="K36" s="6"/>
      <c r="L36" s="6"/>
      <c r="M36" s="2"/>
      <c r="N36" s="3"/>
      <c r="O36" s="3"/>
      <c r="P36" s="3"/>
      <c r="Q36" s="3"/>
      <c r="R36" s="3"/>
      <c r="S36" s="3"/>
      <c r="T36" s="3"/>
      <c r="U36" s="3"/>
    </row>
    <row r="37" spans="1:21" x14ac:dyDescent="0.2">
      <c r="A37" s="28" t="s">
        <v>25</v>
      </c>
      <c r="B37" s="19">
        <v>66244.555014931248</v>
      </c>
      <c r="C37" s="8">
        <v>67131.852157248592</v>
      </c>
      <c r="D37" s="8">
        <v>67308.212570289295</v>
      </c>
      <c r="E37" s="8">
        <v>48241.817124480687</v>
      </c>
      <c r="F37" s="8">
        <v>67265.528038699937</v>
      </c>
      <c r="G37" s="17">
        <v>65901.890987078979</v>
      </c>
      <c r="H37" s="88">
        <f t="shared" si="2"/>
        <v>382093.85589272878</v>
      </c>
      <c r="I37" s="6"/>
      <c r="J37" s="6"/>
      <c r="K37" s="6"/>
      <c r="L37" s="6"/>
      <c r="M37" s="2"/>
      <c r="N37" s="3"/>
      <c r="O37" s="3"/>
      <c r="P37" s="3"/>
      <c r="Q37" s="3"/>
      <c r="R37" s="3"/>
      <c r="S37" s="3"/>
      <c r="T37" s="3"/>
      <c r="U37" s="3"/>
    </row>
    <row r="38" spans="1:21" x14ac:dyDescent="0.2">
      <c r="A38" s="28" t="s">
        <v>26</v>
      </c>
      <c r="B38" s="19">
        <v>63431.587780113645</v>
      </c>
      <c r="C38" s="8">
        <v>66004.369168774472</v>
      </c>
      <c r="D38" s="8">
        <v>66851.575624319681</v>
      </c>
      <c r="E38" s="8">
        <v>47611.9328615255</v>
      </c>
      <c r="F38" s="8">
        <v>65207.76198608191</v>
      </c>
      <c r="G38" s="17">
        <v>65138.367577682271</v>
      </c>
      <c r="H38" s="88">
        <f t="shared" si="2"/>
        <v>374245.59499849746</v>
      </c>
      <c r="I38" s="6"/>
      <c r="J38" s="6"/>
      <c r="K38" s="6"/>
      <c r="L38" s="6"/>
      <c r="M38" s="2"/>
      <c r="N38" s="3"/>
      <c r="O38" s="3"/>
      <c r="P38" s="3"/>
      <c r="Q38" s="3"/>
      <c r="R38" s="3"/>
      <c r="S38" s="3"/>
      <c r="T38" s="3"/>
      <c r="U38" s="3"/>
    </row>
    <row r="39" spans="1:21" x14ac:dyDescent="0.2">
      <c r="A39" s="28" t="s">
        <v>27</v>
      </c>
      <c r="B39" s="19">
        <v>61666.565671242693</v>
      </c>
      <c r="C39" s="8">
        <v>63213.814988871229</v>
      </c>
      <c r="D39" s="8">
        <v>65731.716961267623</v>
      </c>
      <c r="E39" s="8">
        <v>47293.673133404278</v>
      </c>
      <c r="F39" s="8">
        <v>64503.234345745645</v>
      </c>
      <c r="G39" s="17">
        <v>63164.008554260399</v>
      </c>
      <c r="H39" s="88">
        <f t="shared" si="2"/>
        <v>365573.01365479192</v>
      </c>
      <c r="I39" s="6"/>
      <c r="J39" s="6"/>
      <c r="K39" s="6"/>
      <c r="L39" s="6"/>
      <c r="M39" s="2"/>
      <c r="N39" s="3"/>
      <c r="O39" s="3"/>
      <c r="P39" s="3"/>
      <c r="Q39" s="3"/>
      <c r="R39" s="3"/>
      <c r="S39" s="3"/>
      <c r="T39" s="3"/>
      <c r="U39" s="3"/>
    </row>
    <row r="40" spans="1:21" x14ac:dyDescent="0.2">
      <c r="A40" s="28" t="s">
        <v>28</v>
      </c>
      <c r="B40" s="19">
        <v>60086.462563823734</v>
      </c>
      <c r="C40" s="8">
        <v>61460.718891661927</v>
      </c>
      <c r="D40" s="8">
        <v>62960.038928533868</v>
      </c>
      <c r="E40" s="8">
        <v>46513.171431159491</v>
      </c>
      <c r="F40" s="8">
        <v>63905.73474466546</v>
      </c>
      <c r="G40" s="17">
        <v>62465.621127589126</v>
      </c>
      <c r="H40" s="88">
        <f t="shared" si="2"/>
        <v>357391.74768743361</v>
      </c>
      <c r="I40" s="6"/>
      <c r="J40" s="6"/>
      <c r="K40" s="6"/>
      <c r="L40" s="6"/>
      <c r="M40" s="2"/>
      <c r="N40" s="3"/>
      <c r="O40" s="3"/>
      <c r="P40" s="3"/>
      <c r="Q40" s="3"/>
      <c r="R40" s="3"/>
      <c r="S40" s="3"/>
      <c r="T40" s="3"/>
      <c r="U40" s="3"/>
    </row>
    <row r="41" spans="1:21" x14ac:dyDescent="0.2">
      <c r="A41" s="28" t="s">
        <v>29</v>
      </c>
      <c r="B41" s="19">
        <v>58959.86558454331</v>
      </c>
      <c r="C41" s="8">
        <v>59892.056791584306</v>
      </c>
      <c r="D41" s="8">
        <v>61217.657610642418</v>
      </c>
      <c r="E41" s="8">
        <v>44581.41031344192</v>
      </c>
      <c r="F41" s="8">
        <v>62408.715930635997</v>
      </c>
      <c r="G41" s="17">
        <v>61886.101741535676</v>
      </c>
      <c r="H41" s="88">
        <f t="shared" si="2"/>
        <v>348945.80797238369</v>
      </c>
      <c r="I41" s="6"/>
      <c r="J41" s="6"/>
      <c r="K41" s="6"/>
      <c r="L41" s="6"/>
      <c r="M41" s="2"/>
      <c r="N41" s="3"/>
      <c r="O41" s="3"/>
      <c r="P41" s="3"/>
      <c r="Q41" s="3"/>
      <c r="R41" s="3"/>
      <c r="S41" s="3"/>
      <c r="T41" s="3"/>
      <c r="U41" s="3"/>
    </row>
    <row r="42" spans="1:21" x14ac:dyDescent="0.2">
      <c r="A42" s="28" t="s">
        <v>30</v>
      </c>
      <c r="B42" s="19">
        <v>56875.864467963205</v>
      </c>
      <c r="C42" s="8">
        <v>58773.290121078586</v>
      </c>
      <c r="D42" s="8">
        <v>59658.990994249434</v>
      </c>
      <c r="E42" s="8">
        <v>43367.032437516544</v>
      </c>
      <c r="F42" s="8">
        <v>60051.366897309606</v>
      </c>
      <c r="G42" s="17">
        <v>60449.446462302541</v>
      </c>
      <c r="H42" s="88">
        <f t="shared" si="2"/>
        <v>339175.99138041987</v>
      </c>
      <c r="I42" s="6"/>
      <c r="J42" s="6"/>
      <c r="K42" s="6"/>
      <c r="L42" s="6"/>
      <c r="M42" s="2"/>
      <c r="N42" s="3"/>
      <c r="O42" s="3"/>
      <c r="P42" s="3"/>
      <c r="Q42" s="3"/>
      <c r="R42" s="3"/>
      <c r="S42" s="3"/>
      <c r="T42" s="3"/>
      <c r="U42" s="3"/>
    </row>
    <row r="43" spans="1:21" x14ac:dyDescent="0.2">
      <c r="A43" s="28" t="s">
        <v>31</v>
      </c>
      <c r="B43" s="19">
        <v>54425.759595361204</v>
      </c>
      <c r="C43" s="8">
        <v>56705.602995250367</v>
      </c>
      <c r="D43" s="8">
        <v>58547.178332631913</v>
      </c>
      <c r="E43" s="8">
        <v>42280.697181591233</v>
      </c>
      <c r="F43" s="8">
        <v>58478.829501595101</v>
      </c>
      <c r="G43" s="17">
        <v>58180.293207842129</v>
      </c>
      <c r="H43" s="88">
        <f t="shared" si="2"/>
        <v>328618.36081427196</v>
      </c>
      <c r="I43" s="6"/>
      <c r="J43" s="6"/>
      <c r="K43" s="6"/>
      <c r="L43" s="6"/>
      <c r="M43" s="2"/>
      <c r="N43" s="3"/>
      <c r="O43" s="3"/>
      <c r="P43" s="3"/>
      <c r="Q43" s="3"/>
      <c r="R43" s="3"/>
      <c r="S43" s="3"/>
      <c r="T43" s="3"/>
      <c r="U43" s="3"/>
    </row>
    <row r="44" spans="1:21" x14ac:dyDescent="0.2">
      <c r="A44" s="28" t="s">
        <v>32</v>
      </c>
      <c r="B44" s="19">
        <v>53230.19588742363</v>
      </c>
      <c r="C44" s="8">
        <v>54273.906104384798</v>
      </c>
      <c r="D44" s="8">
        <v>56493.321694212173</v>
      </c>
      <c r="E44" s="8">
        <v>41505.803256491119</v>
      </c>
      <c r="F44" s="8">
        <v>57134.601203353021</v>
      </c>
      <c r="G44" s="17">
        <v>56649.435843061307</v>
      </c>
      <c r="H44" s="88">
        <f t="shared" si="2"/>
        <v>319287.26398892602</v>
      </c>
      <c r="I44" s="6"/>
      <c r="J44" s="6"/>
      <c r="K44" s="6"/>
      <c r="L44" s="6"/>
      <c r="M44" s="2"/>
      <c r="N44" s="3"/>
      <c r="O44" s="3"/>
      <c r="P44" s="3"/>
      <c r="Q44" s="3"/>
      <c r="R44" s="3"/>
      <c r="S44" s="3"/>
      <c r="T44" s="3"/>
      <c r="U44" s="3"/>
    </row>
    <row r="45" spans="1:21" x14ac:dyDescent="0.2">
      <c r="A45" s="28" t="s">
        <v>33</v>
      </c>
      <c r="B45" s="19">
        <v>52788.630696644832</v>
      </c>
      <c r="C45" s="8">
        <v>53085.865103746008</v>
      </c>
      <c r="D45" s="8">
        <v>54077.477393204557</v>
      </c>
      <c r="E45" s="8">
        <v>40074.338148131428</v>
      </c>
      <c r="F45" s="8">
        <v>55848.726591666928</v>
      </c>
      <c r="G45" s="17">
        <v>55346.186596519256</v>
      </c>
      <c r="H45" s="88">
        <f t="shared" si="2"/>
        <v>311221.22452991299</v>
      </c>
      <c r="I45" s="6"/>
      <c r="J45" s="6"/>
      <c r="K45" s="6"/>
      <c r="L45" s="6"/>
      <c r="M45" s="2"/>
      <c r="N45" s="3"/>
      <c r="O45" s="3"/>
      <c r="P45" s="3"/>
      <c r="Q45" s="3"/>
      <c r="R45" s="3"/>
      <c r="S45" s="3"/>
      <c r="T45" s="3"/>
      <c r="U45" s="3"/>
    </row>
    <row r="46" spans="1:21" x14ac:dyDescent="0.2">
      <c r="A46" s="28" t="s">
        <v>34</v>
      </c>
      <c r="B46" s="19">
        <v>52573.51403290248</v>
      </c>
      <c r="C46" s="8">
        <v>52646.780857634083</v>
      </c>
      <c r="D46" s="8">
        <v>52896.400347994095</v>
      </c>
      <c r="E46" s="8">
        <v>38390.580499504715</v>
      </c>
      <c r="F46" s="8">
        <v>53809.680660007863</v>
      </c>
      <c r="G46" s="17">
        <v>54101.62101813082</v>
      </c>
      <c r="H46" s="88">
        <f t="shared" si="2"/>
        <v>304418.57741617406</v>
      </c>
      <c r="I46" s="6"/>
      <c r="J46" s="6"/>
      <c r="K46" s="6"/>
      <c r="L46" s="6"/>
      <c r="M46" s="2"/>
      <c r="N46" s="3"/>
      <c r="O46" s="3"/>
      <c r="P46" s="3"/>
      <c r="Q46" s="3"/>
      <c r="R46" s="3"/>
      <c r="S46" s="3"/>
      <c r="T46" s="3"/>
      <c r="U46" s="3"/>
    </row>
    <row r="47" spans="1:21" x14ac:dyDescent="0.2">
      <c r="A47" s="28" t="s">
        <v>35</v>
      </c>
      <c r="B47" s="19">
        <v>52536.006792113498</v>
      </c>
      <c r="C47" s="8">
        <v>52433.016155980717</v>
      </c>
      <c r="D47" s="8">
        <v>52459.730505982508</v>
      </c>
      <c r="E47" s="8">
        <v>37567.411759838367</v>
      </c>
      <c r="F47" s="8">
        <v>51860.127632679505</v>
      </c>
      <c r="G47" s="17">
        <v>52138.837342860286</v>
      </c>
      <c r="H47" s="88">
        <f t="shared" si="2"/>
        <v>298995.13018945488</v>
      </c>
      <c r="I47" s="6"/>
      <c r="J47" s="4"/>
      <c r="K47" s="4"/>
      <c r="L47" s="4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 s="28" t="s">
        <v>36</v>
      </c>
      <c r="B48" s="19">
        <v>52679.982368025012</v>
      </c>
      <c r="C48" s="8">
        <v>52395.603865778416</v>
      </c>
      <c r="D48" s="8">
        <v>52247.217733415302</v>
      </c>
      <c r="E48" s="8">
        <v>37263.068393792397</v>
      </c>
      <c r="F48" s="8">
        <v>50965.175473500669</v>
      </c>
      <c r="G48" s="17">
        <v>50252.085761334485</v>
      </c>
      <c r="H48" s="88">
        <f t="shared" si="2"/>
        <v>295803.13359584624</v>
      </c>
      <c r="I48" s="6"/>
      <c r="J48" s="4"/>
      <c r="K48" s="4"/>
      <c r="L48" s="4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">
      <c r="A49" s="28" t="s">
        <v>44</v>
      </c>
      <c r="B49" s="19">
        <v>53013.264635677922</v>
      </c>
      <c r="C49" s="8">
        <v>52538.334685329617</v>
      </c>
      <c r="D49" s="8">
        <v>52209.949294187929</v>
      </c>
      <c r="E49" s="8">
        <v>37114.954541384082</v>
      </c>
      <c r="F49" s="8">
        <v>50624.705014597421</v>
      </c>
      <c r="G49" s="17">
        <v>49373.063349966294</v>
      </c>
      <c r="H49" s="88">
        <f t="shared" si="2"/>
        <v>294874.27152114327</v>
      </c>
      <c r="I49" s="6"/>
      <c r="J49" s="4"/>
      <c r="K49" s="4"/>
      <c r="L49" s="4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">
      <c r="A50" s="28" t="s">
        <v>45</v>
      </c>
      <c r="B50" s="12">
        <v>53527.522170028671</v>
      </c>
      <c r="C50" s="13">
        <v>52868.970822682721</v>
      </c>
      <c r="D50" s="13">
        <v>52351.662355202578</v>
      </c>
      <c r="E50" s="13">
        <v>37088.979763301199</v>
      </c>
      <c r="F50" s="13">
        <v>50474.3209825952</v>
      </c>
      <c r="G50" s="48">
        <v>49036.543099531627</v>
      </c>
      <c r="H50" s="89">
        <f t="shared" si="2"/>
        <v>295347.999193342</v>
      </c>
      <c r="I50" s="95"/>
      <c r="J50" s="4"/>
      <c r="K50" s="4"/>
      <c r="L50" s="4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46"/>
      <c r="B51" s="3"/>
      <c r="C51" s="3"/>
      <c r="D51" s="3"/>
      <c r="E51" s="3"/>
      <c r="F51" s="3"/>
      <c r="G51" s="5"/>
      <c r="H51" s="9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</sheetData>
  <mergeCells count="2">
    <mergeCell ref="A2:B2"/>
    <mergeCell ref="A28:B28"/>
  </mergeCells>
  <conditionalFormatting sqref="B5:B24">
    <cfRule type="colorScale" priority="18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B31:B50">
    <cfRule type="colorScale" priority="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5:C24">
    <cfRule type="colorScale" priority="17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C31:C50">
    <cfRule type="colorScale" priority="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5:D24">
    <cfRule type="colorScale" priority="16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D31:D50">
    <cfRule type="colorScale" priority="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5:E24">
    <cfRule type="colorScale" priority="15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E31:E50">
    <cfRule type="colorScale" priority="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5:F24">
    <cfRule type="colorScale" priority="14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F31:F50">
    <cfRule type="colorScale" priority="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5:G24">
    <cfRule type="colorScale" priority="13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G31:G50">
    <cfRule type="colorScale" priority="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5:H24">
    <cfRule type="colorScale" priority="12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H31:H50">
    <cfRule type="colorScale" priority="1">
      <colorScale>
        <cfvo type="min"/>
        <cfvo type="percentile" val="50"/>
        <cfvo type="max"/>
        <color rgb="FF87AAD5"/>
        <color rgb="FFFCFCFF"/>
        <color rgb="FFFBA7A9"/>
      </colorScale>
    </cfRule>
  </conditionalFormatting>
  <conditionalFormatting sqref="I5:I24">
    <cfRule type="colorScale" priority="11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J5:J24">
    <cfRule type="colorScale" priority="10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K5:K24">
    <cfRule type="colorScale" priority="9">
      <colorScale>
        <cfvo type="min"/>
        <cfvo type="percentile" val="50"/>
        <cfvo type="max"/>
        <color rgb="FFCDD5D1"/>
        <color rgb="FFFCFCFF"/>
        <color rgb="FFFADDCA"/>
      </colorScale>
    </cfRule>
  </conditionalFormatting>
  <conditionalFormatting sqref="L5:L24">
    <cfRule type="colorScale" priority="8">
      <colorScale>
        <cfvo type="min"/>
        <cfvo type="percentile" val="50"/>
        <cfvo type="max"/>
        <color rgb="FF87AAD5"/>
        <color rgb="FFFCFCFF"/>
        <color rgb="FFFBA7A9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M1F1</vt:lpstr>
      <vt:lpstr>M1F2</vt:lpstr>
      <vt:lpstr>M2F1</vt:lpstr>
      <vt:lpstr>M2F2</vt:lpstr>
      <vt:lpstr>M3F1</vt:lpstr>
      <vt:lpstr>M3F2</vt:lpstr>
    </vt:vector>
  </TitlesOfParts>
  <Company>Department Of Education and Skills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Moloney, Violeta</dc:creator>
  <cp:lastModifiedBy>Kieran Murphy</cp:lastModifiedBy>
  <dcterms:created xsi:type="dcterms:W3CDTF">2021-09-01T08:42:24Z</dcterms:created>
  <dcterms:modified xsi:type="dcterms:W3CDTF">2023-06-23T15:56:44Z</dcterms:modified>
</cp:coreProperties>
</file>