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6E5537E6-6DC2-48C3-BEBB-8781EA11E18C}" xr6:coauthVersionLast="47" xr6:coauthVersionMax="47" xr10:uidLastSave="{00000000-0000-0000-0000-000000000000}"/>
  <bookViews>
    <workbookView xWindow="28680" yWindow="255" windowWidth="25440" windowHeight="15390" activeTab="3" xr2:uid="{4A26E270-9FB3-4371-913B-0B0975D6D39F}"/>
  </bookViews>
  <sheets>
    <sheet name="Cell sources" sheetId="1" r:id="rId1"/>
    <sheet name="Signatures" sheetId="3" r:id="rId2"/>
    <sheet name="Datasets" sheetId="6" r:id="rId3"/>
    <sheet name="Sheet1" sheetId="4" r:id="rId4"/>
    <sheet name="Sheet4" sheetId="7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I42" i="1"/>
  <c r="J42" i="1"/>
  <c r="K42" i="1"/>
  <c r="M42" i="1"/>
  <c r="N42" i="1"/>
  <c r="O42" i="1"/>
  <c r="P42" i="1"/>
  <c r="Q42" i="1"/>
  <c r="R42" i="1"/>
  <c r="S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26" i="1"/>
  <c r="AJ27" i="1"/>
  <c r="AJ29" i="1"/>
  <c r="AJ30" i="1"/>
  <c r="AJ32" i="1"/>
  <c r="AJ35" i="1"/>
  <c r="AJ36" i="1"/>
  <c r="AJ37" i="1"/>
  <c r="AJ38" i="1"/>
  <c r="AJ39" i="1"/>
  <c r="AJ40" i="1"/>
  <c r="AJ41" i="1"/>
  <c r="AJ20" i="1"/>
  <c r="AJ7" i="1"/>
  <c r="AJ8" i="1"/>
  <c r="AJ9" i="1"/>
  <c r="AJ10" i="1"/>
  <c r="AJ11" i="1"/>
  <c r="AJ12" i="1"/>
  <c r="AJ13" i="1"/>
  <c r="AJ21" i="1"/>
  <c r="AJ23" i="1"/>
  <c r="AJ24" i="1"/>
  <c r="AJ6" i="1"/>
  <c r="C42" i="1"/>
  <c r="D42" i="1"/>
  <c r="E42" i="1"/>
  <c r="F42" i="1"/>
  <c r="G42" i="1"/>
  <c r="H42" i="1"/>
  <c r="B42" i="1"/>
  <c r="A42" i="1" l="1"/>
</calcChain>
</file>

<file path=xl/sharedStrings.xml><?xml version="1.0" encoding="utf-8"?>
<sst xmlns="http://schemas.openxmlformats.org/spreadsheetml/2006/main" count="412" uniqueCount="261">
  <si>
    <t>GEO Accession</t>
  </si>
  <si>
    <t>GSE110554</t>
  </si>
  <si>
    <t>GSE35069</t>
  </si>
  <si>
    <t>GSE88824</t>
  </si>
  <si>
    <t>GSE121483</t>
  </si>
  <si>
    <t>GSE166844</t>
  </si>
  <si>
    <t>GSE144804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</si>
  <si>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</si>
  <si>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</si>
  <si>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</si>
  <si>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</si>
  <si>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</si>
  <si>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</si>
  <si>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</si>
  <si>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</si>
  <si>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</si>
  <si>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</si>
  <si>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</si>
  <si>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</si>
  <si>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</si>
  <si>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</si>
  <si>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T Cell (CD4+ )</t>
  </si>
  <si>
    <t>T Cell (CD8+)</t>
  </si>
  <si>
    <t>Monocyte (CD14+)</t>
  </si>
  <si>
    <t>Natural Killer (CD56+)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</si>
  <si>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</si>
  <si>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</si>
  <si>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</si>
  <si>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</si>
  <si>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</si>
  <si>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</si>
  <si>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</si>
  <si>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</si>
  <si>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</si>
  <si>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</si>
  <si>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</si>
  <si>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</si>
  <si>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</si>
  <si>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</si>
  <si>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</si>
  <si>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Granulocyte macrophage progenitor</t>
  </si>
  <si>
    <t>Hematopoietic stem cell (bone marrow)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</si>
  <si>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</si>
  <si>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</si>
  <si>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</si>
  <si>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</si>
  <si>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</si>
  <si>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</si>
  <si>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</si>
  <si>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</si>
  <si>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</si>
  <si>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</si>
  <si>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</si>
  <si>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</si>
  <si>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t>Common monocyte progenitor</t>
  </si>
  <si>
    <t>Infiltrating Monocytes</t>
  </si>
  <si>
    <t>Infiltrating Microglia</t>
  </si>
  <si>
    <t>Total</t>
  </si>
  <si>
    <t>IDAT</t>
  </si>
  <si>
    <t>Normalized, provided, RRBS</t>
  </si>
  <si>
    <t>uWGBS</t>
  </si>
  <si>
    <t xml:space="preserve">	Multipotent progenitor (bone marrow)</t>
  </si>
  <si>
    <t>Hematopoietic stem cell (peri.blood)</t>
  </si>
  <si>
    <t>WGBS</t>
  </si>
  <si>
    <t>SOFT</t>
  </si>
  <si>
    <t>Data</t>
  </si>
  <si>
    <t>EXP</t>
  </si>
  <si>
    <t>x</t>
  </si>
  <si>
    <t>ColData</t>
  </si>
  <si>
    <r>
      <t>Macrophage (Ly6C</t>
    </r>
    <r>
      <rPr>
        <vertAlign val="super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>)</t>
    </r>
  </si>
  <si>
    <r>
      <t>GSE151506</t>
    </r>
    <r>
      <rPr>
        <vertAlign val="superscript"/>
        <sz val="11"/>
        <color theme="1"/>
        <rFont val="Calibri"/>
        <family val="2"/>
        <scheme val="minor"/>
      </rPr>
      <t>a</t>
    </r>
  </si>
  <si>
    <t>GSE104293</t>
  </si>
  <si>
    <t>GSE103659</t>
  </si>
  <si>
    <t xml:space="preserve">Glioblastoma </t>
  </si>
  <si>
    <t>Data Format</t>
  </si>
  <si>
    <t>Normalized</t>
  </si>
  <si>
    <t xml:space="preserve">GenomeStudio </t>
  </si>
  <si>
    <t xml:space="preserve">minfi:SWAN </t>
  </si>
  <si>
    <t>RRBS</t>
  </si>
  <si>
    <t>GenomeStudio </t>
  </si>
  <si>
    <t>dasen</t>
  </si>
  <si>
    <t>GSE122994</t>
  </si>
  <si>
    <t>Common Lymphoid Progenitor</t>
  </si>
  <si>
    <t>GSE94568</t>
  </si>
  <si>
    <t>WBGS, BigWig</t>
  </si>
  <si>
    <t>Dendritic Cells</t>
  </si>
  <si>
    <t> quantile normalization</t>
  </si>
  <si>
    <t>GSE103211</t>
  </si>
  <si>
    <t>GSE70175</t>
  </si>
  <si>
    <t>GSE82234</t>
  </si>
  <si>
    <t>Fibroblast</t>
  </si>
  <si>
    <t>Tissue</t>
  </si>
  <si>
    <t>GSE74877</t>
  </si>
  <si>
    <t xml:space="preserve">GSE127824 </t>
  </si>
  <si>
    <t>Quantile , FlowSorted.Blood.450k</t>
  </si>
  <si>
    <t>GSE83458</t>
  </si>
  <si>
    <t>GSE116412</t>
  </si>
  <si>
    <t>GSE77797</t>
  </si>
  <si>
    <t>Tumor microenvironment</t>
  </si>
  <si>
    <t>Signature</t>
  </si>
  <si>
    <t>Cancer</t>
  </si>
  <si>
    <t>GEOs</t>
  </si>
  <si>
    <t>Cell included</t>
  </si>
  <si>
    <t>GSE35069, GSE49667, GSE66351, GSE83458, GSE88824, GSE103211, GSE128654, GSE144804, GSE164149</t>
  </si>
  <si>
    <t>Features</t>
  </si>
  <si>
    <t>Lineage Reconstruction</t>
  </si>
  <si>
    <t>GSE68379</t>
  </si>
  <si>
    <t xml:space="preserve">GSE103659, GSE104293 </t>
  </si>
  <si>
    <t xml:space="preserve">ENSG00000181631 (P2RY13)
ENSG00000169313 (P2RY12)
ENSG00000171659 (GPR34)
ENSG00000142583 (SLC2A5)
ENSG00000116774 (OLFML3) 
ENSG00000183160 (TMEM119) </t>
  </si>
  <si>
    <t>ENSG00000126218 (F10) 
ENSG00000132205 (EMILIN2)
ENSG00000198734 (F5)
ENSG00000125730 (C3)
ENSG00000119125 (GDA)
ENSG00000188404 (SELL)
ENSG00000257017 (HP)</t>
  </si>
  <si>
    <t>Monocytes</t>
  </si>
  <si>
    <t>Peripheral macrophages</t>
  </si>
  <si>
    <t xml:space="preserve">
ENSG00000169896 (CD11B)
ENSG00000081237 (CD45)</t>
  </si>
  <si>
    <t xml:space="preserve">Supplementary Table S1. Data source and </t>
  </si>
  <si>
    <t>Supplementary Table S2. Data source and list of included cells for generating methylation signatures matricies and feature sets</t>
  </si>
  <si>
    <t>Supplementary Table S3.</t>
  </si>
  <si>
    <t>Ensembl ID</t>
  </si>
  <si>
    <t>Gene name</t>
  </si>
  <si>
    <t>ENSG00000169313</t>
  </si>
  <si>
    <t>ENSG00000142583</t>
  </si>
  <si>
    <t>ENSG00000183160</t>
  </si>
  <si>
    <t>TMEM119</t>
  </si>
  <si>
    <t>SLC2A5</t>
  </si>
  <si>
    <t>P2RY12</t>
  </si>
  <si>
    <t>ENSG00000132205</t>
  </si>
  <si>
    <t>ENSG00000119125</t>
  </si>
  <si>
    <t>ENSG00000188404</t>
  </si>
  <si>
    <t>ENSG00000257017</t>
  </si>
  <si>
    <t>EMILIN2</t>
  </si>
  <si>
    <t>GDA</t>
  </si>
  <si>
    <t>SELL</t>
  </si>
  <si>
    <t>HP</t>
  </si>
  <si>
    <t>X	"Labels"</t>
  </si>
  <si>
    <t>MGH105C_P8_A10_	"MG"</t>
  </si>
  <si>
    <t>MGH105C_P8_B1_	"MG"</t>
  </si>
  <si>
    <t>MGH105C_P8_B5_	"MG"</t>
  </si>
  <si>
    <t>MGH105C_P8_B7_	"M&lt;U+03D5&gt;"</t>
  </si>
  <si>
    <t>MGH105C_P8_A2_	"MG"</t>
  </si>
  <si>
    <t>MGH105C_P8_C4_	"MG"</t>
  </si>
  <si>
    <t>MGH105C_P8_A3_	"M&lt;U+03D5&gt;"</t>
  </si>
  <si>
    <t>MGH105C_P8_C10_	"M&lt;U+03D5&gt;"</t>
  </si>
  <si>
    <t>MGH105C_P8_D11_	"MG"</t>
  </si>
  <si>
    <t>MGH105C_P8_E1_	"MG"</t>
  </si>
  <si>
    <t>MGH105C_P8_E2_	"M&lt;U+03D5&gt;"</t>
  </si>
  <si>
    <t>MGH105C_P8_E5_	"MG"</t>
  </si>
  <si>
    <t>MGH105C_P8_E6_	"M&lt;U+03D5&gt;"</t>
  </si>
  <si>
    <t>MGH105C_P8_A6_	"M&lt;U+03D5&gt;"</t>
  </si>
  <si>
    <t>MGH105C_P8_E12_	"M&lt;U+03D5&gt;"</t>
  </si>
  <si>
    <t>MGH105C_P8_F4_	"MG"</t>
  </si>
  <si>
    <t>MGH105C_P8_F7_	"MG"</t>
  </si>
  <si>
    <t>MGH105C_P8_A8_	"M&lt;U+03D5&gt;"</t>
  </si>
  <si>
    <t>MGH105C_P8_G11_	"M&lt;U+03D5&gt;"</t>
  </si>
  <si>
    <t>MGH105C_P8_H11_	"M&lt;U+03D5&gt;"</t>
  </si>
  <si>
    <t>GSE104435</t>
  </si>
  <si>
    <t>Neuron (16), glia (16)</t>
  </si>
  <si>
    <t>Normalization Method</t>
  </si>
  <si>
    <t>BED</t>
  </si>
  <si>
    <t>Quantile</t>
  </si>
  <si>
    <t>minfi::SWAN</t>
  </si>
  <si>
    <t>Microglia (1)</t>
  </si>
  <si>
    <t>Data Source</t>
  </si>
  <si>
    <t>Glioma (54)</t>
  </si>
  <si>
    <t>RnBeads</t>
  </si>
  <si>
    <t>Mixed immune cells (76)</t>
  </si>
  <si>
    <t>B cells (6), CD4+ T cells (6), CD8+ T cells (6), monocyte (6), whole blood (6), granulocyte (18)</t>
  </si>
  <si>
    <t>CD8+ T cells (6). Treg cells (6)</t>
  </si>
  <si>
    <t>Dendritic cells (3)</t>
  </si>
  <si>
    <t>Mixed immune cells (6); included B cells, CD4+ T cells, CD8+ T cells, monocytes, granulocytes</t>
  </si>
  <si>
    <t>B cells (6), CD4+ T cells (7), CD8+ T cells (6), monocytes (6), granulocytes (6)</t>
  </si>
  <si>
    <t>B cells (8), CD4+ T cells (8), CD8+ T cells (8), monocytes (8), whole blood (14), granulocytes (8)</t>
  </si>
  <si>
    <t>B cells (3), CD4+ T cells (3), CD8+ T cells (3), monocytes (3), granulocytes (3)</t>
  </si>
  <si>
    <t>Monocytes (3), dendritic cells (3)</t>
  </si>
  <si>
    <t>GSE56879</t>
  </si>
  <si>
    <t>Max-min</t>
  </si>
  <si>
    <t>Mouse E14 embryonic stem cells (32)</t>
  </si>
  <si>
    <t>Microglia (2), macrophage (4), infiltrating microglia (2), infiltrating monocytes (10), CMP (2), CMP (2), GMP (1)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</si>
  <si>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For input types, IDAT is raw Illumina array IDAT file, SOFT is data scraped from GEO SOFT files or series matrix files, BED is bedgraph-compatible file types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</si>
  <si>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Data obtained directly from authors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</si>
  <si>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Archetypal cell shown was used in place of samples identified by protein for B cellss (CD19+), monocytes (CD14+), natural killer (NK; CD56+), granulocytes (CD15+), Treg cells (CD25+), and endothelial cells (CD31+)</t>
    </r>
  </si>
  <si>
    <r>
      <t>GSE151506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</si>
  <si>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Singh et al.</t>
    </r>
    <r>
      <rPr>
        <vertAlign val="superscript"/>
        <sz val="11"/>
        <color theme="1"/>
        <rFont val="Calibri"/>
        <family val="2"/>
        <scheme val="minor"/>
      </rPr>
      <t>C</t>
    </r>
  </si>
  <si>
    <r>
      <t>Data Format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</si>
  <si>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Cells types</t>
    </r>
    <r>
      <rPr>
        <b/>
        <vertAlign val="super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(Number of Samples)</t>
    </r>
  </si>
  <si>
    <t>minfi::ppNoob</t>
  </si>
  <si>
    <t>Abbreviations: hematopoietic stem cells (HSC; from bone and blood), multipotent progenitors (MPP; from bone and blood), common lymphoid progenitors (CMP), granulocyte-monocyte progenitors (GMP), common myeloid progenitors (CMP), common monocyte progenitors (cMOP), minfi::preprocessNood (minfi::ppNoob)</t>
  </si>
  <si>
    <r>
      <rPr>
        <b/>
        <sz val="11"/>
        <color theme="1"/>
        <rFont val="Calibri"/>
        <family val="2"/>
        <scheme val="minor"/>
      </rPr>
      <t>Supplementary Table S1.</t>
    </r>
    <r>
      <rPr>
        <sz val="11"/>
        <color theme="1"/>
        <rFont val="Calibri"/>
        <family val="2"/>
        <scheme val="minor"/>
      </rPr>
      <t xml:space="preserve"> Data source,  data format, and normalization method of all datasets used</t>
    </r>
  </si>
  <si>
    <t>FCRLS</t>
  </si>
  <si>
    <t>TREM2</t>
  </si>
  <si>
    <t>ITGA4</t>
  </si>
  <si>
    <t>ENSG00000095970</t>
  </si>
  <si>
    <t>ENSG00000115232</t>
  </si>
  <si>
    <t xml:space="preserve">Supplementary Table S3. Gene IDs for signatures genes of glioma and tumor-associate macrophages </t>
  </si>
  <si>
    <t>ENSG00000132704</t>
  </si>
  <si>
    <t>450k</t>
  </si>
  <si>
    <t>Illumina HumanMethylation450 BeadChip</t>
  </si>
  <si>
    <t>5mC</t>
  </si>
  <si>
    <t>5-methylcytosine</t>
  </si>
  <si>
    <t>BBB</t>
  </si>
  <si>
    <t>blood-brain barrier</t>
  </si>
  <si>
    <t>BED, BedGraph</t>
  </si>
  <si>
    <t>Browser extensible data format</t>
  </si>
  <si>
    <t>CpG, CG</t>
  </si>
  <si>
    <t>cytosine - phosphate - guanine</t>
  </si>
  <si>
    <t>CGI</t>
  </si>
  <si>
    <t>CpG Island</t>
  </si>
  <si>
    <t>CTCF</t>
  </si>
  <si>
    <t>CCCTC-binding factor</t>
  </si>
  <si>
    <t>DNAme</t>
  </si>
  <si>
    <t>DNA methylation</t>
  </si>
  <si>
    <t>DNMT</t>
  </si>
  <si>
    <t>DNA methyltransferase protein</t>
  </si>
  <si>
    <t>EPIC</t>
  </si>
  <si>
    <t>Illumina HumanMethylationEPIC BeadChip</t>
  </si>
  <si>
    <t>GBM</t>
  </si>
  <si>
    <t>glioblastoma</t>
  </si>
  <si>
    <t>GEO</t>
  </si>
  <si>
    <t>gene expression omnibus</t>
  </si>
  <si>
    <t>HDF, HDF5</t>
  </si>
  <si>
    <t>hierarchical data format</t>
  </si>
  <si>
    <t>iPCA</t>
  </si>
  <si>
    <t>iterative principal component analysis</t>
  </si>
  <si>
    <t>IDH</t>
  </si>
  <si>
    <t>isocitrate dehydrogenase</t>
  </si>
  <si>
    <t>KEGG</t>
  </si>
  <si>
    <t>Kyoto Encyclopedia of Genes and Genomes</t>
  </si>
  <si>
    <t>kNN</t>
  </si>
  <si>
    <t>k-nearest neighbour</t>
  </si>
  <si>
    <t>mCpG</t>
  </si>
  <si>
    <t>methylated CpG</t>
  </si>
  <si>
    <t>MDMi</t>
  </si>
  <si>
    <t>monocyte-derived microglia-like</t>
  </si>
  <si>
    <t>NK</t>
  </si>
  <si>
    <t>natural killer</t>
  </si>
  <si>
    <t>PCA</t>
  </si>
  <si>
    <t>principal component analysis</t>
  </si>
  <si>
    <t>R</t>
  </si>
  <si>
    <t>R programming language</t>
  </si>
  <si>
    <t>RF</t>
  </si>
  <si>
    <t>random forest</t>
  </si>
  <si>
    <t>reduced representation bisulfite sequencing</t>
  </si>
  <si>
    <t>scBS-seq</t>
  </si>
  <si>
    <t>single cell bisulfite sequencing</t>
  </si>
  <si>
    <t>SNP</t>
  </si>
  <si>
    <t>single nucleotide polymorphism</t>
  </si>
  <si>
    <t>TAM</t>
  </si>
  <si>
    <t>tumor-associated macrophage</t>
  </si>
  <si>
    <t>TCGA</t>
  </si>
  <si>
    <t>The Cancer Genome Atlas program</t>
  </si>
  <si>
    <t>TET</t>
  </si>
  <si>
    <t>ten-eleven translocation protein</t>
  </si>
  <si>
    <t>TF</t>
  </si>
  <si>
    <t>transcription factor</t>
  </si>
  <si>
    <t>TSG</t>
  </si>
  <si>
    <t>tumor-suppressing genes</t>
  </si>
  <si>
    <t>TSS</t>
  </si>
  <si>
    <t>transcription start site</t>
  </si>
  <si>
    <t>tSNE</t>
  </si>
  <si>
    <t>t-distributed stochastic neighbor embedding</t>
  </si>
  <si>
    <t>UMAP</t>
  </si>
  <si>
    <t>uniform manifold approximation and projection</t>
  </si>
  <si>
    <t>whole genome bisulfite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</si>
</sst>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2E2E2E"/>
      <name val="Georgia"/>
      <family val="1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i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 diagonalDown="1">
      <left style="thin">
        <color theme="0" tint="-0.24994659260841701"/>
      </left>
      <right style="thin">
        <color theme="0" tint="-0.24994659260841701"/>
      </right>
      <top/>
      <bottom/>
      <diagonal style="thin">
        <color theme="0" tint="-0.24994659260841701"/>
      </diagonal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left" textRotation="90" wrapText="1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textRotation="90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5" xfId="0" applyFont="1" applyBorder="1"/>
    <xf numFmtId="0" fontId="0" fillId="0" borderId="5" xfId="0" applyFont="1" applyFill="1" applyBorder="1"/>
    <xf numFmtId="0" fontId="0" fillId="0" borderId="0" xfId="0" applyFont="1" applyBorder="1"/>
    <xf numFmtId="0" fontId="4" fillId="0" borderId="5" xfId="0" applyFont="1" applyBorder="1"/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left" textRotation="90" wrapText="1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5" xfId="0" applyFont="1" applyFill="1" applyBorder="1"/>
    <xf numFmtId="0" fontId="0" fillId="2" borderId="0" xfId="0" applyFill="1"/>
    <xf numFmtId="0" fontId="7" fillId="2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8" fillId="0" borderId="1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10" fillId="0" borderId="0" xfId="1"/>
    <xf numFmtId="0" fontId="11" fillId="2" borderId="7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8" fillId="0" borderId="14" xfId="0" applyFont="1" applyBorder="1" applyAlignment="1"/>
    <xf numFmtId="0" fontId="0" fillId="0" borderId="23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2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2" borderId="12" xfId="0" applyFill="1" applyBorder="1"/>
    <xf numFmtId="0" fontId="0" fillId="2" borderId="5" xfId="0" applyFont="1" applyFill="1" applyBorder="1" applyAlignment="1">
      <alignment horizontal="center"/>
    </xf>
    <xf numFmtId="0" fontId="0" fillId="2" borderId="18" xfId="0" applyFill="1" applyBorder="1"/>
    <xf numFmtId="0" fontId="0" fillId="2" borderId="19" xfId="0" applyFont="1" applyFill="1" applyBorder="1"/>
    <xf numFmtId="0" fontId="1" fillId="0" borderId="1" xfId="0" applyFont="1" applyBorder="1" applyAlignment="1">
      <alignment horizontal="center" vertical="top"/>
    </xf>
    <xf numFmtId="0" fontId="0" fillId="0" borderId="22" xfId="0" applyFont="1" applyBorder="1" applyAlignment="1">
      <alignment horizontal="center"/>
    </xf>
    <xf numFmtId="0" fontId="0" fillId="2" borderId="0" xfId="0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24" xfId="0" applyBorder="1" applyAlignment="1">
      <alignment horizontal="justify" vertical="center" wrapText="1"/>
    </xf>
    <xf numFmtId="0" fontId="0" fillId="0" borderId="25" xfId="0" applyBorder="1" applyAlignment="1">
      <alignment horizontal="justify" vertical="center" wrapText="1"/>
    </xf>
    <xf numFmtId="0" fontId="0" fillId="0" borderId="26" xfId="0" applyBorder="1" applyAlignment="1">
      <alignment horizontal="justify" vertical="center" wrapText="1"/>
    </xf>
    <xf numFmtId="0" fontId="0" fillId="0" borderId="27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0" fillId="0" borderId="29" xfId="0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geo/query/acc.cgi?acc=GSE1044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A2:AP48"/>
  <sheetViews>
    <sheetView topLeftCell="A4" workbookViewId="0">
      <selection activeCell="M32" sqref="M32"/>
    </sheetView>
  </sheetViews>
  <sheetFormatPr defaultRowHeight="15" x14ac:dyDescent="0.25"/>
  <cols>
    <col min="1" max="1" width="14" bestFit="1" customWidth="1"/>
    <col min="2" max="17" width="3.7109375" customWidth="1"/>
    <col min="18" max="18" width="6.7109375" customWidth="1"/>
    <col min="19" max="22" width="3.7109375" customWidth="1"/>
    <col min="23" max="23" width="6.7109375" customWidth="1"/>
    <col min="24" max="27" width="3.7109375" customWidth="1"/>
    <col min="28" max="30" width="6.7109375" customWidth="1"/>
    <col min="31" max="34" width="6.7109375" style="8" customWidth="1"/>
    <col min="35" max="36" width="6.7109375" customWidth="1"/>
    <col min="37" max="37" width="13.5703125" bestFit="1" customWidth="1"/>
    <col min="38" max="38" width="35.7109375" customWidth="1"/>
    <col min="39" max="49" width="3.7109375" customWidth="1"/>
  </cols>
  <sheetData>
    <row r="2" spans="1:42" ht="30" customHeight="1" thickBot="1" x14ac:dyDescent="0.3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</row>
    <row r="3" spans="1:42" ht="22.5" customHeight="1" thickTop="1" x14ac:dyDescent="0.25">
      <c r="A3" s="59" t="s">
        <v>0</v>
      </c>
      <c r="B3" s="6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11"/>
    </row>
    <row r="4" spans="1:42" s="16" customFormat="1" ht="22.5" customHeight="1" x14ac:dyDescent="0.25">
      <c r="A4" s="60"/>
      <c r="B4" s="13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6" t="s">
        <v>91</v>
      </c>
      <c r="T4" s="15"/>
      <c r="U4" s="15" t="s">
        <v>45</v>
      </c>
      <c r="V4" s="15"/>
      <c r="W4" s="14" t="s">
        <v>44</v>
      </c>
      <c r="X4" s="14"/>
      <c r="Y4" s="14"/>
      <c r="Z4" s="14"/>
      <c r="AA4" s="14"/>
      <c r="AB4" s="16" t="s">
        <v>42</v>
      </c>
    </row>
    <row r="5" spans="1:42" s="10" customFormat="1" ht="115.5" customHeight="1" x14ac:dyDescent="0.25">
      <c r="A5" s="61"/>
      <c r="B5" s="30" t="s">
        <v>25</v>
      </c>
      <c r="C5" s="5" t="s">
        <v>24</v>
      </c>
      <c r="D5" s="5" t="s">
        <v>26</v>
      </c>
      <c r="E5" s="5" t="s">
        <v>21</v>
      </c>
      <c r="F5" s="5" t="s">
        <v>22</v>
      </c>
      <c r="G5" s="5" t="s">
        <v>23</v>
      </c>
      <c r="H5" s="5" t="s">
        <v>9</v>
      </c>
      <c r="I5" s="5" t="s">
        <v>27</v>
      </c>
      <c r="J5" s="30" t="s">
        <v>28</v>
      </c>
      <c r="K5" s="5" t="s">
        <v>29</v>
      </c>
      <c r="L5" s="5" t="s">
        <v>85</v>
      </c>
      <c r="M5" s="5" t="s">
        <v>8</v>
      </c>
      <c r="N5" s="5" t="s">
        <v>69</v>
      </c>
      <c r="O5" s="5" t="s">
        <v>56</v>
      </c>
      <c r="P5" s="5" t="s">
        <v>55</v>
      </c>
      <c r="Q5" s="5" t="s">
        <v>48</v>
      </c>
      <c r="R5" s="5" t="s">
        <v>47</v>
      </c>
      <c r="S5" s="5" t="s">
        <v>30</v>
      </c>
      <c r="T5" s="5" t="s">
        <v>90</v>
      </c>
      <c r="U5" s="5" t="s">
        <v>12</v>
      </c>
      <c r="V5" s="5" t="s">
        <v>11</v>
      </c>
      <c r="W5" s="5" t="s">
        <v>34</v>
      </c>
      <c r="X5" s="5" t="s">
        <v>35</v>
      </c>
      <c r="Y5" s="5" t="s">
        <v>73</v>
      </c>
      <c r="Z5" s="5" t="s">
        <v>7</v>
      </c>
      <c r="AA5" s="5" t="s">
        <v>49</v>
      </c>
      <c r="AB5" s="5" t="s">
        <v>39</v>
      </c>
      <c r="AC5" s="5" t="s">
        <v>62</v>
      </c>
      <c r="AD5" s="5" t="s">
        <v>41</v>
      </c>
      <c r="AE5" s="5" t="s">
        <v>54</v>
      </c>
      <c r="AF5" s="5" t="s">
        <v>82</v>
      </c>
      <c r="AG5" s="5" t="s">
        <v>40</v>
      </c>
      <c r="AH5" s="5" t="s">
        <v>41</v>
      </c>
      <c r="AI5" s="5" t="s">
        <v>61</v>
      </c>
      <c r="AJ5" s="17" t="s">
        <v>57</v>
      </c>
      <c r="AK5" s="17" t="s">
        <v>74</v>
      </c>
      <c r="AL5" s="12" t="s">
        <v>75</v>
      </c>
      <c r="AM5" s="10" t="s">
        <v>64</v>
      </c>
      <c r="AN5" s="10" t="s">
        <v>68</v>
      </c>
      <c r="AO5" s="10" t="s">
        <v>65</v>
      </c>
      <c r="AP5" s="10" t="s">
        <v>66</v>
      </c>
    </row>
    <row r="6" spans="1:42" x14ac:dyDescent="0.25">
      <c r="A6" s="33" t="s">
        <v>2</v>
      </c>
      <c r="B6" s="2">
        <v>6</v>
      </c>
      <c r="C6" s="2">
        <v>6</v>
      </c>
      <c r="D6" s="2">
        <v>6</v>
      </c>
      <c r="E6" s="2">
        <v>6</v>
      </c>
      <c r="F6" s="2">
        <v>6</v>
      </c>
      <c r="G6" s="2">
        <v>6</v>
      </c>
      <c r="H6" s="2">
        <v>6</v>
      </c>
      <c r="I6" s="2">
        <v>18</v>
      </c>
      <c r="J6" s="2">
        <v>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1">
        <f t="shared" ref="AJ6:AJ13" si="0">SUM(B6:AH6)</f>
        <v>66</v>
      </c>
      <c r="AK6" s="21" t="s">
        <v>64</v>
      </c>
      <c r="AL6" t="s">
        <v>94</v>
      </c>
      <c r="AM6" s="23" t="s">
        <v>67</v>
      </c>
      <c r="AN6" s="23" t="s">
        <v>67</v>
      </c>
      <c r="AO6" s="23" t="s">
        <v>67</v>
      </c>
      <c r="AP6" s="23" t="s">
        <v>67</v>
      </c>
    </row>
    <row r="7" spans="1:42" x14ac:dyDescent="0.25">
      <c r="A7" s="24" t="s">
        <v>53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>
        <v>9</v>
      </c>
      <c r="V7" s="3">
        <v>9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1">
        <f t="shared" si="0"/>
        <v>18</v>
      </c>
      <c r="AK7" s="21" t="s">
        <v>64</v>
      </c>
      <c r="AL7" t="s">
        <v>76</v>
      </c>
      <c r="AM7" s="23" t="s">
        <v>67</v>
      </c>
      <c r="AN7" s="23" t="s">
        <v>67</v>
      </c>
      <c r="AO7" s="23" t="s">
        <v>67</v>
      </c>
      <c r="AP7" s="23" t="s">
        <v>67</v>
      </c>
    </row>
    <row r="8" spans="1:42" x14ac:dyDescent="0.25">
      <c r="A8" s="24" t="s">
        <v>17</v>
      </c>
      <c r="B8" s="2"/>
      <c r="C8" s="2"/>
      <c r="D8" s="2">
        <v>3</v>
      </c>
      <c r="E8" s="2"/>
      <c r="F8" s="2"/>
      <c r="G8" s="2">
        <v>3</v>
      </c>
      <c r="H8" s="2"/>
      <c r="I8" s="2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>
        <v>3</v>
      </c>
      <c r="AH8" s="2">
        <v>3</v>
      </c>
      <c r="AI8" s="2"/>
      <c r="AJ8" s="21">
        <f t="shared" si="0"/>
        <v>15</v>
      </c>
      <c r="AK8" s="21" t="s">
        <v>58</v>
      </c>
      <c r="AM8" s="23" t="s">
        <v>67</v>
      </c>
      <c r="AN8" s="23" t="s">
        <v>67</v>
      </c>
      <c r="AO8" s="23" t="s">
        <v>67</v>
      </c>
      <c r="AP8" s="23" t="s">
        <v>67</v>
      </c>
    </row>
    <row r="9" spans="1:42" x14ac:dyDescent="0.25">
      <c r="A9" s="33" t="s">
        <v>16</v>
      </c>
      <c r="B9" s="9"/>
      <c r="C9" s="9"/>
      <c r="D9" s="9"/>
      <c r="E9" s="9"/>
      <c r="F9" s="9">
        <v>6</v>
      </c>
      <c r="G9" s="9"/>
      <c r="H9" s="9"/>
      <c r="I9" s="9"/>
      <c r="J9" s="9"/>
      <c r="K9" s="9">
        <v>6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21">
        <f t="shared" si="0"/>
        <v>12</v>
      </c>
      <c r="AK9" s="21" t="s">
        <v>64</v>
      </c>
      <c r="AL9" t="s">
        <v>77</v>
      </c>
      <c r="AM9" s="23" t="s">
        <v>67</v>
      </c>
      <c r="AN9" s="23" t="s">
        <v>67</v>
      </c>
      <c r="AO9" s="23" t="s">
        <v>67</v>
      </c>
      <c r="AP9" s="23" t="s">
        <v>67</v>
      </c>
    </row>
    <row r="10" spans="1:42" x14ac:dyDescent="0.25">
      <c r="A10" s="24" t="s">
        <v>38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5">
        <v>12</v>
      </c>
      <c r="V10" s="35">
        <v>12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1">
        <f t="shared" si="0"/>
        <v>24</v>
      </c>
      <c r="AK10" s="21" t="s">
        <v>64</v>
      </c>
      <c r="AL10" s="20" t="s">
        <v>79</v>
      </c>
      <c r="AM10" s="23" t="s">
        <v>67</v>
      </c>
      <c r="AN10" s="23" t="s">
        <v>67</v>
      </c>
      <c r="AO10" s="23" t="s">
        <v>67</v>
      </c>
      <c r="AP10" s="23" t="s">
        <v>67</v>
      </c>
    </row>
    <row r="11" spans="1:42" ht="15.75" x14ac:dyDescent="0.25">
      <c r="A11" s="24" t="s">
        <v>36</v>
      </c>
      <c r="B11" s="3"/>
      <c r="C11" s="3"/>
      <c r="D11" s="3"/>
      <c r="E11" s="3">
        <v>7</v>
      </c>
      <c r="F11" s="3">
        <v>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1">
        <f t="shared" si="0"/>
        <v>14</v>
      </c>
      <c r="AK11" s="21" t="s">
        <v>64</v>
      </c>
      <c r="AL11" s="28" t="s">
        <v>79</v>
      </c>
      <c r="AM11" s="23" t="s">
        <v>67</v>
      </c>
      <c r="AN11" s="23" t="s">
        <v>67</v>
      </c>
      <c r="AO11" s="23" t="s">
        <v>67</v>
      </c>
      <c r="AP11" s="23" t="s">
        <v>67</v>
      </c>
    </row>
    <row r="12" spans="1:42" x14ac:dyDescent="0.25">
      <c r="A12" s="24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5</v>
      </c>
      <c r="AC12" s="2"/>
      <c r="AD12" s="2">
        <v>5</v>
      </c>
      <c r="AE12" s="2"/>
      <c r="AF12" s="2"/>
      <c r="AG12" s="2">
        <v>5</v>
      </c>
      <c r="AH12" s="2">
        <v>10</v>
      </c>
      <c r="AI12" s="2"/>
      <c r="AJ12" s="21">
        <f t="shared" si="0"/>
        <v>25</v>
      </c>
      <c r="AK12" s="21" t="s">
        <v>58</v>
      </c>
      <c r="AM12" s="23" t="s">
        <v>67</v>
      </c>
      <c r="AN12" s="23" t="s">
        <v>67</v>
      </c>
      <c r="AO12" s="23" t="s">
        <v>67</v>
      </c>
      <c r="AP12" s="23" t="s">
        <v>67</v>
      </c>
    </row>
    <row r="13" spans="1:42" x14ac:dyDescent="0.25">
      <c r="A13" s="33" t="s">
        <v>19</v>
      </c>
      <c r="B13" s="3"/>
      <c r="C13" s="3"/>
      <c r="D13" s="3"/>
      <c r="E13" s="3"/>
      <c r="F13" s="3"/>
      <c r="G13" s="3"/>
      <c r="H13" s="3"/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v>16</v>
      </c>
      <c r="V13" s="9">
        <v>16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21">
        <f t="shared" si="0"/>
        <v>32</v>
      </c>
      <c r="AK13" s="21" t="s">
        <v>58</v>
      </c>
      <c r="AM13" s="23" t="s">
        <v>67</v>
      </c>
      <c r="AN13" s="23" t="s">
        <v>67</v>
      </c>
      <c r="AO13" s="23" t="s">
        <v>67</v>
      </c>
      <c r="AP13" s="23" t="s">
        <v>67</v>
      </c>
    </row>
    <row r="14" spans="1:42" x14ac:dyDescent="0.25">
      <c r="A14" t="s">
        <v>106</v>
      </c>
      <c r="B14" s="47"/>
      <c r="C14" s="47"/>
      <c r="D14" s="47"/>
      <c r="E14" s="47"/>
      <c r="F14" s="47"/>
      <c r="G14" s="47"/>
      <c r="H14" s="47"/>
      <c r="I14" s="47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21"/>
      <c r="AK14" s="21"/>
      <c r="AM14" s="23"/>
      <c r="AN14" s="23"/>
      <c r="AO14" s="23"/>
      <c r="AP14" s="23"/>
    </row>
    <row r="15" spans="1:42" x14ac:dyDescent="0.25">
      <c r="A15" s="24" t="s">
        <v>88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1"/>
      <c r="AK15" s="21" t="s">
        <v>78</v>
      </c>
      <c r="AM15" s="23"/>
      <c r="AN15" s="23"/>
      <c r="AO15" s="23"/>
      <c r="AP15" s="23"/>
    </row>
    <row r="16" spans="1:42" x14ac:dyDescent="0.25">
      <c r="A16" s="24" t="s">
        <v>92</v>
      </c>
      <c r="B16" s="9"/>
      <c r="C16" s="9"/>
      <c r="D16" s="9"/>
      <c r="E16" s="9"/>
      <c r="F16" s="9"/>
      <c r="G16" s="9"/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21"/>
      <c r="AK16" s="21" t="s">
        <v>58</v>
      </c>
      <c r="AM16" s="23"/>
      <c r="AN16" s="23"/>
      <c r="AO16" s="23"/>
      <c r="AP16" s="23"/>
    </row>
    <row r="17" spans="1:42" x14ac:dyDescent="0.25">
      <c r="A17" s="24" t="s">
        <v>97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1"/>
      <c r="AK17" s="21"/>
      <c r="AM17" s="23"/>
      <c r="AN17" s="23"/>
      <c r="AO17" s="23"/>
      <c r="AP17" s="23"/>
    </row>
    <row r="18" spans="1:42" x14ac:dyDescent="0.25">
      <c r="A18" s="24" t="s">
        <v>89</v>
      </c>
      <c r="B18" s="3"/>
      <c r="C18" s="3"/>
      <c r="D18" s="3"/>
      <c r="E18" s="3"/>
      <c r="F18" s="3"/>
      <c r="G18" s="3"/>
      <c r="H18" s="3"/>
      <c r="I18" s="3"/>
      <c r="J18" s="9"/>
      <c r="K18" s="9"/>
      <c r="L18" s="9"/>
      <c r="M18" s="9"/>
      <c r="N18" s="9"/>
      <c r="O18" s="9"/>
      <c r="P18" s="9"/>
      <c r="Q18" s="9"/>
      <c r="R18" s="9"/>
      <c r="S18" s="9">
        <v>6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21"/>
      <c r="AK18" s="21" t="s">
        <v>58</v>
      </c>
      <c r="AM18" s="23"/>
      <c r="AN18" s="23"/>
      <c r="AO18" s="23"/>
      <c r="AP18" s="23"/>
    </row>
    <row r="19" spans="1:42" x14ac:dyDescent="0.25">
      <c r="A19" s="33" t="s">
        <v>95</v>
      </c>
      <c r="B19" s="2"/>
      <c r="C19" s="2"/>
      <c r="D19" s="2"/>
      <c r="E19" s="2"/>
      <c r="F19" s="2"/>
      <c r="G19" s="2">
        <v>3</v>
      </c>
      <c r="H19" s="2"/>
      <c r="I19" s="2"/>
      <c r="J19" s="2"/>
      <c r="K19" s="2"/>
      <c r="L19" s="2">
        <v>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1"/>
      <c r="AK19" s="21" t="s">
        <v>58</v>
      </c>
      <c r="AM19" s="23"/>
      <c r="AN19" s="23"/>
      <c r="AO19" s="23"/>
      <c r="AP19" s="23"/>
    </row>
    <row r="20" spans="1:42" x14ac:dyDescent="0.25">
      <c r="A20" s="25" t="s">
        <v>37</v>
      </c>
      <c r="B20" s="3">
        <v>3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/>
      <c r="I20" s="3">
        <v>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>
        <v>52</v>
      </c>
      <c r="AC20" s="3">
        <v>24</v>
      </c>
      <c r="AD20" s="3">
        <v>21</v>
      </c>
      <c r="AE20" s="3"/>
      <c r="AF20" s="3">
        <v>54</v>
      </c>
      <c r="AG20" s="3">
        <v>55</v>
      </c>
      <c r="AH20" s="3">
        <v>10</v>
      </c>
      <c r="AI20" s="3">
        <v>36</v>
      </c>
      <c r="AJ20" s="21">
        <f>SUM(B20:AI20)</f>
        <v>273</v>
      </c>
      <c r="AK20" t="s">
        <v>60</v>
      </c>
      <c r="AM20" s="23" t="s">
        <v>67</v>
      </c>
      <c r="AN20" s="23"/>
      <c r="AO20" s="23"/>
      <c r="AP20" s="23"/>
    </row>
    <row r="21" spans="1:42" x14ac:dyDescent="0.25">
      <c r="A21" s="33" t="s">
        <v>3</v>
      </c>
      <c r="B21" s="2">
        <v>8</v>
      </c>
      <c r="C21" s="2">
        <v>8</v>
      </c>
      <c r="D21" s="2">
        <v>8</v>
      </c>
      <c r="E21" s="2">
        <v>8</v>
      </c>
      <c r="F21" s="2">
        <v>8</v>
      </c>
      <c r="G21" s="2">
        <v>8</v>
      </c>
      <c r="H21" s="2">
        <v>14</v>
      </c>
      <c r="I21" s="2">
        <v>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1">
        <f>SUM(B21:AH21)</f>
        <v>70</v>
      </c>
      <c r="AK21" s="21" t="s">
        <v>58</v>
      </c>
      <c r="AM21" s="23" t="s">
        <v>67</v>
      </c>
      <c r="AN21" s="23" t="s">
        <v>67</v>
      </c>
      <c r="AO21" s="23" t="s">
        <v>67</v>
      </c>
      <c r="AP21" s="23" t="s">
        <v>67</v>
      </c>
    </row>
    <row r="22" spans="1:42" x14ac:dyDescent="0.25">
      <c r="A22" s="26" t="s">
        <v>83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21"/>
      <c r="AK22" s="21" t="s">
        <v>84</v>
      </c>
      <c r="AM22" s="23"/>
      <c r="AN22" s="23"/>
      <c r="AO22" s="23"/>
      <c r="AP22" s="23"/>
    </row>
    <row r="23" spans="1:42" x14ac:dyDescent="0.25">
      <c r="A23" s="26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23</v>
      </c>
      <c r="V23" s="2">
        <v>22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1">
        <f>SUM(B23:AH23)</f>
        <v>45</v>
      </c>
      <c r="AK23" t="s">
        <v>63</v>
      </c>
      <c r="AM23" s="23" t="s">
        <v>67</v>
      </c>
      <c r="AN23" s="23"/>
      <c r="AO23" s="23"/>
      <c r="AP23" s="23"/>
    </row>
    <row r="24" spans="1:42" x14ac:dyDescent="0.25">
      <c r="A24" s="24" t="s">
        <v>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29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1">
        <f>SUM(B24:AH24)</f>
        <v>29</v>
      </c>
      <c r="AK24" s="21" t="s">
        <v>58</v>
      </c>
      <c r="AM24" s="23" t="s">
        <v>67</v>
      </c>
      <c r="AN24" s="23" t="s">
        <v>67</v>
      </c>
      <c r="AO24" s="23" t="s">
        <v>67</v>
      </c>
      <c r="AP24" s="23" t="s">
        <v>67</v>
      </c>
    </row>
    <row r="25" spans="1:42" ht="18" x14ac:dyDescent="0.25">
      <c r="A25" s="34" t="s">
        <v>87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1"/>
      <c r="AK25" s="21" t="s">
        <v>64</v>
      </c>
      <c r="AL25" s="29" t="s">
        <v>86</v>
      </c>
      <c r="AM25" s="23"/>
      <c r="AN25" s="23"/>
      <c r="AO25" s="23"/>
      <c r="AP25" s="23"/>
    </row>
    <row r="26" spans="1:42" x14ac:dyDescent="0.25">
      <c r="A26" s="24" t="s">
        <v>72</v>
      </c>
      <c r="B26" s="3"/>
      <c r="C26" s="3"/>
      <c r="D26" s="3"/>
      <c r="E26" s="3"/>
      <c r="F26" s="3"/>
      <c r="G26" s="3"/>
      <c r="H26" s="3"/>
      <c r="I26" s="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36">
        <v>181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21">
        <f t="shared" ref="AJ26:AJ41" si="1">SUM(B26:AH26)</f>
        <v>181</v>
      </c>
      <c r="AK26" s="21" t="s">
        <v>58</v>
      </c>
      <c r="AM26" s="23" t="s">
        <v>67</v>
      </c>
      <c r="AN26" s="23" t="s">
        <v>67</v>
      </c>
      <c r="AO26" s="23" t="s">
        <v>67</v>
      </c>
      <c r="AP26" s="23" t="s">
        <v>67</v>
      </c>
    </row>
    <row r="27" spans="1:42" x14ac:dyDescent="0.25">
      <c r="A27" s="24" t="s">
        <v>71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5">
        <v>132</v>
      </c>
      <c r="AA27" s="2"/>
      <c r="AB27" s="2"/>
      <c r="AC27" s="2"/>
      <c r="AD27" s="2"/>
      <c r="AE27" s="2"/>
      <c r="AF27" s="2"/>
      <c r="AG27" s="2"/>
      <c r="AH27" s="2"/>
      <c r="AI27" s="2"/>
      <c r="AJ27" s="21">
        <f t="shared" si="1"/>
        <v>132</v>
      </c>
      <c r="AK27" s="21" t="s">
        <v>58</v>
      </c>
      <c r="AM27" s="23" t="s">
        <v>67</v>
      </c>
      <c r="AN27" s="23" t="s">
        <v>67</v>
      </c>
      <c r="AO27" s="23" t="s">
        <v>67</v>
      </c>
      <c r="AP27" s="23" t="s">
        <v>67</v>
      </c>
    </row>
    <row r="28" spans="1:42" x14ac:dyDescent="0.25">
      <c r="A28" s="63" t="s">
        <v>153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4">
        <v>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5"/>
      <c r="AA28" s="2"/>
      <c r="AB28" s="2"/>
      <c r="AC28" s="2"/>
      <c r="AD28" s="2"/>
      <c r="AE28" s="2"/>
      <c r="AF28" s="2"/>
      <c r="AG28" s="2"/>
      <c r="AH28" s="2"/>
      <c r="AI28" s="2"/>
      <c r="AJ28" s="21"/>
      <c r="AK28" s="21"/>
      <c r="AM28" s="23"/>
      <c r="AN28" s="23"/>
      <c r="AO28" s="23"/>
      <c r="AP28" s="23"/>
    </row>
    <row r="29" spans="1:42" x14ac:dyDescent="0.25">
      <c r="A29" s="25" t="s">
        <v>1</v>
      </c>
      <c r="B29" s="9">
        <v>6</v>
      </c>
      <c r="C29" s="9">
        <v>6</v>
      </c>
      <c r="D29" s="9">
        <v>6</v>
      </c>
      <c r="E29" s="9">
        <v>7</v>
      </c>
      <c r="F29" s="9">
        <v>6</v>
      </c>
      <c r="G29" s="9">
        <v>6</v>
      </c>
      <c r="H29" s="9"/>
      <c r="I29" s="9">
        <v>6</v>
      </c>
      <c r="J29" s="3"/>
      <c r="K29" s="3"/>
      <c r="L29" s="3"/>
      <c r="M29" s="3"/>
      <c r="N29" s="3"/>
      <c r="O29" s="3"/>
      <c r="P29" s="3"/>
      <c r="Q29" s="46">
        <v>12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1">
        <f t="shared" si="1"/>
        <v>55</v>
      </c>
      <c r="AK29" t="s">
        <v>58</v>
      </c>
      <c r="AM29" s="23" t="s">
        <v>67</v>
      </c>
      <c r="AN29" s="23" t="s">
        <v>67</v>
      </c>
      <c r="AO29" s="23" t="s">
        <v>67</v>
      </c>
      <c r="AP29" s="23" t="s">
        <v>67</v>
      </c>
    </row>
    <row r="30" spans="1:42" x14ac:dyDescent="0.25">
      <c r="A30" s="24" t="s">
        <v>50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5">
        <v>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1">
        <f t="shared" si="1"/>
        <v>6</v>
      </c>
      <c r="AK30" t="s">
        <v>58</v>
      </c>
      <c r="AM30" s="23" t="s">
        <v>67</v>
      </c>
      <c r="AN30" s="23" t="s">
        <v>67</v>
      </c>
      <c r="AO30" s="23" t="s">
        <v>67</v>
      </c>
      <c r="AP30" s="23" t="s">
        <v>67</v>
      </c>
    </row>
    <row r="31" spans="1:42" x14ac:dyDescent="0.25">
      <c r="A31" s="24" t="s">
        <v>96</v>
      </c>
      <c r="B31" s="3"/>
      <c r="C31" s="3"/>
      <c r="D31" s="3"/>
      <c r="E31" s="3"/>
      <c r="F31" s="3"/>
      <c r="G31" s="3"/>
      <c r="H31" s="3"/>
      <c r="I31" s="3"/>
      <c r="J31" s="9"/>
      <c r="K31" s="9"/>
      <c r="L31" s="9">
        <v>15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21"/>
      <c r="AK31" t="s">
        <v>63</v>
      </c>
      <c r="AM31" s="23"/>
      <c r="AN31" s="23"/>
      <c r="AO31" s="23"/>
      <c r="AP31" s="23"/>
    </row>
    <row r="32" spans="1:42" x14ac:dyDescent="0.25">
      <c r="A32" s="24" t="s">
        <v>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</v>
      </c>
      <c r="N32" s="2">
        <v>4</v>
      </c>
      <c r="O32" s="2">
        <v>2</v>
      </c>
      <c r="P32" s="2">
        <v>10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2</v>
      </c>
      <c r="AC32" s="2"/>
      <c r="AD32" s="2"/>
      <c r="AE32" s="2">
        <v>2</v>
      </c>
      <c r="AF32" s="2"/>
      <c r="AG32" s="2">
        <v>1</v>
      </c>
      <c r="AH32" s="2"/>
      <c r="AI32" s="2"/>
      <c r="AJ32" s="21">
        <f t="shared" si="1"/>
        <v>23</v>
      </c>
      <c r="AK32" t="s">
        <v>58</v>
      </c>
      <c r="AM32" s="23" t="s">
        <v>67</v>
      </c>
      <c r="AN32" s="23" t="s">
        <v>67</v>
      </c>
      <c r="AO32" s="23" t="s">
        <v>67</v>
      </c>
      <c r="AP32" s="23" t="s">
        <v>67</v>
      </c>
    </row>
    <row r="33" spans="1:42" x14ac:dyDescent="0.25">
      <c r="A33" s="24" t="s">
        <v>81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380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1"/>
      <c r="AK33" t="s">
        <v>58</v>
      </c>
      <c r="AM33" s="23"/>
      <c r="AN33" s="23"/>
      <c r="AO33" s="23"/>
      <c r="AP33" s="23"/>
    </row>
    <row r="34" spans="1:42" x14ac:dyDescent="0.25">
      <c r="A34" s="24" t="s">
        <v>93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24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1"/>
      <c r="AK34" t="s">
        <v>58</v>
      </c>
      <c r="AM34" s="23"/>
      <c r="AN34" s="23"/>
      <c r="AO34" s="23"/>
      <c r="AP34" s="23"/>
    </row>
    <row r="35" spans="1:42" x14ac:dyDescent="0.25">
      <c r="A35" s="33" t="s">
        <v>31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>
        <v>35</v>
      </c>
      <c r="AA35" s="9">
        <v>35</v>
      </c>
      <c r="AB35" s="9"/>
      <c r="AC35" s="9"/>
      <c r="AD35" s="9"/>
      <c r="AE35" s="9"/>
      <c r="AF35" s="9"/>
      <c r="AG35" s="9"/>
      <c r="AH35" s="9"/>
      <c r="AI35" s="9"/>
      <c r="AJ35" s="21">
        <f t="shared" si="1"/>
        <v>70</v>
      </c>
      <c r="AK35" t="s">
        <v>58</v>
      </c>
      <c r="AM35" s="23" t="s">
        <v>67</v>
      </c>
      <c r="AN35" s="23" t="s">
        <v>67</v>
      </c>
      <c r="AO35" s="23" t="s">
        <v>67</v>
      </c>
      <c r="AP35" s="23" t="s">
        <v>67</v>
      </c>
    </row>
    <row r="36" spans="1:42" x14ac:dyDescent="0.25">
      <c r="A36" s="25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v>54</v>
      </c>
      <c r="AA36" s="2"/>
      <c r="AB36" s="2"/>
      <c r="AC36" s="2"/>
      <c r="AD36" s="2"/>
      <c r="AE36" s="2"/>
      <c r="AF36" s="2"/>
      <c r="AG36" s="2"/>
      <c r="AH36" s="2"/>
      <c r="AI36" s="2"/>
      <c r="AJ36" s="21">
        <f t="shared" si="1"/>
        <v>54</v>
      </c>
      <c r="AK36" s="21" t="s">
        <v>58</v>
      </c>
      <c r="AM36" s="23"/>
      <c r="AN36" s="23"/>
      <c r="AO36" s="23"/>
      <c r="AP36" s="23"/>
    </row>
    <row r="37" spans="1:42" x14ac:dyDescent="0.25">
      <c r="A37" s="33" t="s">
        <v>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37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1">
        <f t="shared" si="1"/>
        <v>37</v>
      </c>
      <c r="AK37" t="s">
        <v>58</v>
      </c>
      <c r="AM37" s="23" t="s">
        <v>67</v>
      </c>
      <c r="AN37" s="23" t="s">
        <v>67</v>
      </c>
      <c r="AO37" s="23" t="s">
        <v>67</v>
      </c>
      <c r="AP37" s="23" t="s">
        <v>67</v>
      </c>
    </row>
    <row r="38" spans="1:42" ht="17.25" x14ac:dyDescent="0.25">
      <c r="A38" s="24" t="s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76</v>
      </c>
      <c r="S38" s="2"/>
      <c r="T38" s="2"/>
      <c r="U38" s="2"/>
      <c r="V38" s="2"/>
      <c r="W38" s="2">
        <v>7</v>
      </c>
      <c r="X38" s="2">
        <v>7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1">
        <f t="shared" si="1"/>
        <v>90</v>
      </c>
      <c r="AK38" s="21" t="s">
        <v>78</v>
      </c>
      <c r="AL38" t="s">
        <v>59</v>
      </c>
      <c r="AM38" s="23" t="s">
        <v>67</v>
      </c>
      <c r="AN38" s="23" t="s">
        <v>67</v>
      </c>
      <c r="AO38" s="23" t="s">
        <v>67</v>
      </c>
      <c r="AP38" s="23"/>
    </row>
    <row r="39" spans="1:42" x14ac:dyDescent="0.25">
      <c r="A39" s="27" t="s">
        <v>32</v>
      </c>
      <c r="B39" s="3"/>
      <c r="C39" s="3"/>
      <c r="D39" s="3"/>
      <c r="E39" s="3"/>
      <c r="F39" s="3"/>
      <c r="G39" s="3"/>
      <c r="H39" s="3"/>
      <c r="I39" s="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>
        <v>21</v>
      </c>
      <c r="AA39" s="9"/>
      <c r="AB39" s="9"/>
      <c r="AC39" s="9"/>
      <c r="AD39" s="9"/>
      <c r="AE39" s="9"/>
      <c r="AF39" s="9"/>
      <c r="AG39" s="9"/>
      <c r="AH39" s="9"/>
      <c r="AI39" s="9"/>
      <c r="AJ39" s="21">
        <f t="shared" si="1"/>
        <v>21</v>
      </c>
      <c r="AK39" s="21"/>
      <c r="AM39" s="23"/>
      <c r="AN39" s="23"/>
      <c r="AO39" s="23"/>
      <c r="AP39" s="23"/>
    </row>
    <row r="40" spans="1:42" x14ac:dyDescent="0.25">
      <c r="A40" s="33" t="s">
        <v>20</v>
      </c>
      <c r="B40" s="2"/>
      <c r="C40" s="2"/>
      <c r="D40" s="2"/>
      <c r="E40" s="2"/>
      <c r="F40" s="2"/>
      <c r="G40" s="2"/>
      <c r="H40" s="2"/>
      <c r="I40" s="2"/>
      <c r="J40" s="2"/>
      <c r="K40" s="2">
        <v>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1">
        <f t="shared" si="1"/>
        <v>5</v>
      </c>
      <c r="AK40" t="s">
        <v>58</v>
      </c>
      <c r="AM40" s="23" t="s">
        <v>67</v>
      </c>
      <c r="AN40" s="23" t="s">
        <v>67</v>
      </c>
      <c r="AO40" s="23" t="s">
        <v>67</v>
      </c>
      <c r="AP40" s="23" t="s">
        <v>67</v>
      </c>
    </row>
    <row r="41" spans="1:42" x14ac:dyDescent="0.25">
      <c r="A41" s="24" t="s">
        <v>5</v>
      </c>
      <c r="B41" s="9"/>
      <c r="C41" s="9"/>
      <c r="D41" s="9">
        <v>28</v>
      </c>
      <c r="E41" s="9">
        <v>28</v>
      </c>
      <c r="F41" s="9">
        <v>28</v>
      </c>
      <c r="G41" s="9">
        <v>28</v>
      </c>
      <c r="H41" s="9">
        <v>29</v>
      </c>
      <c r="I41" s="9">
        <v>29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1">
        <f t="shared" si="1"/>
        <v>170</v>
      </c>
      <c r="AK41" s="21" t="s">
        <v>64</v>
      </c>
      <c r="AL41" s="20" t="s">
        <v>80</v>
      </c>
      <c r="AM41" s="23" t="s">
        <v>67</v>
      </c>
      <c r="AN41" s="23" t="s">
        <v>67</v>
      </c>
      <c r="AO41" s="23" t="s">
        <v>67</v>
      </c>
      <c r="AP41" s="23" t="s">
        <v>67</v>
      </c>
    </row>
    <row r="42" spans="1:42" ht="15.75" thickBot="1" x14ac:dyDescent="0.3">
      <c r="A42" s="4" t="str">
        <f>"Total = " &amp; SUM(B42:AH42)</f>
        <v>Total = 1834</v>
      </c>
      <c r="B42" s="31">
        <f t="shared" ref="B42:H42" si="2">SUM(B6:B41)</f>
        <v>23</v>
      </c>
      <c r="C42" s="1">
        <f t="shared" si="2"/>
        <v>23</v>
      </c>
      <c r="D42" s="1">
        <f t="shared" si="2"/>
        <v>54</v>
      </c>
      <c r="E42" s="1">
        <f t="shared" si="2"/>
        <v>59</v>
      </c>
      <c r="F42" s="1">
        <f t="shared" si="2"/>
        <v>64</v>
      </c>
      <c r="G42" s="1">
        <f t="shared" si="2"/>
        <v>57</v>
      </c>
      <c r="H42" s="1">
        <f t="shared" si="2"/>
        <v>49</v>
      </c>
      <c r="I42" s="1">
        <f t="shared" ref="I42:S42" si="3">SUM(I6:I41)</f>
        <v>67</v>
      </c>
      <c r="J42" s="32">
        <f t="shared" si="3"/>
        <v>6</v>
      </c>
      <c r="K42" s="1">
        <f t="shared" si="3"/>
        <v>11</v>
      </c>
      <c r="L42" s="1">
        <f t="shared" si="3"/>
        <v>21</v>
      </c>
      <c r="M42" s="1">
        <f t="shared" si="3"/>
        <v>7</v>
      </c>
      <c r="N42" s="1">
        <f t="shared" si="3"/>
        <v>4</v>
      </c>
      <c r="O42" s="1">
        <f t="shared" si="3"/>
        <v>2</v>
      </c>
      <c r="P42" s="1">
        <f t="shared" si="3"/>
        <v>10</v>
      </c>
      <c r="Q42" s="1">
        <f t="shared" si="3"/>
        <v>60</v>
      </c>
      <c r="R42" s="1">
        <f t="shared" si="3"/>
        <v>76</v>
      </c>
      <c r="S42" s="1">
        <f t="shared" si="3"/>
        <v>43</v>
      </c>
      <c r="T42" s="1"/>
      <c r="U42" s="1">
        <f t="shared" ref="U42:AE42" si="4">SUM(U6:U41)</f>
        <v>89</v>
      </c>
      <c r="V42" s="1">
        <f t="shared" si="4"/>
        <v>59</v>
      </c>
      <c r="W42" s="1">
        <f t="shared" si="4"/>
        <v>7</v>
      </c>
      <c r="X42" s="1">
        <f t="shared" si="4"/>
        <v>7</v>
      </c>
      <c r="Y42" s="1">
        <f t="shared" si="4"/>
        <v>561</v>
      </c>
      <c r="Z42" s="1">
        <f t="shared" si="4"/>
        <v>242</v>
      </c>
      <c r="AA42" s="1">
        <f t="shared" si="4"/>
        <v>35</v>
      </c>
      <c r="AB42" s="1">
        <f t="shared" si="4"/>
        <v>59</v>
      </c>
      <c r="AC42" s="1">
        <f t="shared" si="4"/>
        <v>24</v>
      </c>
      <c r="AD42" s="1">
        <f t="shared" si="4"/>
        <v>26</v>
      </c>
      <c r="AE42" s="1">
        <f t="shared" si="4"/>
        <v>2</v>
      </c>
      <c r="AF42" s="1"/>
      <c r="AG42" s="1">
        <f>SUM(AG6:AG41)</f>
        <v>64</v>
      </c>
      <c r="AH42" s="1">
        <f>SUM(AH6:AH41)</f>
        <v>23</v>
      </c>
      <c r="AI42" s="1">
        <f>SUM(AI6:AI41)</f>
        <v>36</v>
      </c>
      <c r="AJ42" s="22"/>
      <c r="AK42" s="22"/>
    </row>
    <row r="43" spans="1:42" ht="18" thickTop="1" x14ac:dyDescent="0.25">
      <c r="A43" t="s">
        <v>51</v>
      </c>
    </row>
    <row r="44" spans="1:42" ht="17.25" x14ac:dyDescent="0.25">
      <c r="A44" t="s">
        <v>52</v>
      </c>
    </row>
    <row r="48" spans="1:42" x14ac:dyDescent="0.25">
      <c r="U48" t="s">
        <v>15</v>
      </c>
    </row>
  </sheetData>
  <sortState xmlns:xlrd2="http://schemas.microsoft.com/office/spreadsheetml/2017/richdata2" ref="A8:AH41">
    <sortCondition ref="A29:A41"/>
  </sortState>
  <mergeCells count="1">
    <mergeCell ref="A3:A5"/>
  </mergeCells>
  <hyperlinks>
    <hyperlink ref="A28" r:id="rId1" display="https://www.ncbi.nlm.nih.gov/geo/query/acc.cgi?acc=GSE104435" xr:uid="{A816DB71-1662-4683-8A8E-BFB34A6DC6AA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11FF-451E-48EF-9ADE-76AC14FBDE65}">
  <dimension ref="B1:E14"/>
  <sheetViews>
    <sheetView workbookViewId="0">
      <selection activeCell="D6" sqref="D6"/>
    </sheetView>
  </sheetViews>
  <sheetFormatPr defaultRowHeight="15" x14ac:dyDescent="0.25"/>
  <cols>
    <col min="1" max="1" width="9.140625" style="38"/>
    <col min="2" max="2" width="24.140625" style="38" bestFit="1" customWidth="1"/>
    <col min="3" max="3" width="34.5703125" style="38" customWidth="1"/>
    <col min="4" max="4" width="76.85546875" style="38" customWidth="1"/>
    <col min="5" max="16384" width="9.140625" style="38"/>
  </cols>
  <sheetData>
    <row r="1" spans="2:5" x14ac:dyDescent="0.25">
      <c r="B1" s="38" t="s">
        <v>113</v>
      </c>
    </row>
    <row r="4" spans="2:5" ht="15.75" thickBot="1" x14ac:dyDescent="0.3">
      <c r="B4" s="43" t="s">
        <v>114</v>
      </c>
      <c r="C4" s="43"/>
      <c r="D4" s="43"/>
      <c r="E4" s="43"/>
    </row>
    <row r="5" spans="2:5" x14ac:dyDescent="0.25">
      <c r="B5" s="41" t="s">
        <v>99</v>
      </c>
      <c r="C5" s="41" t="s">
        <v>101</v>
      </c>
      <c r="D5" s="41" t="s">
        <v>102</v>
      </c>
      <c r="E5" s="42" t="s">
        <v>104</v>
      </c>
    </row>
    <row r="6" spans="2:5" ht="90" customHeight="1" x14ac:dyDescent="0.25">
      <c r="B6" s="37" t="s">
        <v>98</v>
      </c>
      <c r="C6" s="39" t="s">
        <v>103</v>
      </c>
      <c r="D6" s="37"/>
    </row>
    <row r="7" spans="2:5" ht="90" customHeight="1" x14ac:dyDescent="0.25">
      <c r="B7" s="37" t="s">
        <v>100</v>
      </c>
      <c r="C7" s="40" t="s">
        <v>107</v>
      </c>
      <c r="D7" s="37"/>
    </row>
    <row r="8" spans="2:5" ht="90" customHeight="1" x14ac:dyDescent="0.25">
      <c r="B8" s="37"/>
      <c r="C8" s="40" t="s">
        <v>106</v>
      </c>
      <c r="D8" s="37"/>
    </row>
    <row r="9" spans="2:5" ht="90" customHeight="1" thickBot="1" x14ac:dyDescent="0.3">
      <c r="B9" s="44" t="s">
        <v>105</v>
      </c>
      <c r="C9" s="45" t="s">
        <v>37</v>
      </c>
      <c r="D9" s="44"/>
      <c r="E9" s="43"/>
    </row>
    <row r="10" spans="2:5" ht="90" customHeight="1" x14ac:dyDescent="0.25">
      <c r="B10" s="37"/>
      <c r="C10" s="49"/>
      <c r="D10" s="37"/>
    </row>
    <row r="11" spans="2:5" ht="90" customHeight="1" x14ac:dyDescent="0.25">
      <c r="B11" s="38" t="s">
        <v>115</v>
      </c>
    </row>
    <row r="12" spans="2:5" ht="90" customHeight="1" x14ac:dyDescent="0.25">
      <c r="B12" s="37" t="s">
        <v>8</v>
      </c>
      <c r="C12" s="62" t="s">
        <v>108</v>
      </c>
      <c r="D12" s="62"/>
    </row>
    <row r="13" spans="2:5" ht="105" customHeight="1" x14ac:dyDescent="0.25">
      <c r="B13" s="38" t="s">
        <v>111</v>
      </c>
      <c r="C13" s="62" t="s">
        <v>109</v>
      </c>
      <c r="D13" s="62"/>
    </row>
    <row r="14" spans="2:5" ht="45" customHeight="1" x14ac:dyDescent="0.25">
      <c r="B14" s="38" t="s">
        <v>110</v>
      </c>
      <c r="C14" s="62" t="s">
        <v>112</v>
      </c>
      <c r="D14" s="62"/>
    </row>
  </sheetData>
  <mergeCells count="3">
    <mergeCell ref="C12:D12"/>
    <mergeCell ref="C13:D13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C562-3743-4947-A542-C30F66A135F6}">
  <dimension ref="A1:D20"/>
  <sheetViews>
    <sheetView workbookViewId="0">
      <selection activeCell="F9" sqref="F9"/>
    </sheetView>
  </sheetViews>
  <sheetFormatPr defaultRowHeight="15" x14ac:dyDescent="0.25"/>
  <cols>
    <col min="1" max="1" width="13" style="65" customWidth="1"/>
    <col min="2" max="2" width="8.28515625" style="65" customWidth="1"/>
    <col min="3" max="3" width="15.28515625" style="65" customWidth="1"/>
    <col min="4" max="4" width="52.42578125" style="65" customWidth="1"/>
    <col min="5" max="16384" width="9.140625" style="65"/>
  </cols>
  <sheetData>
    <row r="1" spans="1:4" ht="15.75" thickBot="1" x14ac:dyDescent="0.3">
      <c r="A1" s="83" t="s">
        <v>185</v>
      </c>
      <c r="B1" s="83"/>
      <c r="C1" s="83"/>
      <c r="D1" s="83"/>
    </row>
    <row r="2" spans="1:4" ht="27.95" customHeight="1" thickTop="1" x14ac:dyDescent="0.25">
      <c r="A2" s="66" t="s">
        <v>160</v>
      </c>
      <c r="B2" s="66" t="s">
        <v>181</v>
      </c>
      <c r="C2" s="66" t="s">
        <v>155</v>
      </c>
      <c r="D2" s="66" t="s">
        <v>182</v>
      </c>
    </row>
    <row r="3" spans="1:4" ht="30" x14ac:dyDescent="0.25">
      <c r="A3" s="65" t="s">
        <v>2</v>
      </c>
      <c r="B3" s="65" t="s">
        <v>64</v>
      </c>
      <c r="C3" s="65" t="s">
        <v>157</v>
      </c>
      <c r="D3" s="68" t="s">
        <v>164</v>
      </c>
    </row>
    <row r="4" spans="1:4" x14ac:dyDescent="0.25">
      <c r="A4" s="67" t="s">
        <v>16</v>
      </c>
      <c r="B4" s="67" t="s">
        <v>64</v>
      </c>
      <c r="C4" s="67" t="s">
        <v>158</v>
      </c>
      <c r="D4" s="69" t="s">
        <v>165</v>
      </c>
    </row>
    <row r="5" spans="1:4" x14ac:dyDescent="0.25">
      <c r="A5" s="80" t="s">
        <v>172</v>
      </c>
      <c r="B5" s="81" t="s">
        <v>156</v>
      </c>
      <c r="C5" s="81" t="s">
        <v>173</v>
      </c>
      <c r="D5" s="82" t="s">
        <v>174</v>
      </c>
    </row>
    <row r="6" spans="1:4" x14ac:dyDescent="0.25">
      <c r="A6" s="67" t="s">
        <v>19</v>
      </c>
      <c r="B6" s="67" t="s">
        <v>58</v>
      </c>
      <c r="C6" s="67" t="s">
        <v>183</v>
      </c>
      <c r="D6" s="69" t="s">
        <v>154</v>
      </c>
    </row>
    <row r="7" spans="1:4" x14ac:dyDescent="0.25">
      <c r="A7" s="65" t="s">
        <v>95</v>
      </c>
      <c r="B7" s="65" t="s">
        <v>58</v>
      </c>
      <c r="C7" s="65" t="s">
        <v>183</v>
      </c>
      <c r="D7" s="68" t="s">
        <v>171</v>
      </c>
    </row>
    <row r="8" spans="1:4" ht="30" x14ac:dyDescent="0.25">
      <c r="A8" s="67" t="s">
        <v>37</v>
      </c>
      <c r="B8" s="67" t="s">
        <v>156</v>
      </c>
      <c r="C8" s="67" t="s">
        <v>162</v>
      </c>
      <c r="D8" s="69" t="s">
        <v>170</v>
      </c>
    </row>
    <row r="9" spans="1:4" ht="30" x14ac:dyDescent="0.25">
      <c r="A9" s="80" t="s">
        <v>3</v>
      </c>
      <c r="B9" s="81" t="s">
        <v>58</v>
      </c>
      <c r="C9" s="81" t="s">
        <v>183</v>
      </c>
      <c r="D9" s="82" t="s">
        <v>169</v>
      </c>
    </row>
    <row r="10" spans="1:4" x14ac:dyDescent="0.25">
      <c r="A10" s="65" t="s">
        <v>87</v>
      </c>
      <c r="B10" s="65" t="s">
        <v>64</v>
      </c>
      <c r="C10" s="65" t="s">
        <v>157</v>
      </c>
      <c r="D10" s="68" t="s">
        <v>166</v>
      </c>
    </row>
    <row r="11" spans="1:4" ht="30" x14ac:dyDescent="0.25">
      <c r="A11" s="67" t="s">
        <v>1</v>
      </c>
      <c r="B11" s="67" t="s">
        <v>58</v>
      </c>
      <c r="C11" s="67" t="s">
        <v>183</v>
      </c>
      <c r="D11" s="69" t="s">
        <v>168</v>
      </c>
    </row>
    <row r="12" spans="1:4" ht="30" x14ac:dyDescent="0.25">
      <c r="A12" s="80" t="s">
        <v>50</v>
      </c>
      <c r="B12" s="81" t="s">
        <v>58</v>
      </c>
      <c r="C12" s="81" t="s">
        <v>183</v>
      </c>
      <c r="D12" s="82" t="s">
        <v>167</v>
      </c>
    </row>
    <row r="13" spans="1:4" ht="30" x14ac:dyDescent="0.25">
      <c r="A13" s="65" t="s">
        <v>4</v>
      </c>
      <c r="B13" s="65" t="s">
        <v>58</v>
      </c>
      <c r="C13" s="65" t="s">
        <v>183</v>
      </c>
      <c r="D13" s="68" t="s">
        <v>175</v>
      </c>
    </row>
    <row r="14" spans="1:4" x14ac:dyDescent="0.25">
      <c r="A14" s="67" t="s">
        <v>31</v>
      </c>
      <c r="B14" s="67" t="s">
        <v>58</v>
      </c>
      <c r="C14" s="67" t="s">
        <v>183</v>
      </c>
      <c r="D14" s="69" t="s">
        <v>161</v>
      </c>
    </row>
    <row r="15" spans="1:4" ht="17.25" x14ac:dyDescent="0.25">
      <c r="A15" s="80" t="s">
        <v>179</v>
      </c>
      <c r="B15" s="81" t="s">
        <v>156</v>
      </c>
      <c r="C15" s="81" t="s">
        <v>157</v>
      </c>
      <c r="D15" s="82" t="s">
        <v>163</v>
      </c>
    </row>
    <row r="16" spans="1:4" ht="18" thickBot="1" x14ac:dyDescent="0.3">
      <c r="A16" s="67" t="s">
        <v>180</v>
      </c>
      <c r="B16" s="67" t="s">
        <v>156</v>
      </c>
      <c r="C16" s="67" t="s">
        <v>157</v>
      </c>
      <c r="D16" s="69" t="s">
        <v>159</v>
      </c>
    </row>
    <row r="17" spans="1:4" ht="27.95" customHeight="1" thickTop="1" x14ac:dyDescent="0.25">
      <c r="A17" s="70" t="s">
        <v>176</v>
      </c>
      <c r="B17" s="70"/>
      <c r="C17" s="70"/>
      <c r="D17" s="70"/>
    </row>
    <row r="18" spans="1:4" ht="45" customHeight="1" x14ac:dyDescent="0.25">
      <c r="A18" s="71" t="s">
        <v>178</v>
      </c>
      <c r="B18" s="71"/>
      <c r="C18" s="71"/>
      <c r="D18" s="71"/>
    </row>
    <row r="19" spans="1:4" x14ac:dyDescent="0.25">
      <c r="A19" s="71" t="s">
        <v>177</v>
      </c>
      <c r="B19" s="71"/>
      <c r="C19" s="71"/>
      <c r="D19" s="71"/>
    </row>
    <row r="20" spans="1:4" ht="45" customHeight="1" x14ac:dyDescent="0.25">
      <c r="A20" s="71" t="s">
        <v>184</v>
      </c>
      <c r="B20" s="71"/>
      <c r="C20" s="71"/>
      <c r="D20" s="71"/>
    </row>
  </sheetData>
  <mergeCells count="5">
    <mergeCell ref="A1:D1"/>
    <mergeCell ref="A17:D17"/>
    <mergeCell ref="A18:D18"/>
    <mergeCell ref="A19:D19"/>
    <mergeCell ref="A20:D2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F0E6-319A-4C3A-B65C-C4913D275964}">
  <dimension ref="A2:F22"/>
  <sheetViews>
    <sheetView showGridLines="0" tabSelected="1" workbookViewId="0">
      <selection activeCell="K11" sqref="K11"/>
    </sheetView>
  </sheetViews>
  <sheetFormatPr defaultRowHeight="15" x14ac:dyDescent="0.25"/>
  <cols>
    <col min="2" max="2" width="18.85546875" customWidth="1"/>
    <col min="3" max="3" width="10" bestFit="1" customWidth="1"/>
    <col min="4" max="4" width="18.85546875" customWidth="1"/>
    <col min="5" max="5" width="10" bestFit="1" customWidth="1"/>
  </cols>
  <sheetData>
    <row r="2" spans="1:6" ht="30" customHeight="1" thickBot="1" x14ac:dyDescent="0.3">
      <c r="B2" s="72" t="s">
        <v>191</v>
      </c>
      <c r="C2" s="72"/>
      <c r="D2" s="72"/>
      <c r="E2" s="72"/>
    </row>
    <row r="3" spans="1:6" ht="15" customHeight="1" thickTop="1" x14ac:dyDescent="0.25">
      <c r="B3" s="78" t="s">
        <v>8</v>
      </c>
      <c r="C3" s="78"/>
      <c r="D3" s="79" t="s">
        <v>111</v>
      </c>
      <c r="E3" s="88"/>
    </row>
    <row r="4" spans="1:6" ht="15" customHeight="1" x14ac:dyDescent="0.25">
      <c r="B4" s="53" t="s">
        <v>116</v>
      </c>
      <c r="C4" s="76" t="s">
        <v>117</v>
      </c>
      <c r="D4" s="54" t="s">
        <v>116</v>
      </c>
      <c r="E4" s="53" t="s">
        <v>117</v>
      </c>
      <c r="F4" s="57"/>
    </row>
    <row r="5" spans="1:6" ht="15" customHeight="1" x14ac:dyDescent="0.25">
      <c r="B5" s="74" t="s">
        <v>120</v>
      </c>
      <c r="C5" s="77" t="s">
        <v>121</v>
      </c>
      <c r="D5" s="73" t="s">
        <v>124</v>
      </c>
      <c r="E5" s="89" t="s">
        <v>128</v>
      </c>
      <c r="F5" s="58"/>
    </row>
    <row r="6" spans="1:6" ht="15" customHeight="1" x14ac:dyDescent="0.25">
      <c r="B6" s="90" t="s">
        <v>118</v>
      </c>
      <c r="C6" s="85" t="s">
        <v>123</v>
      </c>
      <c r="D6" s="84" t="s">
        <v>127</v>
      </c>
      <c r="E6" s="91" t="s">
        <v>131</v>
      </c>
    </row>
    <row r="7" spans="1:6" ht="15" customHeight="1" x14ac:dyDescent="0.25">
      <c r="B7" s="58" t="s">
        <v>192</v>
      </c>
      <c r="C7" s="50" t="s">
        <v>186</v>
      </c>
      <c r="D7" s="51" t="s">
        <v>125</v>
      </c>
      <c r="E7" s="92" t="s">
        <v>129</v>
      </c>
    </row>
    <row r="8" spans="1:6" ht="15" customHeight="1" x14ac:dyDescent="0.25">
      <c r="B8" s="90" t="s">
        <v>119</v>
      </c>
      <c r="C8" s="85" t="s">
        <v>122</v>
      </c>
      <c r="D8" s="84" t="s">
        <v>126</v>
      </c>
      <c r="E8" s="91" t="s">
        <v>130</v>
      </c>
    </row>
    <row r="9" spans="1:6" ht="15" customHeight="1" x14ac:dyDescent="0.25">
      <c r="B9" s="52"/>
      <c r="C9" s="25"/>
      <c r="D9" s="75" t="s">
        <v>189</v>
      </c>
      <c r="E9" s="22" t="s">
        <v>187</v>
      </c>
    </row>
    <row r="10" spans="1:6" ht="15" customHeight="1" thickBot="1" x14ac:dyDescent="0.3">
      <c r="B10" s="93"/>
      <c r="C10" s="87"/>
      <c r="D10" s="86" t="s">
        <v>190</v>
      </c>
      <c r="E10" s="94" t="s">
        <v>188</v>
      </c>
    </row>
    <row r="11" spans="1:6" ht="15" customHeight="1" thickTop="1" x14ac:dyDescent="0.25">
      <c r="A11" s="52"/>
      <c r="B11" s="52"/>
      <c r="C11" s="52"/>
      <c r="D11" s="52"/>
      <c r="E11" s="52"/>
      <c r="F11" s="52"/>
    </row>
    <row r="12" spans="1:6" ht="15" customHeight="1" x14ac:dyDescent="0.25">
      <c r="A12" s="52"/>
      <c r="B12" s="52"/>
      <c r="C12" s="52"/>
      <c r="D12" s="52"/>
      <c r="E12" s="56"/>
      <c r="F12" s="52"/>
    </row>
    <row r="13" spans="1:6" x14ac:dyDescent="0.25">
      <c r="A13" s="52"/>
      <c r="B13" s="52"/>
      <c r="C13" s="52"/>
      <c r="D13" s="52"/>
      <c r="E13" s="56"/>
      <c r="F13" s="52"/>
    </row>
    <row r="14" spans="1:6" x14ac:dyDescent="0.25">
      <c r="A14" s="52"/>
      <c r="B14" s="52"/>
      <c r="C14" s="52"/>
      <c r="D14" s="52"/>
      <c r="E14" s="52"/>
      <c r="F14" s="52"/>
    </row>
    <row r="15" spans="1:6" x14ac:dyDescent="0.25">
      <c r="A15" s="52"/>
      <c r="B15" s="52"/>
      <c r="C15" s="52"/>
      <c r="D15" s="52"/>
      <c r="E15" s="52"/>
      <c r="F15" s="52"/>
    </row>
    <row r="18" spans="3:5" x14ac:dyDescent="0.25">
      <c r="E18" s="26"/>
    </row>
    <row r="20" spans="3:5" ht="15.75" x14ac:dyDescent="0.25">
      <c r="C20" s="55"/>
      <c r="D20" s="55"/>
    </row>
    <row r="21" spans="3:5" x14ac:dyDescent="0.25">
      <c r="C21" s="26"/>
    </row>
    <row r="22" spans="3:5" ht="15.75" x14ac:dyDescent="0.25">
      <c r="C22" s="55"/>
    </row>
  </sheetData>
  <mergeCells count="3">
    <mergeCell ref="B2:E2"/>
    <mergeCell ref="D3:E3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90F4-434E-4D54-8987-E666D3333C24}">
  <dimension ref="A1:B35"/>
  <sheetViews>
    <sheetView workbookViewId="0"/>
  </sheetViews>
  <sheetFormatPr defaultRowHeight="15" customHeight="1" x14ac:dyDescent="0.25"/>
  <cols>
    <col min="1" max="1" width="14.28515625" bestFit="1" customWidth="1"/>
    <col min="2" max="2" width="44.42578125" bestFit="1" customWidth="1"/>
  </cols>
  <sheetData>
    <row r="1" spans="1:2" ht="15" customHeight="1" x14ac:dyDescent="0.25">
      <c r="A1" s="95" t="s">
        <v>193</v>
      </c>
      <c r="B1" s="96" t="s">
        <v>194</v>
      </c>
    </row>
    <row r="2" spans="1:2" ht="15" customHeight="1" x14ac:dyDescent="0.25">
      <c r="A2" s="97" t="s">
        <v>195</v>
      </c>
      <c r="B2" s="98" t="s">
        <v>196</v>
      </c>
    </row>
    <row r="3" spans="1:2" ht="15" customHeight="1" x14ac:dyDescent="0.25">
      <c r="A3" s="97" t="s">
        <v>197</v>
      </c>
      <c r="B3" s="98" t="s">
        <v>198</v>
      </c>
    </row>
    <row r="4" spans="1:2" ht="15" customHeight="1" x14ac:dyDescent="0.25">
      <c r="A4" s="97" t="s">
        <v>199</v>
      </c>
      <c r="B4" s="98" t="s">
        <v>200</v>
      </c>
    </row>
    <row r="5" spans="1:2" ht="15" customHeight="1" x14ac:dyDescent="0.25">
      <c r="A5" s="97" t="s">
        <v>201</v>
      </c>
      <c r="B5" s="98" t="s">
        <v>202</v>
      </c>
    </row>
    <row r="6" spans="1:2" ht="15" customHeight="1" x14ac:dyDescent="0.25">
      <c r="A6" s="97" t="s">
        <v>203</v>
      </c>
      <c r="B6" s="98" t="s">
        <v>204</v>
      </c>
    </row>
    <row r="7" spans="1:2" ht="15" customHeight="1" x14ac:dyDescent="0.25">
      <c r="A7" s="97" t="s">
        <v>205</v>
      </c>
      <c r="B7" s="98" t="s">
        <v>206</v>
      </c>
    </row>
    <row r="8" spans="1:2" ht="15" customHeight="1" x14ac:dyDescent="0.25">
      <c r="A8" s="97" t="s">
        <v>207</v>
      </c>
      <c r="B8" s="98" t="s">
        <v>208</v>
      </c>
    </row>
    <row r="9" spans="1:2" ht="15" customHeight="1" x14ac:dyDescent="0.25">
      <c r="A9" s="97" t="s">
        <v>209</v>
      </c>
      <c r="B9" s="98" t="s">
        <v>210</v>
      </c>
    </row>
    <row r="10" spans="1:2" ht="15" customHeight="1" x14ac:dyDescent="0.25">
      <c r="A10" s="97" t="s">
        <v>211</v>
      </c>
      <c r="B10" s="98" t="s">
        <v>212</v>
      </c>
    </row>
    <row r="11" spans="1:2" ht="15" customHeight="1" x14ac:dyDescent="0.25">
      <c r="A11" s="97" t="s">
        <v>213</v>
      </c>
      <c r="B11" s="98" t="s">
        <v>214</v>
      </c>
    </row>
    <row r="12" spans="1:2" ht="15" customHeight="1" x14ac:dyDescent="0.25">
      <c r="A12" s="97" t="s">
        <v>215</v>
      </c>
      <c r="B12" s="98" t="s">
        <v>216</v>
      </c>
    </row>
    <row r="13" spans="1:2" ht="15" customHeight="1" x14ac:dyDescent="0.25">
      <c r="A13" s="97" t="s">
        <v>217</v>
      </c>
      <c r="B13" s="98" t="s">
        <v>218</v>
      </c>
    </row>
    <row r="14" spans="1:2" ht="15" customHeight="1" x14ac:dyDescent="0.25">
      <c r="A14" s="97" t="s">
        <v>219</v>
      </c>
      <c r="B14" s="98" t="s">
        <v>220</v>
      </c>
    </row>
    <row r="15" spans="1:2" ht="15" customHeight="1" x14ac:dyDescent="0.25">
      <c r="A15" s="97" t="s">
        <v>221</v>
      </c>
      <c r="B15" s="98" t="s">
        <v>222</v>
      </c>
    </row>
    <row r="16" spans="1:2" ht="15" customHeight="1" x14ac:dyDescent="0.25">
      <c r="A16" s="97" t="s">
        <v>223</v>
      </c>
      <c r="B16" s="98" t="s">
        <v>224</v>
      </c>
    </row>
    <row r="17" spans="1:2" ht="15" customHeight="1" x14ac:dyDescent="0.25">
      <c r="A17" s="97" t="s">
        <v>225</v>
      </c>
      <c r="B17" s="98" t="s">
        <v>226</v>
      </c>
    </row>
    <row r="18" spans="1:2" ht="15" customHeight="1" x14ac:dyDescent="0.25">
      <c r="A18" s="97" t="s">
        <v>227</v>
      </c>
      <c r="B18" s="98" t="s">
        <v>228</v>
      </c>
    </row>
    <row r="19" spans="1:2" ht="15" customHeight="1" x14ac:dyDescent="0.25">
      <c r="A19" s="97" t="s">
        <v>229</v>
      </c>
      <c r="B19" s="98" t="s">
        <v>230</v>
      </c>
    </row>
    <row r="20" spans="1:2" ht="15" customHeight="1" x14ac:dyDescent="0.25">
      <c r="A20" s="97" t="s">
        <v>231</v>
      </c>
      <c r="B20" s="98" t="s">
        <v>232</v>
      </c>
    </row>
    <row r="21" spans="1:2" ht="15" customHeight="1" x14ac:dyDescent="0.25">
      <c r="A21" s="97" t="s">
        <v>233</v>
      </c>
      <c r="B21" s="98" t="s">
        <v>234</v>
      </c>
    </row>
    <row r="22" spans="1:2" ht="15" customHeight="1" x14ac:dyDescent="0.25">
      <c r="A22" s="97" t="s">
        <v>235</v>
      </c>
      <c r="B22" s="98" t="s">
        <v>236</v>
      </c>
    </row>
    <row r="23" spans="1:2" ht="15" customHeight="1" x14ac:dyDescent="0.25">
      <c r="A23" s="97" t="s">
        <v>237</v>
      </c>
      <c r="B23" s="98" t="s">
        <v>238</v>
      </c>
    </row>
    <row r="24" spans="1:2" ht="15" customHeight="1" x14ac:dyDescent="0.25">
      <c r="A24" s="97" t="s">
        <v>78</v>
      </c>
      <c r="B24" s="98" t="s">
        <v>239</v>
      </c>
    </row>
    <row r="25" spans="1:2" ht="15" customHeight="1" x14ac:dyDescent="0.25">
      <c r="A25" s="97" t="s">
        <v>240</v>
      </c>
      <c r="B25" s="98" t="s">
        <v>241</v>
      </c>
    </row>
    <row r="26" spans="1:2" ht="15" customHeight="1" x14ac:dyDescent="0.25">
      <c r="A26" s="97" t="s">
        <v>242</v>
      </c>
      <c r="B26" s="98" t="s">
        <v>243</v>
      </c>
    </row>
    <row r="27" spans="1:2" ht="15" customHeight="1" x14ac:dyDescent="0.25">
      <c r="A27" s="97" t="s">
        <v>244</v>
      </c>
      <c r="B27" s="98" t="s">
        <v>245</v>
      </c>
    </row>
    <row r="28" spans="1:2" ht="15" customHeight="1" x14ac:dyDescent="0.25">
      <c r="A28" s="97" t="s">
        <v>246</v>
      </c>
      <c r="B28" s="98" t="s">
        <v>247</v>
      </c>
    </row>
    <row r="29" spans="1:2" ht="15" customHeight="1" x14ac:dyDescent="0.25">
      <c r="A29" s="97" t="s">
        <v>248</v>
      </c>
      <c r="B29" s="98" t="s">
        <v>249</v>
      </c>
    </row>
    <row r="30" spans="1:2" ht="15" customHeight="1" x14ac:dyDescent="0.25">
      <c r="A30" s="97" t="s">
        <v>250</v>
      </c>
      <c r="B30" s="98" t="s">
        <v>251</v>
      </c>
    </row>
    <row r="31" spans="1:2" ht="15" customHeight="1" x14ac:dyDescent="0.25">
      <c r="A31" s="97" t="s">
        <v>252</v>
      </c>
      <c r="B31" s="98" t="s">
        <v>253</v>
      </c>
    </row>
    <row r="32" spans="1:2" ht="15" customHeight="1" x14ac:dyDescent="0.25">
      <c r="A32" s="97" t="s">
        <v>254</v>
      </c>
      <c r="B32" s="98" t="s">
        <v>255</v>
      </c>
    </row>
    <row r="33" spans="1:2" ht="15" customHeight="1" x14ac:dyDescent="0.25">
      <c r="A33" s="97" t="s">
        <v>256</v>
      </c>
      <c r="B33" s="98" t="s">
        <v>257</v>
      </c>
    </row>
    <row r="34" spans="1:2" ht="15" customHeight="1" x14ac:dyDescent="0.25">
      <c r="A34" s="97" t="s">
        <v>258</v>
      </c>
      <c r="B34" s="98" t="s">
        <v>259</v>
      </c>
    </row>
    <row r="35" spans="1:2" ht="15" customHeight="1" x14ac:dyDescent="0.25">
      <c r="A35" s="99" t="s">
        <v>63</v>
      </c>
      <c r="B35" s="100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D37F-A028-47D6-941E-941B1EBE2761}">
  <dimension ref="B3:B23"/>
  <sheetViews>
    <sheetView workbookViewId="0"/>
  </sheetViews>
  <sheetFormatPr defaultRowHeight="15" x14ac:dyDescent="0.25"/>
  <sheetData>
    <row r="3" spans="2:2" x14ac:dyDescent="0.25">
      <c r="B3" t="s">
        <v>132</v>
      </c>
    </row>
    <row r="4" spans="2:2" x14ac:dyDescent="0.25">
      <c r="B4" t="s">
        <v>133</v>
      </c>
    </row>
    <row r="5" spans="2:2" x14ac:dyDescent="0.25">
      <c r="B5" t="s">
        <v>134</v>
      </c>
    </row>
    <row r="6" spans="2:2" x14ac:dyDescent="0.25">
      <c r="B6" t="s">
        <v>135</v>
      </c>
    </row>
    <row r="7" spans="2:2" x14ac:dyDescent="0.25">
      <c r="B7" t="s">
        <v>136</v>
      </c>
    </row>
    <row r="8" spans="2:2" x14ac:dyDescent="0.25">
      <c r="B8" t="s">
        <v>137</v>
      </c>
    </row>
    <row r="9" spans="2:2" x14ac:dyDescent="0.25">
      <c r="B9" t="s">
        <v>138</v>
      </c>
    </row>
    <row r="10" spans="2:2" x14ac:dyDescent="0.25">
      <c r="B10" t="s">
        <v>139</v>
      </c>
    </row>
    <row r="11" spans="2:2" x14ac:dyDescent="0.25">
      <c r="B11" t="s">
        <v>140</v>
      </c>
    </row>
    <row r="12" spans="2:2" x14ac:dyDescent="0.25">
      <c r="B12" t="s">
        <v>141</v>
      </c>
    </row>
    <row r="13" spans="2:2" x14ac:dyDescent="0.25">
      <c r="B13" t="s">
        <v>142</v>
      </c>
    </row>
    <row r="14" spans="2:2" x14ac:dyDescent="0.25">
      <c r="B14" t="s">
        <v>143</v>
      </c>
    </row>
    <row r="15" spans="2:2" x14ac:dyDescent="0.25">
      <c r="B15" t="s">
        <v>144</v>
      </c>
    </row>
    <row r="16" spans="2:2" x14ac:dyDescent="0.25">
      <c r="B16" t="s">
        <v>145</v>
      </c>
    </row>
    <row r="17" spans="2:2" x14ac:dyDescent="0.25">
      <c r="B17" t="s">
        <v>146</v>
      </c>
    </row>
    <row r="18" spans="2:2" x14ac:dyDescent="0.25">
      <c r="B18" t="s">
        <v>147</v>
      </c>
    </row>
    <row r="19" spans="2:2" x14ac:dyDescent="0.25">
      <c r="B19" t="s">
        <v>148</v>
      </c>
    </row>
    <row r="20" spans="2:2" x14ac:dyDescent="0.25">
      <c r="B20" t="s">
        <v>149</v>
      </c>
    </row>
    <row r="21" spans="2:2" x14ac:dyDescent="0.25">
      <c r="B21" t="s">
        <v>150</v>
      </c>
    </row>
    <row r="22" spans="2:2" x14ac:dyDescent="0.25">
      <c r="B22" t="s">
        <v>151</v>
      </c>
    </row>
    <row r="23" spans="2:2" x14ac:dyDescent="0.25">
      <c r="B2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sources</vt:lpstr>
      <vt:lpstr>Signatures</vt:lpstr>
      <vt:lpstr>Datasets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cp:lastPrinted>2021-12-03T21:55:01Z</cp:lastPrinted>
  <dcterms:created xsi:type="dcterms:W3CDTF">2021-11-08T03:44:08Z</dcterms:created>
  <dcterms:modified xsi:type="dcterms:W3CDTF">2021-12-03T23:24:16Z</dcterms:modified>
</cp:coreProperties>
</file>