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CF9C4429-1BD6-4451-9BEC-2EE3734BD397}" xr6:coauthVersionLast="47" xr6:coauthVersionMax="47" xr10:uidLastSave="{00000000-0000-0000-0000-000000000000}"/>
  <bookViews>
    <workbookView xWindow="3555" yWindow="2265" windowWidth="21810" windowHeight="11940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I34" i="1"/>
  <c r="J34" i="1"/>
  <c r="K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F34" i="1"/>
  <c r="AG34" i="1"/>
  <c r="AH34" i="1"/>
  <c r="AI21" i="1"/>
  <c r="AI22" i="1"/>
  <c r="AI23" i="1"/>
  <c r="AI24" i="1"/>
  <c r="AI25" i="1"/>
  <c r="AI27" i="1"/>
  <c r="AI28" i="1"/>
  <c r="AI29" i="1"/>
  <c r="AI30" i="1"/>
  <c r="AI31" i="1"/>
  <c r="AI32" i="1"/>
  <c r="AI33" i="1"/>
  <c r="AI15" i="1"/>
  <c r="AI7" i="1"/>
  <c r="AI8" i="1"/>
  <c r="AI9" i="1"/>
  <c r="AI10" i="1"/>
  <c r="AI11" i="1"/>
  <c r="AI12" i="1"/>
  <c r="AI13" i="1"/>
  <c r="AI16" i="1"/>
  <c r="AI18" i="1"/>
  <c r="AI19" i="1"/>
  <c r="AI6" i="1"/>
  <c r="C34" i="1"/>
  <c r="D34" i="1"/>
  <c r="E34" i="1"/>
  <c r="F34" i="1"/>
  <c r="G34" i="1"/>
  <c r="H34" i="1"/>
  <c r="B34" i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A34" i="1" l="1"/>
</calcChain>
</file>

<file path=xl/sharedStrings.xml><?xml version="1.0" encoding="utf-8"?>
<sst xmlns="http://schemas.openxmlformats.org/spreadsheetml/2006/main" count="225" uniqueCount="96">
  <si>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</si>
  <si>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</si>
  <si>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</si>
  <si>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</si>
  <si>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</si>
  <si>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</si>
  <si>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</si>
  <si>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</si>
  <si>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</si>
  <si>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</si>
  <si>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</si>
  <si>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</si>
  <si>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</si>
  <si>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</si>
  <si>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</si>
  <si>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</si>
  <si>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</si>
  <si>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</si>
  <si>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</si>
  <si>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</si>
  <si>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</si>
  <si>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</si>
  <si>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</si>
  <si>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</si>
  <si>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</si>
  <si>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</si>
  <si>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</si>
  <si>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</si>
  <si>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</si>
  <si>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</si>
  <si>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</si>
  <si>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</si>
  <si>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</si>
  <si>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</si>
  <si>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</si>
  <si>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</si>
  <si>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</si>
  <si>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</si>
  <si>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</si>
  <si>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</si>
  <si>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</si>
  <si>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</si>
  <si>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</si>
  <si>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</si>
  <si>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</si>
  <si>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</si>
  <si>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Granulocyte macrophage progenitor</t>
  </si>
  <si>
    <t>Hematopoietic stem cell (bone marrow)</t>
  </si>
  <si>
    <t>Progenitor Cells</t>
  </si>
  <si>
    <t>Immune Cells</t>
  </si>
  <si>
    <t>Tumor Cells</t>
  </si>
  <si>
    <t>Brain</t>
  </si>
  <si>
    <t>GSE63409</t>
  </si>
  <si>
    <t>Glioblastoma-related immune cells</t>
  </si>
  <si>
    <t>Mixed Immune Cells</t>
  </si>
  <si>
    <t>Glioma-initiating cells</t>
  </si>
  <si>
    <t>GSE112618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</si>
  <si>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Processed data was obtained directly from the authors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</si>
  <si>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Used for signature validation</t>
    </r>
  </si>
  <si>
    <t>GSE41826</t>
  </si>
  <si>
    <t>Common monocyte progenitor</t>
  </si>
  <si>
    <t>Infiltrating Monocytes</t>
  </si>
  <si>
    <t>Infiltrating Microglia</t>
  </si>
  <si>
    <t>Total</t>
  </si>
  <si>
    <t>IDAT</t>
  </si>
  <si>
    <t>Normalized, provided, RRBS</t>
  </si>
  <si>
    <t>uWGBS</t>
  </si>
  <si>
    <t xml:space="preserve">	Multipotent progenitor (bone marrow)</t>
  </si>
  <si>
    <t>Hematopoietic stem cell (peri.blood)</t>
  </si>
  <si>
    <t>WGBS</t>
  </si>
  <si>
    <t>SOFT</t>
  </si>
  <si>
    <t>Data</t>
  </si>
  <si>
    <t>EXP</t>
  </si>
  <si>
    <t>x</t>
  </si>
  <si>
    <t>ColData</t>
  </si>
  <si>
    <r>
      <t>Macrophage (Ly6C</t>
    </r>
    <r>
      <rPr>
        <vertAlign val="superscript"/>
        <sz val="11"/>
        <color theme="1"/>
        <rFont val="Calibri"/>
        <family val="2"/>
        <scheme val="minor"/>
      </rPr>
      <t>hi</t>
    </r>
    <r>
      <rPr>
        <sz val="11"/>
        <color theme="1"/>
        <rFont val="Calibri"/>
        <family val="2"/>
        <scheme val="minor"/>
      </rPr>
      <t>)</t>
    </r>
  </si>
  <si>
    <r>
      <t>GSE151506</t>
    </r>
    <r>
      <rPr>
        <vertAlign val="superscript"/>
        <sz val="11"/>
        <color theme="1"/>
        <rFont val="Calibri"/>
        <family val="2"/>
        <scheme val="minor"/>
      </rPr>
      <t>a</t>
    </r>
  </si>
  <si>
    <t>GSE104293</t>
  </si>
  <si>
    <t>GSE103659</t>
  </si>
  <si>
    <t xml:space="preserve">Glioblastoma </t>
  </si>
  <si>
    <t>Data Format</t>
  </si>
  <si>
    <t>Normalized</t>
  </si>
  <si>
    <t xml:space="preserve">GenomeStudio </t>
  </si>
  <si>
    <t xml:space="preserve">Quantile </t>
  </si>
  <si>
    <t xml:space="preserve">minfi:SWAN </t>
  </si>
  <si>
    <t>RRBS</t>
  </si>
  <si>
    <t>GenomeStudio </t>
  </si>
  <si>
    <t>dasen</t>
  </si>
  <si>
    <t>GSE122994</t>
  </si>
  <si>
    <t>Common Lymphoid Progenitor</t>
  </si>
  <si>
    <t>GSE94568</t>
  </si>
  <si>
    <t>WBGS, BigWig</t>
  </si>
  <si>
    <t>Dendritic Cells</t>
  </si>
  <si>
    <t> quantile normalization</t>
  </si>
  <si>
    <t>GSE103211</t>
  </si>
  <si>
    <t>GSE70175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</si>
</sst>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textRotation="90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3" borderId="1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textRotation="90" wrapText="1"/>
    </xf>
    <xf numFmtId="0" fontId="0" fillId="0" borderId="17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0" xfId="0" applyFont="1" applyBorder="1"/>
    <xf numFmtId="0" fontId="4" fillId="0" borderId="6" xfId="0" applyFont="1" applyBorder="1"/>
    <xf numFmtId="0" fontId="0" fillId="2" borderId="20" xfId="0" applyFill="1" applyBorder="1" applyAlignment="1">
      <alignment horizontal="center"/>
    </xf>
    <xf numFmtId="0" fontId="5" fillId="0" borderId="0" xfId="0" applyFont="1"/>
    <xf numFmtId="0" fontId="1" fillId="2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A2:AO40"/>
  <sheetViews>
    <sheetView showGridLines="0" tabSelected="1" topLeftCell="A4" workbookViewId="0">
      <pane xSplit="1" topLeftCell="B1" activePane="topRight" state="frozen"/>
      <selection pane="topRight" activeCell="AC13" sqref="AC13"/>
    </sheetView>
  </sheetViews>
  <sheetFormatPr defaultRowHeight="15" x14ac:dyDescent="0.25"/>
  <cols>
    <col min="1" max="1" width="14" bestFit="1" customWidth="1"/>
    <col min="2" max="17" width="3.7109375" customWidth="1"/>
    <col min="18" max="18" width="6.7109375" customWidth="1"/>
    <col min="19" max="21" width="3.7109375" customWidth="1"/>
    <col min="22" max="22" width="6.7109375" customWidth="1"/>
    <col min="23" max="26" width="3.7109375" customWidth="1"/>
    <col min="27" max="29" width="6.7109375" customWidth="1"/>
    <col min="30" max="33" width="6.7109375" style="20" customWidth="1"/>
    <col min="34" max="35" width="6.7109375" customWidth="1"/>
    <col min="36" max="36" width="13.5703125" bestFit="1" customWidth="1"/>
    <col min="37" max="37" width="35.7109375" customWidth="1"/>
    <col min="38" max="48" width="3.7109375" customWidth="1"/>
  </cols>
  <sheetData>
    <row r="2" spans="1:41" ht="30" customHeight="1" thickBot="1" x14ac:dyDescent="0.3">
      <c r="A2" s="31" t="s">
        <v>17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</row>
    <row r="3" spans="1:41" ht="22.5" customHeight="1" thickTop="1" x14ac:dyDescent="0.25">
      <c r="A3" s="36" t="s">
        <v>0</v>
      </c>
      <c r="B3" s="16" t="s">
        <v>13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4"/>
    </row>
    <row r="4" spans="1:41" s="29" customFormat="1" ht="22.5" customHeight="1" x14ac:dyDescent="0.25">
      <c r="A4" s="37"/>
      <c r="B4" s="26" t="s">
        <v>49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 t="s">
        <v>51</v>
      </c>
      <c r="U4" s="28"/>
      <c r="V4" s="27" t="s">
        <v>50</v>
      </c>
      <c r="W4" s="27"/>
      <c r="X4" s="27"/>
      <c r="Y4" s="27"/>
      <c r="Z4" s="27"/>
      <c r="AA4" s="29" t="s">
        <v>48</v>
      </c>
    </row>
    <row r="5" spans="1:41" s="23" customFormat="1" ht="115.5" customHeight="1" x14ac:dyDescent="0.25">
      <c r="A5" s="38"/>
      <c r="B5" s="15" t="s">
        <v>30</v>
      </c>
      <c r="C5" s="15" t="s">
        <v>28</v>
      </c>
      <c r="D5" s="15" t="s">
        <v>31</v>
      </c>
      <c r="E5" s="15" t="s">
        <v>25</v>
      </c>
      <c r="F5" s="15" t="s">
        <v>26</v>
      </c>
      <c r="G5" s="15" t="s">
        <v>27</v>
      </c>
      <c r="H5" s="15" t="s">
        <v>12</v>
      </c>
      <c r="I5" s="15" t="s">
        <v>32</v>
      </c>
      <c r="J5" s="15" t="s">
        <v>33</v>
      </c>
      <c r="K5" s="15" t="s">
        <v>34</v>
      </c>
      <c r="L5" s="15" t="s">
        <v>92</v>
      </c>
      <c r="M5" s="15" t="s">
        <v>11</v>
      </c>
      <c r="N5" s="15" t="s">
        <v>75</v>
      </c>
      <c r="O5" s="15" t="s">
        <v>62</v>
      </c>
      <c r="P5" s="15" t="s">
        <v>61</v>
      </c>
      <c r="Q5" s="15" t="s">
        <v>54</v>
      </c>
      <c r="R5" s="15" t="s">
        <v>53</v>
      </c>
      <c r="S5" s="15" t="s">
        <v>35</v>
      </c>
      <c r="T5" s="15" t="s">
        <v>15</v>
      </c>
      <c r="U5" s="15" t="s">
        <v>14</v>
      </c>
      <c r="V5" s="15" t="s">
        <v>40</v>
      </c>
      <c r="W5" s="15" t="s">
        <v>41</v>
      </c>
      <c r="X5" s="15" t="s">
        <v>79</v>
      </c>
      <c r="Y5" s="15" t="s">
        <v>10</v>
      </c>
      <c r="Z5" s="15" t="s">
        <v>55</v>
      </c>
      <c r="AA5" s="15" t="s">
        <v>45</v>
      </c>
      <c r="AB5" s="15" t="s">
        <v>68</v>
      </c>
      <c r="AC5" s="15" t="s">
        <v>47</v>
      </c>
      <c r="AD5" s="15" t="s">
        <v>60</v>
      </c>
      <c r="AE5" s="15" t="s">
        <v>89</v>
      </c>
      <c r="AF5" s="15" t="s">
        <v>46</v>
      </c>
      <c r="AG5" s="15" t="s">
        <v>47</v>
      </c>
      <c r="AH5" s="15" t="s">
        <v>67</v>
      </c>
      <c r="AI5" s="30" t="s">
        <v>63</v>
      </c>
      <c r="AJ5" s="30" t="s">
        <v>80</v>
      </c>
      <c r="AK5" s="25" t="s">
        <v>81</v>
      </c>
      <c r="AL5" s="23" t="s">
        <v>70</v>
      </c>
      <c r="AM5" s="23" t="s">
        <v>74</v>
      </c>
      <c r="AN5" s="23" t="s">
        <v>71</v>
      </c>
      <c r="AO5" s="23" t="s">
        <v>72</v>
      </c>
    </row>
    <row r="6" spans="1:41" x14ac:dyDescent="0.25">
      <c r="A6" s="42" t="s">
        <v>2</v>
      </c>
      <c r="B6" s="22">
        <v>6</v>
      </c>
      <c r="C6" s="22">
        <v>6</v>
      </c>
      <c r="D6" s="22">
        <v>6</v>
      </c>
      <c r="E6" s="22">
        <v>6</v>
      </c>
      <c r="F6" s="22">
        <v>6</v>
      </c>
      <c r="G6" s="22">
        <v>6</v>
      </c>
      <c r="H6" s="22">
        <v>6</v>
      </c>
      <c r="I6" s="22">
        <v>6</v>
      </c>
      <c r="J6" s="22">
        <v>6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34">
        <f>SUM(B6:AG6)</f>
        <v>54</v>
      </c>
      <c r="AJ6" s="34" t="s">
        <v>70</v>
      </c>
      <c r="AK6" t="s">
        <v>83</v>
      </c>
      <c r="AL6" s="41" t="s">
        <v>73</v>
      </c>
      <c r="AM6" s="41" t="s">
        <v>73</v>
      </c>
      <c r="AN6" s="41" t="s">
        <v>73</v>
      </c>
      <c r="AO6" s="41" t="s">
        <v>73</v>
      </c>
    </row>
    <row r="7" spans="1:41" x14ac:dyDescent="0.25">
      <c r="A7" s="42" t="s">
        <v>59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8">
        <v>9</v>
      </c>
      <c r="U7" s="48">
        <v>9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34">
        <f>SUM(B7:AG7)</f>
        <v>18</v>
      </c>
      <c r="AJ7" s="34" t="s">
        <v>70</v>
      </c>
      <c r="AK7" t="s">
        <v>82</v>
      </c>
      <c r="AL7" s="41" t="s">
        <v>73</v>
      </c>
      <c r="AM7" s="41" t="s">
        <v>73</v>
      </c>
      <c r="AN7" s="41" t="s">
        <v>73</v>
      </c>
      <c r="AO7" s="41" t="s">
        <v>73</v>
      </c>
    </row>
    <row r="8" spans="1:41" x14ac:dyDescent="0.25">
      <c r="A8" s="42" t="s">
        <v>20</v>
      </c>
      <c r="B8" s="9"/>
      <c r="C8" s="9"/>
      <c r="D8" s="9">
        <v>3</v>
      </c>
      <c r="E8" s="9"/>
      <c r="F8" s="9"/>
      <c r="G8" s="9">
        <v>3</v>
      </c>
      <c r="H8" s="9"/>
      <c r="I8" s="9">
        <v>3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>
        <v>3</v>
      </c>
      <c r="AG8" s="9">
        <v>3</v>
      </c>
      <c r="AH8" s="9"/>
      <c r="AI8" s="34">
        <f>SUM(B8:AG8)</f>
        <v>15</v>
      </c>
      <c r="AJ8" s="34" t="s">
        <v>64</v>
      </c>
      <c r="AL8" s="41" t="s">
        <v>73</v>
      </c>
      <c r="AM8" s="41" t="s">
        <v>73</v>
      </c>
      <c r="AN8" s="41" t="s">
        <v>73</v>
      </c>
      <c r="AO8" s="41" t="s">
        <v>73</v>
      </c>
    </row>
    <row r="9" spans="1:41" x14ac:dyDescent="0.25">
      <c r="A9" s="42" t="s">
        <v>19</v>
      </c>
      <c r="B9" s="7"/>
      <c r="C9" s="7"/>
      <c r="D9" s="7"/>
      <c r="E9" s="7"/>
      <c r="F9" s="7">
        <v>6</v>
      </c>
      <c r="G9" s="7"/>
      <c r="H9" s="7"/>
      <c r="I9" s="7"/>
      <c r="J9" s="7"/>
      <c r="K9" s="7">
        <v>6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34">
        <f>SUM(B9:AG9)</f>
        <v>12</v>
      </c>
      <c r="AJ9" s="34" t="s">
        <v>70</v>
      </c>
      <c r="AK9" t="s">
        <v>84</v>
      </c>
      <c r="AL9" s="41" t="s">
        <v>73</v>
      </c>
      <c r="AM9" s="41" t="s">
        <v>73</v>
      </c>
      <c r="AN9" s="41" t="s">
        <v>73</v>
      </c>
      <c r="AO9" s="41" t="s">
        <v>73</v>
      </c>
    </row>
    <row r="10" spans="1:41" x14ac:dyDescent="0.25">
      <c r="A10" s="42" t="s">
        <v>44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>
        <v>12</v>
      </c>
      <c r="U10" s="22">
        <v>12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34">
        <f>SUM(B10:AG10)</f>
        <v>24</v>
      </c>
      <c r="AJ10" s="34" t="s">
        <v>70</v>
      </c>
      <c r="AK10" s="33" t="s">
        <v>86</v>
      </c>
      <c r="AL10" s="41" t="s">
        <v>73</v>
      </c>
      <c r="AM10" s="41" t="s">
        <v>73</v>
      </c>
      <c r="AN10" s="41" t="s">
        <v>73</v>
      </c>
      <c r="AO10" s="41" t="s">
        <v>73</v>
      </c>
    </row>
    <row r="11" spans="1:41" ht="15.75" x14ac:dyDescent="0.25">
      <c r="A11" s="42" t="s">
        <v>42</v>
      </c>
      <c r="B11" s="7"/>
      <c r="C11" s="7"/>
      <c r="D11" s="7"/>
      <c r="E11" s="7">
        <v>7</v>
      </c>
      <c r="F11" s="7">
        <v>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34">
        <f>SUM(B11:AG11)</f>
        <v>14</v>
      </c>
      <c r="AJ11" s="34" t="s">
        <v>70</v>
      </c>
      <c r="AK11" s="47" t="s">
        <v>86</v>
      </c>
      <c r="AL11" s="41" t="s">
        <v>73</v>
      </c>
      <c r="AM11" s="41" t="s">
        <v>73</v>
      </c>
      <c r="AN11" s="41" t="s">
        <v>73</v>
      </c>
      <c r="AO11" s="41" t="s">
        <v>73</v>
      </c>
    </row>
    <row r="12" spans="1:41" x14ac:dyDescent="0.25">
      <c r="A12" s="42" t="s">
        <v>52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>
        <v>5</v>
      </c>
      <c r="AB12" s="22"/>
      <c r="AC12" s="22">
        <v>5</v>
      </c>
      <c r="AD12" s="22"/>
      <c r="AE12" s="22"/>
      <c r="AF12" s="22">
        <v>5</v>
      </c>
      <c r="AG12" s="22">
        <v>10</v>
      </c>
      <c r="AH12" s="22"/>
      <c r="AI12" s="34">
        <f>SUM(B12:AG12)</f>
        <v>25</v>
      </c>
      <c r="AJ12" s="34" t="s">
        <v>64</v>
      </c>
      <c r="AL12" s="41" t="s">
        <v>73</v>
      </c>
      <c r="AM12" s="41" t="s">
        <v>73</v>
      </c>
      <c r="AN12" s="41" t="s">
        <v>73</v>
      </c>
      <c r="AO12" s="41" t="s">
        <v>73</v>
      </c>
    </row>
    <row r="13" spans="1:41" x14ac:dyDescent="0.25">
      <c r="A13" s="42" t="s">
        <v>22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16</v>
      </c>
      <c r="U13" s="7">
        <v>16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34">
        <f>SUM(B13:AG13)</f>
        <v>32</v>
      </c>
      <c r="AJ13" s="34" t="s">
        <v>64</v>
      </c>
      <c r="AL13" s="41" t="s">
        <v>73</v>
      </c>
      <c r="AM13" s="41" t="s">
        <v>73</v>
      </c>
      <c r="AN13" s="41" t="s">
        <v>73</v>
      </c>
      <c r="AO13" s="41" t="s">
        <v>73</v>
      </c>
    </row>
    <row r="14" spans="1:41" x14ac:dyDescent="0.25">
      <c r="A14" s="42" t="s">
        <v>95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34"/>
      <c r="AJ14" s="34" t="s">
        <v>85</v>
      </c>
      <c r="AL14" s="41"/>
      <c r="AM14" s="41"/>
      <c r="AN14" s="41"/>
      <c r="AO14" s="41"/>
    </row>
    <row r="15" spans="1:41" x14ac:dyDescent="0.25">
      <c r="A15" s="43" t="s">
        <v>43</v>
      </c>
      <c r="B15" s="9">
        <v>3</v>
      </c>
      <c r="C15" s="9">
        <v>3</v>
      </c>
      <c r="D15" s="9">
        <v>3</v>
      </c>
      <c r="E15" s="9">
        <v>3</v>
      </c>
      <c r="F15" s="9">
        <v>3</v>
      </c>
      <c r="G15" s="9">
        <v>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52</v>
      </c>
      <c r="AB15" s="9">
        <v>24</v>
      </c>
      <c r="AC15" s="9">
        <v>21</v>
      </c>
      <c r="AD15" s="9"/>
      <c r="AE15" s="9">
        <v>54</v>
      </c>
      <c r="AF15" s="9">
        <v>55</v>
      </c>
      <c r="AG15" s="9">
        <v>10</v>
      </c>
      <c r="AH15" s="9">
        <v>36</v>
      </c>
      <c r="AI15" s="34">
        <f>SUM(B15:AH15)</f>
        <v>270</v>
      </c>
      <c r="AJ15" t="s">
        <v>66</v>
      </c>
      <c r="AL15" s="41" t="s">
        <v>73</v>
      </c>
      <c r="AM15" s="41"/>
      <c r="AN15" s="41"/>
      <c r="AO15" s="41"/>
    </row>
    <row r="16" spans="1:41" x14ac:dyDescent="0.25">
      <c r="A16" s="42" t="s">
        <v>3</v>
      </c>
      <c r="B16" s="7">
        <v>8</v>
      </c>
      <c r="C16" s="7">
        <v>8</v>
      </c>
      <c r="D16" s="7">
        <v>8</v>
      </c>
      <c r="E16" s="7">
        <v>8</v>
      </c>
      <c r="F16" s="7">
        <v>8</v>
      </c>
      <c r="G16" s="7">
        <v>8</v>
      </c>
      <c r="H16" s="7">
        <v>14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34">
        <f>SUM(B16:AG16)</f>
        <v>62</v>
      </c>
      <c r="AJ16" s="34" t="s">
        <v>64</v>
      </c>
      <c r="AL16" s="41" t="s">
        <v>73</v>
      </c>
      <c r="AM16" s="41" t="s">
        <v>73</v>
      </c>
      <c r="AN16" s="41" t="s">
        <v>73</v>
      </c>
      <c r="AO16" s="41" t="s">
        <v>73</v>
      </c>
    </row>
    <row r="17" spans="1:41" x14ac:dyDescent="0.25">
      <c r="A17" s="44" t="s">
        <v>90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4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34"/>
      <c r="AJ17" s="34" t="s">
        <v>91</v>
      </c>
      <c r="AL17" s="41"/>
      <c r="AM17" s="41"/>
      <c r="AN17" s="41"/>
      <c r="AO17" s="41"/>
    </row>
    <row r="18" spans="1:41" x14ac:dyDescent="0.25">
      <c r="A18" s="44" t="s">
        <v>16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>
        <v>23</v>
      </c>
      <c r="U18" s="22">
        <v>22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34">
        <f>SUM(B18:AG18)</f>
        <v>45</v>
      </c>
      <c r="AJ18" t="s">
        <v>69</v>
      </c>
      <c r="AL18" s="41" t="s">
        <v>73</v>
      </c>
      <c r="AM18" s="41"/>
      <c r="AN18" s="41"/>
      <c r="AO18" s="41"/>
    </row>
    <row r="19" spans="1:41" x14ac:dyDescent="0.25">
      <c r="A19" s="42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29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34">
        <f>SUM(B19:AG19)</f>
        <v>29</v>
      </c>
      <c r="AJ19" s="34" t="s">
        <v>64</v>
      </c>
      <c r="AL19" s="41" t="s">
        <v>73</v>
      </c>
      <c r="AM19" s="41" t="s">
        <v>73</v>
      </c>
      <c r="AN19" s="41" t="s">
        <v>73</v>
      </c>
      <c r="AO19" s="41" t="s">
        <v>73</v>
      </c>
    </row>
    <row r="20" spans="1:41" ht="18" x14ac:dyDescent="0.25">
      <c r="A20" s="19" t="s">
        <v>94</v>
      </c>
      <c r="B20" s="46"/>
      <c r="C20" s="7"/>
      <c r="D20" s="7"/>
      <c r="E20" s="7"/>
      <c r="F20" s="7"/>
      <c r="G20" s="7"/>
      <c r="H20" s="7"/>
      <c r="I20" s="7"/>
      <c r="J20" s="7"/>
      <c r="K20" s="7"/>
      <c r="L20" s="7">
        <v>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34"/>
      <c r="AI20" s="34"/>
      <c r="AJ20" s="34" t="s">
        <v>70</v>
      </c>
      <c r="AK20" s="50" t="s">
        <v>93</v>
      </c>
      <c r="AL20" s="41"/>
      <c r="AM20" s="41"/>
      <c r="AN20" s="41"/>
      <c r="AO20" s="41"/>
    </row>
    <row r="21" spans="1:41" x14ac:dyDescent="0.25">
      <c r="A21" s="42" t="s">
        <v>78</v>
      </c>
      <c r="B21" s="4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181</v>
      </c>
      <c r="Y21" s="7"/>
      <c r="Z21" s="7"/>
      <c r="AA21" s="7"/>
      <c r="AB21" s="7"/>
      <c r="AC21" s="7"/>
      <c r="AD21" s="7"/>
      <c r="AE21" s="7"/>
      <c r="AF21" s="7"/>
      <c r="AG21" s="7"/>
      <c r="AH21" s="34"/>
      <c r="AI21" s="34">
        <f t="shared" ref="AI21:AI33" si="0">SUM(B21:AG21)</f>
        <v>181</v>
      </c>
      <c r="AJ21" s="34" t="s">
        <v>64</v>
      </c>
      <c r="AL21" s="41" t="s">
        <v>73</v>
      </c>
      <c r="AM21" s="41" t="s">
        <v>73</v>
      </c>
      <c r="AN21" s="41" t="s">
        <v>73</v>
      </c>
      <c r="AO21" s="41" t="s">
        <v>73</v>
      </c>
    </row>
    <row r="22" spans="1:41" x14ac:dyDescent="0.25">
      <c r="A22" s="42" t="s">
        <v>77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132</v>
      </c>
      <c r="Z22" s="22"/>
      <c r="AA22" s="22"/>
      <c r="AB22" s="22"/>
      <c r="AC22" s="22"/>
      <c r="AD22" s="22"/>
      <c r="AE22" s="22"/>
      <c r="AF22" s="22"/>
      <c r="AG22" s="22"/>
      <c r="AH22" s="40"/>
      <c r="AI22" s="34">
        <f t="shared" si="0"/>
        <v>132</v>
      </c>
      <c r="AJ22" s="34"/>
      <c r="AL22" s="41"/>
      <c r="AM22" s="41"/>
      <c r="AN22" s="41"/>
      <c r="AO22" s="41"/>
    </row>
    <row r="23" spans="1:41" x14ac:dyDescent="0.25">
      <c r="A23" s="42" t="s">
        <v>1</v>
      </c>
      <c r="B23" s="6">
        <v>6</v>
      </c>
      <c r="C23" s="7">
        <v>6</v>
      </c>
      <c r="D23" s="7">
        <v>6</v>
      </c>
      <c r="E23" s="7">
        <v>7</v>
      </c>
      <c r="F23" s="7">
        <v>6</v>
      </c>
      <c r="G23" s="7">
        <v>6</v>
      </c>
      <c r="H23" s="7"/>
      <c r="I23" s="7"/>
      <c r="J23" s="7"/>
      <c r="K23" s="7"/>
      <c r="L23" s="7"/>
      <c r="M23" s="7"/>
      <c r="N23" s="7"/>
      <c r="O23" s="7"/>
      <c r="P23" s="7"/>
      <c r="Q23" s="48">
        <v>12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34"/>
      <c r="AI23" s="34">
        <f t="shared" si="0"/>
        <v>49</v>
      </c>
      <c r="AJ23" t="s">
        <v>64</v>
      </c>
      <c r="AL23" s="41" t="s">
        <v>73</v>
      </c>
      <c r="AM23" s="41" t="s">
        <v>73</v>
      </c>
      <c r="AN23" s="41" t="s">
        <v>73</v>
      </c>
      <c r="AO23" s="41" t="s">
        <v>73</v>
      </c>
    </row>
    <row r="24" spans="1:41" x14ac:dyDescent="0.25">
      <c r="A24" s="42" t="s">
        <v>56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9"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35"/>
      <c r="AI24" s="34">
        <f t="shared" si="0"/>
        <v>6</v>
      </c>
      <c r="AJ24" t="s">
        <v>64</v>
      </c>
      <c r="AL24" s="41" t="s">
        <v>73</v>
      </c>
      <c r="AM24" s="41" t="s">
        <v>73</v>
      </c>
      <c r="AN24" s="41" t="s">
        <v>73</v>
      </c>
      <c r="AO24" s="41" t="s">
        <v>73</v>
      </c>
    </row>
    <row r="25" spans="1:41" x14ac:dyDescent="0.25">
      <c r="A25" s="42" t="s">
        <v>4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v>2</v>
      </c>
      <c r="N25" s="7">
        <v>4</v>
      </c>
      <c r="O25" s="7">
        <v>2</v>
      </c>
      <c r="P25" s="7">
        <v>10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>
        <v>2</v>
      </c>
      <c r="AB25" s="7"/>
      <c r="AC25" s="7"/>
      <c r="AD25" s="7">
        <v>2</v>
      </c>
      <c r="AE25" s="7"/>
      <c r="AF25" s="7">
        <v>1</v>
      </c>
      <c r="AG25" s="7"/>
      <c r="AH25" s="34"/>
      <c r="AI25" s="34">
        <f t="shared" si="0"/>
        <v>23</v>
      </c>
      <c r="AJ25" t="s">
        <v>64</v>
      </c>
      <c r="AL25" s="41" t="s">
        <v>73</v>
      </c>
      <c r="AM25" s="41" t="s">
        <v>73</v>
      </c>
      <c r="AN25" s="41" t="s">
        <v>73</v>
      </c>
      <c r="AO25" s="41" t="s">
        <v>73</v>
      </c>
    </row>
    <row r="26" spans="1:41" x14ac:dyDescent="0.25">
      <c r="A26" s="42" t="s">
        <v>88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380</v>
      </c>
      <c r="Y26" s="7"/>
      <c r="Z26" s="7"/>
      <c r="AA26" s="7"/>
      <c r="AB26" s="7"/>
      <c r="AC26" s="7"/>
      <c r="AD26" s="7"/>
      <c r="AE26" s="7"/>
      <c r="AF26" s="7"/>
      <c r="AG26" s="7"/>
      <c r="AH26" s="34"/>
      <c r="AI26" s="34"/>
      <c r="AL26" s="41"/>
      <c r="AM26" s="41"/>
      <c r="AN26" s="41"/>
      <c r="AO26" s="41"/>
    </row>
    <row r="27" spans="1:41" x14ac:dyDescent="0.25">
      <c r="A27" s="42" t="s">
        <v>36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>
        <v>35</v>
      </c>
      <c r="Z27" s="22">
        <v>35</v>
      </c>
      <c r="AA27" s="22"/>
      <c r="AB27" s="22"/>
      <c r="AC27" s="22"/>
      <c r="AD27" s="22"/>
      <c r="AE27" s="22"/>
      <c r="AF27" s="22"/>
      <c r="AG27" s="22"/>
      <c r="AH27" s="40"/>
      <c r="AI27" s="34">
        <f t="shared" si="0"/>
        <v>70</v>
      </c>
      <c r="AJ27" t="s">
        <v>64</v>
      </c>
      <c r="AL27" s="41" t="s">
        <v>73</v>
      </c>
      <c r="AM27" s="41" t="s">
        <v>73</v>
      </c>
      <c r="AN27" s="41" t="s">
        <v>73</v>
      </c>
      <c r="AO27" s="41" t="s">
        <v>73</v>
      </c>
    </row>
    <row r="28" spans="1:41" x14ac:dyDescent="0.25">
      <c r="A28" s="43" t="s">
        <v>39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>
        <v>54</v>
      </c>
      <c r="Z28" s="7"/>
      <c r="AA28" s="7"/>
      <c r="AB28" s="7"/>
      <c r="AC28" s="7"/>
      <c r="AD28" s="7"/>
      <c r="AE28" s="7"/>
      <c r="AF28" s="7"/>
      <c r="AG28" s="7"/>
      <c r="AH28" s="34"/>
      <c r="AI28" s="34">
        <f t="shared" si="0"/>
        <v>54</v>
      </c>
      <c r="AJ28" s="34"/>
      <c r="AL28" s="41"/>
      <c r="AM28" s="41"/>
      <c r="AN28" s="41"/>
      <c r="AO28" s="41"/>
    </row>
    <row r="29" spans="1:41" x14ac:dyDescent="0.25">
      <c r="A29" s="42" t="s">
        <v>6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>
        <v>37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35"/>
      <c r="AI29" s="34">
        <f t="shared" si="0"/>
        <v>37</v>
      </c>
      <c r="AJ29" t="s">
        <v>64</v>
      </c>
      <c r="AL29" s="41" t="s">
        <v>73</v>
      </c>
      <c r="AM29" s="41" t="s">
        <v>73</v>
      </c>
      <c r="AN29" s="41" t="s">
        <v>73</v>
      </c>
      <c r="AO29" s="41" t="s">
        <v>73</v>
      </c>
    </row>
    <row r="30" spans="1:41" ht="17.25" x14ac:dyDescent="0.25">
      <c r="A30" s="42" t="s">
        <v>76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76</v>
      </c>
      <c r="S30" s="7"/>
      <c r="T30" s="7"/>
      <c r="U30" s="7"/>
      <c r="V30" s="7">
        <v>7</v>
      </c>
      <c r="W30" s="7">
        <v>7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34"/>
      <c r="AI30" s="34">
        <f t="shared" si="0"/>
        <v>90</v>
      </c>
      <c r="AJ30" s="34" t="s">
        <v>85</v>
      </c>
      <c r="AK30" t="s">
        <v>65</v>
      </c>
      <c r="AL30" s="41" t="s">
        <v>73</v>
      </c>
      <c r="AM30" s="41" t="s">
        <v>73</v>
      </c>
      <c r="AN30" s="41" t="s">
        <v>73</v>
      </c>
      <c r="AO30" s="41"/>
    </row>
    <row r="31" spans="1:41" x14ac:dyDescent="0.25">
      <c r="A31" s="45" t="s">
        <v>38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>
        <v>21</v>
      </c>
      <c r="Z31" s="22"/>
      <c r="AA31" s="22"/>
      <c r="AB31" s="22"/>
      <c r="AC31" s="22"/>
      <c r="AD31" s="22"/>
      <c r="AE31" s="22"/>
      <c r="AF31" s="22"/>
      <c r="AG31" s="22"/>
      <c r="AH31" s="40"/>
      <c r="AI31" s="34">
        <f t="shared" si="0"/>
        <v>21</v>
      </c>
      <c r="AJ31" s="34"/>
      <c r="AL31" s="41"/>
      <c r="AM31" s="41"/>
      <c r="AN31" s="41"/>
      <c r="AO31" s="41"/>
    </row>
    <row r="32" spans="1:41" x14ac:dyDescent="0.25">
      <c r="A32" s="42" t="s">
        <v>23</v>
      </c>
      <c r="B32" s="6"/>
      <c r="C32" s="7"/>
      <c r="D32" s="7"/>
      <c r="E32" s="7"/>
      <c r="F32" s="7"/>
      <c r="G32" s="7"/>
      <c r="H32" s="7"/>
      <c r="I32" s="7"/>
      <c r="J32" s="7"/>
      <c r="K32" s="7">
        <v>5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34"/>
      <c r="AI32" s="34">
        <f t="shared" si="0"/>
        <v>5</v>
      </c>
      <c r="AJ32" t="s">
        <v>64</v>
      </c>
      <c r="AL32" s="41" t="s">
        <v>73</v>
      </c>
      <c r="AM32" s="41" t="s">
        <v>73</v>
      </c>
      <c r="AN32" s="41" t="s">
        <v>73</v>
      </c>
      <c r="AO32" s="41" t="s">
        <v>73</v>
      </c>
    </row>
    <row r="33" spans="1:41" x14ac:dyDescent="0.25">
      <c r="A33" s="42" t="s">
        <v>5</v>
      </c>
      <c r="B33" s="8"/>
      <c r="C33" s="9"/>
      <c r="D33" s="9">
        <v>28</v>
      </c>
      <c r="E33" s="9">
        <v>28</v>
      </c>
      <c r="F33" s="9">
        <v>28</v>
      </c>
      <c r="G33" s="9">
        <v>28</v>
      </c>
      <c r="H33" s="9">
        <v>29</v>
      </c>
      <c r="I33" s="9">
        <v>29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35"/>
      <c r="AI33" s="34">
        <f t="shared" si="0"/>
        <v>170</v>
      </c>
      <c r="AJ33" s="34"/>
      <c r="AK33" s="33" t="s">
        <v>87</v>
      </c>
      <c r="AL33" s="41" t="s">
        <v>73</v>
      </c>
      <c r="AM33" s="41" t="s">
        <v>73</v>
      </c>
      <c r="AN33" s="41" t="s">
        <v>73</v>
      </c>
      <c r="AO33" s="41" t="s">
        <v>73</v>
      </c>
    </row>
    <row r="34" spans="1:41" ht="15.75" thickBot="1" x14ac:dyDescent="0.3">
      <c r="A34" s="12" t="str">
        <f>"Total = " &amp; SUM(B34:AG34)</f>
        <v>Total = 1735</v>
      </c>
      <c r="B34" s="13">
        <f>SUM(B6:B33)</f>
        <v>23</v>
      </c>
      <c r="C34" s="3">
        <f>SUM(C6:C33)</f>
        <v>23</v>
      </c>
      <c r="D34" s="3">
        <f>SUM(D6:D33)</f>
        <v>54</v>
      </c>
      <c r="E34" s="3">
        <f>SUM(E6:E33)</f>
        <v>59</v>
      </c>
      <c r="F34" s="3">
        <f>SUM(F6:F33)</f>
        <v>64</v>
      </c>
      <c r="G34" s="3">
        <f>SUM(G6:G33)</f>
        <v>54</v>
      </c>
      <c r="H34" s="3">
        <f>SUM(H6:H33)</f>
        <v>49</v>
      </c>
      <c r="I34" s="3">
        <f t="shared" ref="I34:AH34" si="1">SUM(I6:I33)</f>
        <v>38</v>
      </c>
      <c r="J34" s="3">
        <f t="shared" si="1"/>
        <v>6</v>
      </c>
      <c r="K34" s="3">
        <f t="shared" si="1"/>
        <v>11</v>
      </c>
      <c r="L34" s="3">
        <f t="shared" si="1"/>
        <v>3</v>
      </c>
      <c r="M34" s="3">
        <f t="shared" si="1"/>
        <v>6</v>
      </c>
      <c r="N34" s="3">
        <f t="shared" si="1"/>
        <v>4</v>
      </c>
      <c r="O34" s="3">
        <f t="shared" si="1"/>
        <v>2</v>
      </c>
      <c r="P34" s="3">
        <f t="shared" si="1"/>
        <v>10</v>
      </c>
      <c r="Q34" s="3">
        <f t="shared" si="1"/>
        <v>18</v>
      </c>
      <c r="R34" s="3">
        <f t="shared" si="1"/>
        <v>76</v>
      </c>
      <c r="S34" s="3">
        <f t="shared" si="1"/>
        <v>37</v>
      </c>
      <c r="T34" s="3">
        <f t="shared" si="1"/>
        <v>89</v>
      </c>
      <c r="U34" s="3">
        <f t="shared" si="1"/>
        <v>59</v>
      </c>
      <c r="V34" s="3">
        <f t="shared" si="1"/>
        <v>7</v>
      </c>
      <c r="W34" s="3">
        <f t="shared" si="1"/>
        <v>7</v>
      </c>
      <c r="X34" s="3">
        <f t="shared" si="1"/>
        <v>561</v>
      </c>
      <c r="Y34" s="3">
        <f t="shared" si="1"/>
        <v>242</v>
      </c>
      <c r="Z34" s="3">
        <f t="shared" si="1"/>
        <v>35</v>
      </c>
      <c r="AA34" s="3">
        <f t="shared" si="1"/>
        <v>59</v>
      </c>
      <c r="AB34" s="3">
        <f t="shared" si="1"/>
        <v>24</v>
      </c>
      <c r="AC34" s="3">
        <f t="shared" si="1"/>
        <v>26</v>
      </c>
      <c r="AD34" s="3">
        <f t="shared" si="1"/>
        <v>2</v>
      </c>
      <c r="AE34" s="3"/>
      <c r="AF34" s="3">
        <f t="shared" si="1"/>
        <v>64</v>
      </c>
      <c r="AG34" s="3">
        <f t="shared" si="1"/>
        <v>23</v>
      </c>
      <c r="AH34" s="3">
        <f t="shared" si="1"/>
        <v>36</v>
      </c>
      <c r="AI34" s="35"/>
      <c r="AJ34" s="35"/>
    </row>
    <row r="35" spans="1:41" ht="18" thickTop="1" x14ac:dyDescent="0.25">
      <c r="A35" t="s">
        <v>57</v>
      </c>
    </row>
    <row r="36" spans="1:41" ht="17.25" x14ac:dyDescent="0.25">
      <c r="A36" t="s">
        <v>58</v>
      </c>
    </row>
    <row r="40" spans="1:41" x14ac:dyDescent="0.25">
      <c r="T40" t="s">
        <v>18</v>
      </c>
    </row>
  </sheetData>
  <sortState xmlns:xlrd2="http://schemas.microsoft.com/office/spreadsheetml/2017/richdata2" ref="A8:AG33">
    <sortCondition ref="A23:A33"/>
  </sortState>
  <mergeCells count="1">
    <mergeCell ref="A3:A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39" t="s">
        <v>17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2:20" ht="15.75" thickTop="1" x14ac:dyDescent="0.25">
      <c r="B3" s="36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0" ht="129.75" x14ac:dyDescent="0.25">
      <c r="B4" s="38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9</v>
      </c>
      <c r="Q4" s="14" t="s">
        <v>37</v>
      </c>
      <c r="R4" s="14" t="s">
        <v>10</v>
      </c>
      <c r="S4" s="14" t="s">
        <v>15</v>
      </c>
      <c r="T4" s="14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18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19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2" t="str">
        <f>"Total = " &amp; SUM(C23:T23)</f>
        <v>Total = 683</v>
      </c>
      <c r="C23" s="13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2021-11-24T17:47:53Z</dcterms:modified>
</cp:coreProperties>
</file>