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nobrainDNAme\Report\"/>
    </mc:Choice>
  </mc:AlternateContent>
  <xr:revisionPtr revIDLastSave="0" documentId="13_ncr:1_{14CD3561-398A-445A-9059-E18515A5ABAD}" xr6:coauthVersionLast="47" xr6:coauthVersionMax="47" xr10:uidLastSave="{00000000-0000-0000-0000-000000000000}"/>
  <bookViews>
    <workbookView xWindow="2955" yWindow="600" windowWidth="21810" windowHeight="15000" xr2:uid="{7C941C9E-81A3-438E-9787-713C5A1CC14D}"/>
  </bookViews>
  <sheets>
    <sheet name="Cell sources" sheetId="1" r:id="rId1"/>
    <sheet name="Signatu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I41" i="1"/>
  <c r="J41" i="1"/>
  <c r="K41" i="1"/>
  <c r="M41" i="1"/>
  <c r="N41" i="1"/>
  <c r="O41" i="1"/>
  <c r="P41" i="1"/>
  <c r="Q41" i="1"/>
  <c r="R41" i="1"/>
  <c r="S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I41" i="1"/>
  <c r="AJ26" i="1"/>
  <c r="AJ27" i="1"/>
  <c r="AJ28" i="1"/>
  <c r="AJ29" i="1"/>
  <c r="AJ31" i="1"/>
  <c r="AJ34" i="1"/>
  <c r="AJ35" i="1"/>
  <c r="AJ36" i="1"/>
  <c r="AJ37" i="1"/>
  <c r="AJ38" i="1"/>
  <c r="AJ39" i="1"/>
  <c r="AJ40" i="1"/>
  <c r="AJ20" i="1"/>
  <c r="AJ7" i="1"/>
  <c r="AJ8" i="1"/>
  <c r="AJ9" i="1"/>
  <c r="AJ10" i="1"/>
  <c r="AJ11" i="1"/>
  <c r="AJ12" i="1"/>
  <c r="AJ13" i="1"/>
  <c r="AJ21" i="1"/>
  <c r="AJ23" i="1"/>
  <c r="AJ24" i="1"/>
  <c r="AJ6" i="1"/>
  <c r="C41" i="1"/>
  <c r="D41" i="1"/>
  <c r="E41" i="1"/>
  <c r="F41" i="1"/>
  <c r="G41" i="1"/>
  <c r="H41" i="1"/>
  <c r="B41" i="1"/>
  <c r="A41" i="1" l="1"/>
</calcChain>
</file>

<file path=xl/sharedStrings.xml><?xml version="1.0" encoding="utf-8"?>
<sst xmlns="http://schemas.openxmlformats.org/spreadsheetml/2006/main" count="220" uniqueCount="109">
  <si>
    <t>GEO Accession</t>
  </si>
  <si>
    <t>GSE110554</t>
  </si>
  <si>
    <t>GSE35069</t>
  </si>
  <si>
    <t>GSE88824</t>
  </si>
  <si>
    <t>GSE121483</t>
  </si>
  <si>
    <t>GSE166844</t>
  </si>
  <si>
    <t>GSE144804</t>
  </si>
  <si>
    <t>Glioma</t>
  </si>
  <si>
    <t>Microglia</t>
  </si>
  <si>
    <t>Whole blood</t>
  </si>
  <si>
    <t>Number of Samples (N =)</t>
  </si>
  <si>
    <t>Glia</t>
  </si>
  <si>
    <t>Neuron</t>
  </si>
  <si>
    <t>GSE96612</t>
  </si>
  <si>
    <r>
      <rPr>
        <b/>
        <sz val="11"/>
        <color theme="1"/>
        <rFont val="Calibri"/>
        <family val="2"/>
        <scheme val="minor"/>
      </rPr>
      <t xml:space="preserve">Supplemental Table 1. </t>
    </r>
    <r>
      <rPr>
        <sz val="11"/>
        <color theme="1"/>
        <rFont val="Calibri"/>
        <family val="2"/>
        <scheme val="minor"/>
      </rPr>
      <t xml:space="preserve">Cell types obtained from the Gene Expression Omnibus (GEO) accessions included in the study. </t>
    </r>
  </si>
  <si>
    <t xml:space="preserve"> </t>
  </si>
  <si>
    <t>GSE49667</t>
  </si>
  <si>
    <t>GSE49618</t>
  </si>
  <si>
    <t>GSE98203</t>
  </si>
  <si>
    <t>GSE66351</t>
  </si>
  <si>
    <t>GSE164149</t>
  </si>
  <si>
    <t>T Cell (CD4+ )</t>
  </si>
  <si>
    <t>T Cell (CD8+)</t>
  </si>
  <si>
    <t>Monocyte (CD14+)</t>
  </si>
  <si>
    <t>Natural Killer (CD56+)</t>
  </si>
  <si>
    <t>Neutrophil (CD16+)</t>
  </si>
  <si>
    <t>B Cell (CD19+)</t>
  </si>
  <si>
    <t>Granulocytes (CD15+)</t>
  </si>
  <si>
    <t>Eosinophils (CD11b+)</t>
  </si>
  <si>
    <t>Treg Cell (CD25+)</t>
  </si>
  <si>
    <t>Endothelial (CD31+)</t>
  </si>
  <si>
    <t>GSE128654</t>
  </si>
  <si>
    <t>GSE152035</t>
  </si>
  <si>
    <t>GSE137845</t>
  </si>
  <si>
    <t>Glioblastoma (IDH-WT)</t>
  </si>
  <si>
    <t>Glioblastoma (IDH-Mut)</t>
  </si>
  <si>
    <t>GSE61195</t>
  </si>
  <si>
    <t>GSE87196</t>
  </si>
  <si>
    <t>GSE50798</t>
  </si>
  <si>
    <t>Common Myeloid Progenitor</t>
  </si>
  <si>
    <t>Granulocyte macrophage progenitor</t>
  </si>
  <si>
    <t>Hematopoietic stem cell (bone marrow)</t>
  </si>
  <si>
    <t>Progenitor Cells</t>
  </si>
  <si>
    <t>Immune Cells</t>
  </si>
  <si>
    <t>Tumor Cells</t>
  </si>
  <si>
    <t>Brain</t>
  </si>
  <si>
    <t>GSE63409</t>
  </si>
  <si>
    <t>Glioblastoma-related immune cells</t>
  </si>
  <si>
    <t>Mixed Immune Cells</t>
  </si>
  <si>
    <t>Glioma-initiating cells</t>
  </si>
  <si>
    <t>GSE112618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</si>
  <si>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Processed data was obtained directly from the authors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</si>
  <si>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Used for signature validation</t>
    </r>
  </si>
  <si>
    <t>GSE41826</t>
  </si>
  <si>
    <t>Common monocyte progenitor</t>
  </si>
  <si>
    <t>Infiltrating Monocytes</t>
  </si>
  <si>
    <t>Infiltrating Microglia</t>
  </si>
  <si>
    <t>Total</t>
  </si>
  <si>
    <t>IDAT</t>
  </si>
  <si>
    <t>Normalized, provided, RRBS</t>
  </si>
  <si>
    <t>uWGBS</t>
  </si>
  <si>
    <t xml:space="preserve">	Multipotent progenitor (bone marrow)</t>
  </si>
  <si>
    <t>Hematopoietic stem cell (peri.blood)</t>
  </si>
  <si>
    <t>WGBS</t>
  </si>
  <si>
    <t>SOFT</t>
  </si>
  <si>
    <t>Data</t>
  </si>
  <si>
    <t>EXP</t>
  </si>
  <si>
    <t>x</t>
  </si>
  <si>
    <t>ColData</t>
  </si>
  <si>
    <r>
      <t>Macrophage (Ly6C</t>
    </r>
    <r>
      <rPr>
        <vertAlign val="superscript"/>
        <sz val="11"/>
        <color theme="1"/>
        <rFont val="Calibri"/>
        <family val="2"/>
        <scheme val="minor"/>
      </rPr>
      <t>hi</t>
    </r>
    <r>
      <rPr>
        <sz val="11"/>
        <color theme="1"/>
        <rFont val="Calibri"/>
        <family val="2"/>
        <scheme val="minor"/>
      </rPr>
      <t>)</t>
    </r>
  </si>
  <si>
    <r>
      <t>GSE151506</t>
    </r>
    <r>
      <rPr>
        <vertAlign val="superscript"/>
        <sz val="11"/>
        <color theme="1"/>
        <rFont val="Calibri"/>
        <family val="2"/>
        <scheme val="minor"/>
      </rPr>
      <t>a</t>
    </r>
  </si>
  <si>
    <t>GSE104293</t>
  </si>
  <si>
    <t>GSE103659</t>
  </si>
  <si>
    <t xml:space="preserve">Glioblastoma </t>
  </si>
  <si>
    <t>Data Format</t>
  </si>
  <si>
    <t>Normalized</t>
  </si>
  <si>
    <t xml:space="preserve">GenomeStudio </t>
  </si>
  <si>
    <t xml:space="preserve">minfi:SWAN </t>
  </si>
  <si>
    <t>RRBS</t>
  </si>
  <si>
    <t>GenomeStudio </t>
  </si>
  <si>
    <t>dasen</t>
  </si>
  <si>
    <t>GSE122994</t>
  </si>
  <si>
    <t>Common Lymphoid Progenitor</t>
  </si>
  <si>
    <t>GSE94568</t>
  </si>
  <si>
    <t>WBGS, BigWig</t>
  </si>
  <si>
    <t>Dendritic Cells</t>
  </si>
  <si>
    <t> quantile normalization</t>
  </si>
  <si>
    <t>GSE103211</t>
  </si>
  <si>
    <t>GSE70175</t>
  </si>
  <si>
    <t>GSE82234</t>
  </si>
  <si>
    <t>Fibroblast</t>
  </si>
  <si>
    <t>Tissue</t>
  </si>
  <si>
    <t>GSE74877</t>
  </si>
  <si>
    <t xml:space="preserve">GSE127824 </t>
  </si>
  <si>
    <t>Quantile , FlowSorted.Blood.450k</t>
  </si>
  <si>
    <t>GSE83458</t>
  </si>
  <si>
    <t>GSE116412</t>
  </si>
  <si>
    <t>GSE77797</t>
  </si>
  <si>
    <t>Tumor microenvironment</t>
  </si>
  <si>
    <t>Signature</t>
  </si>
  <si>
    <t>Cancer</t>
  </si>
  <si>
    <t>GEOs</t>
  </si>
  <si>
    <t>Cell included</t>
  </si>
  <si>
    <t>GSE35069, GSE49667, GSE66351, GSE83458, GSE88824, GSE103211, GSE128654, GSE144804, GSE164149</t>
  </si>
  <si>
    <t>Features</t>
  </si>
  <si>
    <t>Supplementary Table S2. Data source, and total cells included for generating signatures matricies and feature sets</t>
  </si>
  <si>
    <t>Lineage Reconstruction</t>
  </si>
  <si>
    <t>GSE68379</t>
  </si>
  <si>
    <t xml:space="preserve">GSE103659, GSE104293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</si>
</sst>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color rgb="FF2E2E2E"/>
      <name val="Georgia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 diagonalDown="1">
      <left style="thin">
        <color theme="0" tint="-0.24994659260841701"/>
      </left>
      <right style="thin">
        <color theme="0" tint="-0.24994659260841701"/>
      </right>
      <top/>
      <bottom/>
      <diagonal style="thin">
        <color theme="0" tint="-0.24994659260841701"/>
      </diagonal>
    </border>
  </borders>
  <cellStyleXfs count="1">
    <xf numFmtId="0" fontId="0" fillId="0" borderId="0"/>
  </cellStyleXfs>
  <cellXfs count="52">
    <xf numFmtId="0" fontId="0" fillId="0" borderId="0" xfId="0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left" textRotation="90" wrapText="1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textRotation="90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3" borderId="12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textRotation="90"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5" xfId="0" applyFont="1" applyBorder="1"/>
    <xf numFmtId="0" fontId="0" fillId="0" borderId="5" xfId="0" applyFont="1" applyFill="1" applyBorder="1"/>
    <xf numFmtId="0" fontId="0" fillId="0" borderId="0" xfId="0" applyFont="1" applyBorder="1"/>
    <xf numFmtId="0" fontId="4" fillId="0" borderId="5" xfId="0" applyFont="1" applyBorder="1"/>
    <xf numFmtId="0" fontId="5" fillId="0" borderId="0" xfId="0" applyFont="1"/>
    <xf numFmtId="0" fontId="6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left" textRotation="90" wrapText="1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5" xfId="0" applyFont="1" applyFill="1" applyBorder="1"/>
    <xf numFmtId="0" fontId="0" fillId="2" borderId="0" xfId="0" applyFill="1"/>
    <xf numFmtId="0" fontId="7" fillId="2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/>
    </xf>
    <xf numFmtId="0" fontId="7" fillId="0" borderId="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812-4962-4A3C-999B-9B4B5D8067C4}">
  <dimension ref="A2:AP47"/>
  <sheetViews>
    <sheetView showGridLines="0" tabSelected="1" topLeftCell="A4" workbookViewId="0">
      <pane xSplit="1" topLeftCell="B1" activePane="topRight" state="frozen"/>
      <selection pane="topRight" activeCell="O11" sqref="O11"/>
    </sheetView>
  </sheetViews>
  <sheetFormatPr defaultRowHeight="15" x14ac:dyDescent="0.25"/>
  <cols>
    <col min="1" max="1" width="14" bestFit="1" customWidth="1"/>
    <col min="2" max="17" width="3.7109375" customWidth="1"/>
    <col min="18" max="18" width="6.7109375" customWidth="1"/>
    <col min="19" max="22" width="3.7109375" customWidth="1"/>
    <col min="23" max="23" width="6.7109375" customWidth="1"/>
    <col min="24" max="27" width="3.7109375" customWidth="1"/>
    <col min="28" max="30" width="6.7109375" customWidth="1"/>
    <col min="31" max="34" width="6.7109375" style="8" customWidth="1"/>
    <col min="35" max="36" width="6.7109375" customWidth="1"/>
    <col min="37" max="37" width="13.5703125" bestFit="1" customWidth="1"/>
    <col min="38" max="38" width="35.7109375" customWidth="1"/>
    <col min="39" max="49" width="3.7109375" customWidth="1"/>
  </cols>
  <sheetData>
    <row r="2" spans="1:42" ht="30" customHeight="1" thickBot="1" x14ac:dyDescent="0.3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9"/>
    </row>
    <row r="3" spans="1:42" ht="22.5" customHeight="1" thickTop="1" x14ac:dyDescent="0.25">
      <c r="A3" s="30" t="s">
        <v>0</v>
      </c>
      <c r="B3" s="6" t="s">
        <v>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11"/>
    </row>
    <row r="4" spans="1:42" s="16" customFormat="1" ht="22.5" customHeight="1" x14ac:dyDescent="0.25">
      <c r="A4" s="31"/>
      <c r="B4" s="13" t="s">
        <v>43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6" t="s">
        <v>91</v>
      </c>
      <c r="T4" s="15"/>
      <c r="U4" s="15" t="s">
        <v>45</v>
      </c>
      <c r="V4" s="15"/>
      <c r="W4" s="14" t="s">
        <v>44</v>
      </c>
      <c r="X4" s="14"/>
      <c r="Y4" s="14"/>
      <c r="Z4" s="14"/>
      <c r="AA4" s="14"/>
      <c r="AB4" s="16" t="s">
        <v>42</v>
      </c>
    </row>
    <row r="5" spans="1:42" s="10" customFormat="1" ht="115.5" customHeight="1" x14ac:dyDescent="0.25">
      <c r="A5" s="32"/>
      <c r="B5" s="33" t="s">
        <v>25</v>
      </c>
      <c r="C5" s="5" t="s">
        <v>24</v>
      </c>
      <c r="D5" s="5" t="s">
        <v>26</v>
      </c>
      <c r="E5" s="5" t="s">
        <v>21</v>
      </c>
      <c r="F5" s="5" t="s">
        <v>22</v>
      </c>
      <c r="G5" s="5" t="s">
        <v>23</v>
      </c>
      <c r="H5" s="5" t="s">
        <v>9</v>
      </c>
      <c r="I5" s="5" t="s">
        <v>27</v>
      </c>
      <c r="J5" s="33" t="s">
        <v>28</v>
      </c>
      <c r="K5" s="5" t="s">
        <v>29</v>
      </c>
      <c r="L5" s="5" t="s">
        <v>85</v>
      </c>
      <c r="M5" s="5" t="s">
        <v>8</v>
      </c>
      <c r="N5" s="5" t="s">
        <v>69</v>
      </c>
      <c r="O5" s="5" t="s">
        <v>56</v>
      </c>
      <c r="P5" s="5" t="s">
        <v>55</v>
      </c>
      <c r="Q5" s="5" t="s">
        <v>48</v>
      </c>
      <c r="R5" s="5" t="s">
        <v>47</v>
      </c>
      <c r="S5" s="5" t="s">
        <v>30</v>
      </c>
      <c r="T5" s="5" t="s">
        <v>90</v>
      </c>
      <c r="U5" s="5" t="s">
        <v>12</v>
      </c>
      <c r="V5" s="5" t="s">
        <v>11</v>
      </c>
      <c r="W5" s="5" t="s">
        <v>34</v>
      </c>
      <c r="X5" s="5" t="s">
        <v>35</v>
      </c>
      <c r="Y5" s="5" t="s">
        <v>73</v>
      </c>
      <c r="Z5" s="5" t="s">
        <v>7</v>
      </c>
      <c r="AA5" s="5" t="s">
        <v>49</v>
      </c>
      <c r="AB5" s="5" t="s">
        <v>39</v>
      </c>
      <c r="AC5" s="5" t="s">
        <v>62</v>
      </c>
      <c r="AD5" s="5" t="s">
        <v>41</v>
      </c>
      <c r="AE5" s="5" t="s">
        <v>54</v>
      </c>
      <c r="AF5" s="5" t="s">
        <v>82</v>
      </c>
      <c r="AG5" s="5" t="s">
        <v>40</v>
      </c>
      <c r="AH5" s="5" t="s">
        <v>41</v>
      </c>
      <c r="AI5" s="5" t="s">
        <v>61</v>
      </c>
      <c r="AJ5" s="17" t="s">
        <v>57</v>
      </c>
      <c r="AK5" s="17" t="s">
        <v>74</v>
      </c>
      <c r="AL5" s="12" t="s">
        <v>75</v>
      </c>
      <c r="AM5" s="10" t="s">
        <v>64</v>
      </c>
      <c r="AN5" s="10" t="s">
        <v>68</v>
      </c>
      <c r="AO5" s="10" t="s">
        <v>65</v>
      </c>
      <c r="AP5" s="10" t="s">
        <v>66</v>
      </c>
    </row>
    <row r="6" spans="1:42" x14ac:dyDescent="0.25">
      <c r="A6" s="36" t="s">
        <v>2</v>
      </c>
      <c r="B6" s="2">
        <v>6</v>
      </c>
      <c r="C6" s="2">
        <v>6</v>
      </c>
      <c r="D6" s="2">
        <v>6</v>
      </c>
      <c r="E6" s="2">
        <v>6</v>
      </c>
      <c r="F6" s="2">
        <v>6</v>
      </c>
      <c r="G6" s="2">
        <v>6</v>
      </c>
      <c r="H6" s="2">
        <v>6</v>
      </c>
      <c r="I6" s="2">
        <v>18</v>
      </c>
      <c r="J6" s="2">
        <v>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1">
        <f t="shared" ref="AJ6:AJ13" si="0">SUM(B6:AH6)</f>
        <v>66</v>
      </c>
      <c r="AK6" s="21" t="s">
        <v>64</v>
      </c>
      <c r="AL6" t="s">
        <v>94</v>
      </c>
      <c r="AM6" s="23" t="s">
        <v>67</v>
      </c>
      <c r="AN6" s="23" t="s">
        <v>67</v>
      </c>
      <c r="AO6" s="23" t="s">
        <v>67</v>
      </c>
      <c r="AP6" s="23" t="s">
        <v>67</v>
      </c>
    </row>
    <row r="7" spans="1:42" x14ac:dyDescent="0.25">
      <c r="A7" s="24" t="s">
        <v>53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>
        <v>9</v>
      </c>
      <c r="V7" s="3">
        <v>9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21">
        <f t="shared" si="0"/>
        <v>18</v>
      </c>
      <c r="AK7" s="21" t="s">
        <v>64</v>
      </c>
      <c r="AL7" t="s">
        <v>76</v>
      </c>
      <c r="AM7" s="23" t="s">
        <v>67</v>
      </c>
      <c r="AN7" s="23" t="s">
        <v>67</v>
      </c>
      <c r="AO7" s="23" t="s">
        <v>67</v>
      </c>
      <c r="AP7" s="23" t="s">
        <v>67</v>
      </c>
    </row>
    <row r="8" spans="1:42" x14ac:dyDescent="0.25">
      <c r="A8" s="24" t="s">
        <v>17</v>
      </c>
      <c r="B8" s="2"/>
      <c r="C8" s="2"/>
      <c r="D8" s="2">
        <v>3</v>
      </c>
      <c r="E8" s="2"/>
      <c r="F8" s="2"/>
      <c r="G8" s="2">
        <v>3</v>
      </c>
      <c r="H8" s="2"/>
      <c r="I8" s="2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v>3</v>
      </c>
      <c r="AH8" s="2">
        <v>3</v>
      </c>
      <c r="AI8" s="2"/>
      <c r="AJ8" s="21">
        <f t="shared" si="0"/>
        <v>15</v>
      </c>
      <c r="AK8" s="21" t="s">
        <v>58</v>
      </c>
      <c r="AM8" s="23" t="s">
        <v>67</v>
      </c>
      <c r="AN8" s="23" t="s">
        <v>67</v>
      </c>
      <c r="AO8" s="23" t="s">
        <v>67</v>
      </c>
      <c r="AP8" s="23" t="s">
        <v>67</v>
      </c>
    </row>
    <row r="9" spans="1:42" x14ac:dyDescent="0.25">
      <c r="A9" s="36" t="s">
        <v>16</v>
      </c>
      <c r="B9" s="9"/>
      <c r="C9" s="9"/>
      <c r="D9" s="9"/>
      <c r="E9" s="9"/>
      <c r="F9" s="9">
        <v>6</v>
      </c>
      <c r="G9" s="9"/>
      <c r="H9" s="9"/>
      <c r="I9" s="9"/>
      <c r="J9" s="9"/>
      <c r="K9" s="9">
        <v>6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21">
        <f t="shared" si="0"/>
        <v>12</v>
      </c>
      <c r="AK9" s="21" t="s">
        <v>64</v>
      </c>
      <c r="AL9" t="s">
        <v>77</v>
      </c>
      <c r="AM9" s="23" t="s">
        <v>67</v>
      </c>
      <c r="AN9" s="23" t="s">
        <v>67</v>
      </c>
      <c r="AO9" s="23" t="s">
        <v>67</v>
      </c>
      <c r="AP9" s="23" t="s">
        <v>67</v>
      </c>
    </row>
    <row r="10" spans="1:42" x14ac:dyDescent="0.25">
      <c r="A10" s="24" t="s">
        <v>38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8">
        <v>12</v>
      </c>
      <c r="V10" s="38">
        <v>12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1">
        <f t="shared" si="0"/>
        <v>24</v>
      </c>
      <c r="AK10" s="21" t="s">
        <v>64</v>
      </c>
      <c r="AL10" s="20" t="s">
        <v>79</v>
      </c>
      <c r="AM10" s="23" t="s">
        <v>67</v>
      </c>
      <c r="AN10" s="23" t="s">
        <v>67</v>
      </c>
      <c r="AO10" s="23" t="s">
        <v>67</v>
      </c>
      <c r="AP10" s="23" t="s">
        <v>67</v>
      </c>
    </row>
    <row r="11" spans="1:42" ht="15.75" x14ac:dyDescent="0.25">
      <c r="A11" s="24" t="s">
        <v>36</v>
      </c>
      <c r="B11" s="3"/>
      <c r="C11" s="3"/>
      <c r="D11" s="3"/>
      <c r="E11" s="3">
        <v>7</v>
      </c>
      <c r="F11" s="3">
        <v>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21">
        <f t="shared" si="0"/>
        <v>14</v>
      </c>
      <c r="AK11" s="21" t="s">
        <v>64</v>
      </c>
      <c r="AL11" s="28" t="s">
        <v>79</v>
      </c>
      <c r="AM11" s="23" t="s">
        <v>67</v>
      </c>
      <c r="AN11" s="23" t="s">
        <v>67</v>
      </c>
      <c r="AO11" s="23" t="s">
        <v>67</v>
      </c>
      <c r="AP11" s="23" t="s">
        <v>67</v>
      </c>
    </row>
    <row r="12" spans="1:42" x14ac:dyDescent="0.25">
      <c r="A12" s="24" t="s">
        <v>46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>
        <v>5</v>
      </c>
      <c r="AC12" s="2"/>
      <c r="AD12" s="2">
        <v>5</v>
      </c>
      <c r="AE12" s="2"/>
      <c r="AF12" s="2"/>
      <c r="AG12" s="2">
        <v>5</v>
      </c>
      <c r="AH12" s="2">
        <v>10</v>
      </c>
      <c r="AI12" s="2"/>
      <c r="AJ12" s="21">
        <f t="shared" si="0"/>
        <v>25</v>
      </c>
      <c r="AK12" s="21" t="s">
        <v>58</v>
      </c>
      <c r="AM12" s="23" t="s">
        <v>67</v>
      </c>
      <c r="AN12" s="23" t="s">
        <v>67</v>
      </c>
      <c r="AO12" s="23" t="s">
        <v>67</v>
      </c>
      <c r="AP12" s="23" t="s">
        <v>67</v>
      </c>
    </row>
    <row r="13" spans="1:42" x14ac:dyDescent="0.25">
      <c r="A13" s="36" t="s">
        <v>19</v>
      </c>
      <c r="B13" s="3"/>
      <c r="C13" s="3"/>
      <c r="D13" s="3"/>
      <c r="E13" s="3"/>
      <c r="F13" s="3"/>
      <c r="G13" s="3"/>
      <c r="H13" s="3"/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v>16</v>
      </c>
      <c r="V13" s="9">
        <v>16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21">
        <f t="shared" si="0"/>
        <v>32</v>
      </c>
      <c r="AK13" s="21" t="s">
        <v>58</v>
      </c>
      <c r="AM13" s="23" t="s">
        <v>67</v>
      </c>
      <c r="AN13" s="23" t="s">
        <v>67</v>
      </c>
      <c r="AO13" s="23" t="s">
        <v>67</v>
      </c>
      <c r="AP13" s="23" t="s">
        <v>67</v>
      </c>
    </row>
    <row r="14" spans="1:42" x14ac:dyDescent="0.25">
      <c r="A14" t="s">
        <v>107</v>
      </c>
      <c r="B14" s="50"/>
      <c r="C14" s="50"/>
      <c r="D14" s="50"/>
      <c r="E14" s="50"/>
      <c r="F14" s="50"/>
      <c r="G14" s="50"/>
      <c r="H14" s="50"/>
      <c r="I14" s="50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21"/>
      <c r="AK14" s="21"/>
      <c r="AM14" s="23"/>
      <c r="AN14" s="23"/>
      <c r="AO14" s="23"/>
      <c r="AP14" s="23"/>
    </row>
    <row r="15" spans="1:42" x14ac:dyDescent="0.25">
      <c r="A15" s="24" t="s">
        <v>88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1"/>
      <c r="AK15" s="21" t="s">
        <v>78</v>
      </c>
      <c r="AM15" s="23"/>
      <c r="AN15" s="23"/>
      <c r="AO15" s="23"/>
      <c r="AP15" s="23"/>
    </row>
    <row r="16" spans="1:42" x14ac:dyDescent="0.25">
      <c r="A16" s="24" t="s">
        <v>92</v>
      </c>
      <c r="B16" s="9"/>
      <c r="C16" s="9"/>
      <c r="D16" s="9"/>
      <c r="E16" s="9"/>
      <c r="F16" s="9"/>
      <c r="G16" s="9"/>
      <c r="H16" s="9"/>
      <c r="I16" s="9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21"/>
      <c r="AK16" s="21" t="s">
        <v>58</v>
      </c>
      <c r="AM16" s="23"/>
      <c r="AN16" s="23"/>
      <c r="AO16" s="23"/>
      <c r="AP16" s="23"/>
    </row>
    <row r="17" spans="1:42" x14ac:dyDescent="0.25">
      <c r="A17" s="24" t="s">
        <v>97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18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1"/>
      <c r="AK17" s="21"/>
      <c r="AM17" s="23"/>
      <c r="AN17" s="23"/>
      <c r="AO17" s="23"/>
      <c r="AP17" s="23"/>
    </row>
    <row r="18" spans="1:42" x14ac:dyDescent="0.25">
      <c r="A18" s="24" t="s">
        <v>89</v>
      </c>
      <c r="B18" s="3"/>
      <c r="C18" s="3"/>
      <c r="D18" s="3"/>
      <c r="E18" s="3"/>
      <c r="F18" s="3"/>
      <c r="G18" s="3"/>
      <c r="H18" s="3"/>
      <c r="I18" s="3"/>
      <c r="J18" s="9"/>
      <c r="K18" s="9"/>
      <c r="L18" s="9"/>
      <c r="M18" s="9"/>
      <c r="N18" s="9"/>
      <c r="O18" s="9"/>
      <c r="P18" s="9"/>
      <c r="Q18" s="9"/>
      <c r="R18" s="9"/>
      <c r="S18" s="9">
        <v>6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21"/>
      <c r="AK18" s="21" t="s">
        <v>58</v>
      </c>
      <c r="AM18" s="23"/>
      <c r="AN18" s="23"/>
      <c r="AO18" s="23"/>
      <c r="AP18" s="23"/>
    </row>
    <row r="19" spans="1:42" x14ac:dyDescent="0.25">
      <c r="A19" s="36" t="s">
        <v>95</v>
      </c>
      <c r="B19" s="2"/>
      <c r="C19" s="2"/>
      <c r="D19" s="2"/>
      <c r="E19" s="2"/>
      <c r="F19" s="2"/>
      <c r="G19" s="2">
        <v>3</v>
      </c>
      <c r="H19" s="2"/>
      <c r="I19" s="2"/>
      <c r="J19" s="2"/>
      <c r="K19" s="2"/>
      <c r="L19" s="2">
        <v>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1"/>
      <c r="AK19" s="21" t="s">
        <v>58</v>
      </c>
      <c r="AM19" s="23"/>
      <c r="AN19" s="23"/>
      <c r="AO19" s="23"/>
      <c r="AP19" s="23"/>
    </row>
    <row r="20" spans="1:42" x14ac:dyDescent="0.25">
      <c r="A20" s="25" t="s">
        <v>37</v>
      </c>
      <c r="B20" s="3">
        <v>3</v>
      </c>
      <c r="C20" s="3">
        <v>3</v>
      </c>
      <c r="D20" s="3">
        <v>3</v>
      </c>
      <c r="E20" s="3">
        <v>3</v>
      </c>
      <c r="F20" s="3">
        <v>3</v>
      </c>
      <c r="G20" s="3">
        <v>3</v>
      </c>
      <c r="H20" s="3"/>
      <c r="I20" s="3">
        <v>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>
        <v>52</v>
      </c>
      <c r="AC20" s="3">
        <v>24</v>
      </c>
      <c r="AD20" s="3">
        <v>21</v>
      </c>
      <c r="AE20" s="3"/>
      <c r="AF20" s="3">
        <v>54</v>
      </c>
      <c r="AG20" s="3">
        <v>55</v>
      </c>
      <c r="AH20" s="3">
        <v>10</v>
      </c>
      <c r="AI20" s="3">
        <v>36</v>
      </c>
      <c r="AJ20" s="21">
        <f>SUM(B20:AI20)</f>
        <v>273</v>
      </c>
      <c r="AK20" t="s">
        <v>60</v>
      </c>
      <c r="AM20" s="23" t="s">
        <v>67</v>
      </c>
      <c r="AN20" s="23"/>
      <c r="AO20" s="23"/>
      <c r="AP20" s="23"/>
    </row>
    <row r="21" spans="1:42" x14ac:dyDescent="0.25">
      <c r="A21" s="36" t="s">
        <v>3</v>
      </c>
      <c r="B21" s="2">
        <v>8</v>
      </c>
      <c r="C21" s="2">
        <v>8</v>
      </c>
      <c r="D21" s="2">
        <v>8</v>
      </c>
      <c r="E21" s="2">
        <v>8</v>
      </c>
      <c r="F21" s="2">
        <v>8</v>
      </c>
      <c r="G21" s="2">
        <v>8</v>
      </c>
      <c r="H21" s="2">
        <v>14</v>
      </c>
      <c r="I21" s="2">
        <v>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1">
        <f>SUM(B21:AH21)</f>
        <v>70</v>
      </c>
      <c r="AK21" s="21" t="s">
        <v>58</v>
      </c>
      <c r="AM21" s="23" t="s">
        <v>67</v>
      </c>
      <c r="AN21" s="23" t="s">
        <v>67</v>
      </c>
      <c r="AO21" s="23" t="s">
        <v>67</v>
      </c>
      <c r="AP21" s="23" t="s">
        <v>67</v>
      </c>
    </row>
    <row r="22" spans="1:42" x14ac:dyDescent="0.25">
      <c r="A22" s="26" t="s">
        <v>83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>
        <v>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21"/>
      <c r="AK22" s="21" t="s">
        <v>84</v>
      </c>
      <c r="AM22" s="23"/>
      <c r="AN22" s="23"/>
      <c r="AO22" s="23"/>
      <c r="AP22" s="23"/>
    </row>
    <row r="23" spans="1:42" x14ac:dyDescent="0.25">
      <c r="A23" s="26" t="s">
        <v>13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23</v>
      </c>
      <c r="V23" s="2">
        <v>22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1">
        <f>SUM(B23:AH23)</f>
        <v>45</v>
      </c>
      <c r="AK23" t="s">
        <v>63</v>
      </c>
      <c r="AM23" s="23" t="s">
        <v>67</v>
      </c>
      <c r="AN23" s="23"/>
      <c r="AO23" s="23"/>
      <c r="AP23" s="23"/>
    </row>
    <row r="24" spans="1:42" x14ac:dyDescent="0.25">
      <c r="A24" s="24" t="s">
        <v>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29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1">
        <f>SUM(B24:AH24)</f>
        <v>29</v>
      </c>
      <c r="AK24" s="21" t="s">
        <v>58</v>
      </c>
      <c r="AM24" s="23" t="s">
        <v>67</v>
      </c>
      <c r="AN24" s="23" t="s">
        <v>67</v>
      </c>
      <c r="AO24" s="23" t="s">
        <v>67</v>
      </c>
      <c r="AP24" s="23" t="s">
        <v>67</v>
      </c>
    </row>
    <row r="25" spans="1:42" ht="18" x14ac:dyDescent="0.25">
      <c r="A25" s="37" t="s">
        <v>87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1"/>
      <c r="AK25" s="21" t="s">
        <v>64</v>
      </c>
      <c r="AL25" s="29" t="s">
        <v>86</v>
      </c>
      <c r="AM25" s="23"/>
      <c r="AN25" s="23"/>
      <c r="AO25" s="23"/>
      <c r="AP25" s="23"/>
    </row>
    <row r="26" spans="1:42" x14ac:dyDescent="0.25">
      <c r="A26" s="24" t="s">
        <v>72</v>
      </c>
      <c r="B26" s="3"/>
      <c r="C26" s="3"/>
      <c r="D26" s="3"/>
      <c r="E26" s="3"/>
      <c r="F26" s="3"/>
      <c r="G26" s="3"/>
      <c r="H26" s="3"/>
      <c r="I26" s="3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39">
        <v>181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21">
        <f t="shared" ref="AJ26:AJ40" si="1">SUM(B26:AH26)</f>
        <v>181</v>
      </c>
      <c r="AK26" s="21" t="s">
        <v>58</v>
      </c>
      <c r="AM26" s="23" t="s">
        <v>67</v>
      </c>
      <c r="AN26" s="23" t="s">
        <v>67</v>
      </c>
      <c r="AO26" s="23" t="s">
        <v>67</v>
      </c>
      <c r="AP26" s="23" t="s">
        <v>67</v>
      </c>
    </row>
    <row r="27" spans="1:42" x14ac:dyDescent="0.25">
      <c r="A27" s="24" t="s">
        <v>71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8">
        <v>132</v>
      </c>
      <c r="AA27" s="2"/>
      <c r="AB27" s="2"/>
      <c r="AC27" s="2"/>
      <c r="AD27" s="2"/>
      <c r="AE27" s="2"/>
      <c r="AF27" s="2"/>
      <c r="AG27" s="2"/>
      <c r="AH27" s="2"/>
      <c r="AI27" s="2"/>
      <c r="AJ27" s="21">
        <f t="shared" si="1"/>
        <v>132</v>
      </c>
      <c r="AK27" s="21" t="s">
        <v>58</v>
      </c>
      <c r="AM27" s="23" t="s">
        <v>67</v>
      </c>
      <c r="AN27" s="23" t="s">
        <v>67</v>
      </c>
      <c r="AO27" s="23" t="s">
        <v>67</v>
      </c>
      <c r="AP27" s="23" t="s">
        <v>67</v>
      </c>
    </row>
    <row r="28" spans="1:42" x14ac:dyDescent="0.25">
      <c r="A28" s="25" t="s">
        <v>1</v>
      </c>
      <c r="B28" s="9">
        <v>6</v>
      </c>
      <c r="C28" s="9">
        <v>6</v>
      </c>
      <c r="D28" s="9">
        <v>6</v>
      </c>
      <c r="E28" s="9">
        <v>7</v>
      </c>
      <c r="F28" s="9">
        <v>6</v>
      </c>
      <c r="G28" s="9">
        <v>6</v>
      </c>
      <c r="H28" s="9"/>
      <c r="I28" s="9">
        <v>6</v>
      </c>
      <c r="J28" s="3"/>
      <c r="K28" s="3"/>
      <c r="L28" s="3"/>
      <c r="M28" s="3"/>
      <c r="N28" s="3"/>
      <c r="O28" s="3"/>
      <c r="P28" s="3"/>
      <c r="Q28" s="49">
        <v>12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21">
        <f t="shared" si="1"/>
        <v>55</v>
      </c>
      <c r="AK28" t="s">
        <v>58</v>
      </c>
      <c r="AM28" s="23" t="s">
        <v>67</v>
      </c>
      <c r="AN28" s="23" t="s">
        <v>67</v>
      </c>
      <c r="AO28" s="23" t="s">
        <v>67</v>
      </c>
      <c r="AP28" s="23" t="s">
        <v>67</v>
      </c>
    </row>
    <row r="29" spans="1:42" x14ac:dyDescent="0.25">
      <c r="A29" s="24" t="s">
        <v>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8">
        <v>6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1">
        <f t="shared" si="1"/>
        <v>6</v>
      </c>
      <c r="AK29" t="s">
        <v>58</v>
      </c>
      <c r="AM29" s="23" t="s">
        <v>67</v>
      </c>
      <c r="AN29" s="23" t="s">
        <v>67</v>
      </c>
      <c r="AO29" s="23" t="s">
        <v>67</v>
      </c>
      <c r="AP29" s="23" t="s">
        <v>67</v>
      </c>
    </row>
    <row r="30" spans="1:42" x14ac:dyDescent="0.25">
      <c r="A30" s="24" t="s">
        <v>96</v>
      </c>
      <c r="B30" s="3"/>
      <c r="C30" s="3"/>
      <c r="D30" s="3"/>
      <c r="E30" s="3"/>
      <c r="F30" s="3"/>
      <c r="G30" s="3"/>
      <c r="H30" s="3"/>
      <c r="I30" s="3"/>
      <c r="J30" s="9"/>
      <c r="K30" s="9"/>
      <c r="L30" s="9">
        <v>15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21"/>
      <c r="AK30" t="s">
        <v>63</v>
      </c>
      <c r="AM30" s="23"/>
      <c r="AN30" s="23"/>
      <c r="AO30" s="23"/>
      <c r="AP30" s="23"/>
    </row>
    <row r="31" spans="1:42" x14ac:dyDescent="0.25">
      <c r="A31" s="24" t="s">
        <v>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2</v>
      </c>
      <c r="N31" s="2">
        <v>4</v>
      </c>
      <c r="O31" s="2">
        <v>2</v>
      </c>
      <c r="P31" s="2">
        <v>10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2</v>
      </c>
      <c r="AC31" s="2"/>
      <c r="AD31" s="2"/>
      <c r="AE31" s="2">
        <v>2</v>
      </c>
      <c r="AF31" s="2"/>
      <c r="AG31" s="2">
        <v>1</v>
      </c>
      <c r="AH31" s="2"/>
      <c r="AI31" s="2"/>
      <c r="AJ31" s="21">
        <f t="shared" si="1"/>
        <v>23</v>
      </c>
      <c r="AK31" t="s">
        <v>58</v>
      </c>
      <c r="AM31" s="23" t="s">
        <v>67</v>
      </c>
      <c r="AN31" s="23" t="s">
        <v>67</v>
      </c>
      <c r="AO31" s="23" t="s">
        <v>67</v>
      </c>
      <c r="AP31" s="23" t="s">
        <v>67</v>
      </c>
    </row>
    <row r="32" spans="1:42" x14ac:dyDescent="0.25">
      <c r="A32" s="24" t="s">
        <v>81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380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21"/>
      <c r="AK32" t="s">
        <v>58</v>
      </c>
      <c r="AM32" s="23"/>
      <c r="AN32" s="23"/>
      <c r="AO32" s="23"/>
      <c r="AP32" s="23"/>
    </row>
    <row r="33" spans="1:42" x14ac:dyDescent="0.25">
      <c r="A33" s="24" t="s">
        <v>93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v>24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1"/>
      <c r="AK33" t="s">
        <v>58</v>
      </c>
      <c r="AM33" s="23"/>
      <c r="AN33" s="23"/>
      <c r="AO33" s="23"/>
      <c r="AP33" s="23"/>
    </row>
    <row r="34" spans="1:42" x14ac:dyDescent="0.25">
      <c r="A34" s="36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>
        <v>35</v>
      </c>
      <c r="AA34" s="9">
        <v>35</v>
      </c>
      <c r="AB34" s="9"/>
      <c r="AC34" s="9"/>
      <c r="AD34" s="9"/>
      <c r="AE34" s="9"/>
      <c r="AF34" s="9"/>
      <c r="AG34" s="9"/>
      <c r="AH34" s="9"/>
      <c r="AI34" s="9"/>
      <c r="AJ34" s="21">
        <f t="shared" si="1"/>
        <v>70</v>
      </c>
      <c r="AK34" t="s">
        <v>58</v>
      </c>
      <c r="AM34" s="23" t="s">
        <v>67</v>
      </c>
      <c r="AN34" s="23" t="s">
        <v>67</v>
      </c>
      <c r="AO34" s="23" t="s">
        <v>67</v>
      </c>
      <c r="AP34" s="23" t="s">
        <v>67</v>
      </c>
    </row>
    <row r="35" spans="1:42" x14ac:dyDescent="0.25">
      <c r="A35" s="25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v>54</v>
      </c>
      <c r="AA35" s="2"/>
      <c r="AB35" s="2"/>
      <c r="AC35" s="2"/>
      <c r="AD35" s="2"/>
      <c r="AE35" s="2"/>
      <c r="AF35" s="2"/>
      <c r="AG35" s="2"/>
      <c r="AH35" s="2"/>
      <c r="AI35" s="2"/>
      <c r="AJ35" s="21">
        <f t="shared" si="1"/>
        <v>54</v>
      </c>
      <c r="AK35" s="21" t="s">
        <v>58</v>
      </c>
      <c r="AM35" s="23"/>
      <c r="AN35" s="23"/>
      <c r="AO35" s="23"/>
      <c r="AP35" s="23"/>
    </row>
    <row r="36" spans="1:42" x14ac:dyDescent="0.25">
      <c r="A36" s="36" t="s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37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21">
        <f t="shared" si="1"/>
        <v>37</v>
      </c>
      <c r="AK36" t="s">
        <v>58</v>
      </c>
      <c r="AM36" s="23" t="s">
        <v>67</v>
      </c>
      <c r="AN36" s="23" t="s">
        <v>67</v>
      </c>
      <c r="AO36" s="23" t="s">
        <v>67</v>
      </c>
      <c r="AP36" s="23" t="s">
        <v>67</v>
      </c>
    </row>
    <row r="37" spans="1:42" ht="17.25" x14ac:dyDescent="0.25">
      <c r="A37" s="24" t="s">
        <v>70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76</v>
      </c>
      <c r="S37" s="2"/>
      <c r="T37" s="2"/>
      <c r="U37" s="2"/>
      <c r="V37" s="2"/>
      <c r="W37" s="2">
        <v>7</v>
      </c>
      <c r="X37" s="2">
        <v>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1">
        <f t="shared" si="1"/>
        <v>90</v>
      </c>
      <c r="AK37" s="21" t="s">
        <v>78</v>
      </c>
      <c r="AL37" t="s">
        <v>59</v>
      </c>
      <c r="AM37" s="23" t="s">
        <v>67</v>
      </c>
      <c r="AN37" s="23" t="s">
        <v>67</v>
      </c>
      <c r="AO37" s="23" t="s">
        <v>67</v>
      </c>
      <c r="AP37" s="23"/>
    </row>
    <row r="38" spans="1:42" x14ac:dyDescent="0.25">
      <c r="A38" s="27" t="s">
        <v>32</v>
      </c>
      <c r="B38" s="3"/>
      <c r="C38" s="3"/>
      <c r="D38" s="3"/>
      <c r="E38" s="3"/>
      <c r="F38" s="3"/>
      <c r="G38" s="3"/>
      <c r="H38" s="3"/>
      <c r="I38" s="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>
        <v>21</v>
      </c>
      <c r="AA38" s="9"/>
      <c r="AB38" s="9"/>
      <c r="AC38" s="9"/>
      <c r="AD38" s="9"/>
      <c r="AE38" s="9"/>
      <c r="AF38" s="9"/>
      <c r="AG38" s="9"/>
      <c r="AH38" s="9"/>
      <c r="AI38" s="9"/>
      <c r="AJ38" s="21">
        <f t="shared" si="1"/>
        <v>21</v>
      </c>
      <c r="AK38" s="21"/>
      <c r="AM38" s="23"/>
      <c r="AN38" s="23"/>
      <c r="AO38" s="23"/>
      <c r="AP38" s="23"/>
    </row>
    <row r="39" spans="1:42" x14ac:dyDescent="0.25">
      <c r="A39" s="36" t="s">
        <v>20</v>
      </c>
      <c r="B39" s="2"/>
      <c r="C39" s="2"/>
      <c r="D39" s="2"/>
      <c r="E39" s="2"/>
      <c r="F39" s="2"/>
      <c r="G39" s="2"/>
      <c r="H39" s="2"/>
      <c r="I39" s="2"/>
      <c r="J39" s="2"/>
      <c r="K39" s="2">
        <v>5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1">
        <f t="shared" si="1"/>
        <v>5</v>
      </c>
      <c r="AK39" t="s">
        <v>58</v>
      </c>
      <c r="AM39" s="23" t="s">
        <v>67</v>
      </c>
      <c r="AN39" s="23" t="s">
        <v>67</v>
      </c>
      <c r="AO39" s="23" t="s">
        <v>67</v>
      </c>
      <c r="AP39" s="23" t="s">
        <v>67</v>
      </c>
    </row>
    <row r="40" spans="1:42" x14ac:dyDescent="0.25">
      <c r="A40" s="24" t="s">
        <v>5</v>
      </c>
      <c r="B40" s="9"/>
      <c r="C40" s="9"/>
      <c r="D40" s="9">
        <v>28</v>
      </c>
      <c r="E40" s="9">
        <v>28</v>
      </c>
      <c r="F40" s="9">
        <v>28</v>
      </c>
      <c r="G40" s="9">
        <v>28</v>
      </c>
      <c r="H40" s="9">
        <v>29</v>
      </c>
      <c r="I40" s="9">
        <v>29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21">
        <f t="shared" si="1"/>
        <v>170</v>
      </c>
      <c r="AK40" s="21" t="s">
        <v>64</v>
      </c>
      <c r="AL40" s="20" t="s">
        <v>80</v>
      </c>
      <c r="AM40" s="23" t="s">
        <v>67</v>
      </c>
      <c r="AN40" s="23" t="s">
        <v>67</v>
      </c>
      <c r="AO40" s="23" t="s">
        <v>67</v>
      </c>
      <c r="AP40" s="23" t="s">
        <v>67</v>
      </c>
    </row>
    <row r="41" spans="1:42" ht="15.75" thickBot="1" x14ac:dyDescent="0.3">
      <c r="A41" s="4" t="str">
        <f>"Total = " &amp; SUM(B41:AH41)</f>
        <v>Total = 1833</v>
      </c>
      <c r="B41" s="34">
        <f t="shared" ref="B41:H41" si="2">SUM(B6:B40)</f>
        <v>23</v>
      </c>
      <c r="C41" s="1">
        <f t="shared" si="2"/>
        <v>23</v>
      </c>
      <c r="D41" s="1">
        <f t="shared" si="2"/>
        <v>54</v>
      </c>
      <c r="E41" s="1">
        <f t="shared" si="2"/>
        <v>59</v>
      </c>
      <c r="F41" s="1">
        <f t="shared" si="2"/>
        <v>64</v>
      </c>
      <c r="G41" s="1">
        <f t="shared" si="2"/>
        <v>57</v>
      </c>
      <c r="H41" s="1">
        <f t="shared" si="2"/>
        <v>49</v>
      </c>
      <c r="I41" s="1">
        <f>SUM(I6:I40)</f>
        <v>67</v>
      </c>
      <c r="J41" s="35">
        <f>SUM(J6:J40)</f>
        <v>6</v>
      </c>
      <c r="K41" s="1">
        <f>SUM(K6:K40)</f>
        <v>11</v>
      </c>
      <c r="L41" s="1">
        <f>SUM(L6:L40)</f>
        <v>21</v>
      </c>
      <c r="M41" s="1">
        <f>SUM(M6:M40)</f>
        <v>6</v>
      </c>
      <c r="N41" s="1">
        <f>SUM(N6:N40)</f>
        <v>4</v>
      </c>
      <c r="O41" s="1">
        <f>SUM(O6:O40)</f>
        <v>2</v>
      </c>
      <c r="P41" s="1">
        <f>SUM(P6:P40)</f>
        <v>10</v>
      </c>
      <c r="Q41" s="1">
        <f>SUM(Q6:Q40)</f>
        <v>60</v>
      </c>
      <c r="R41" s="1">
        <f>SUM(R6:R40)</f>
        <v>76</v>
      </c>
      <c r="S41" s="1">
        <f>SUM(S6:S40)</f>
        <v>43</v>
      </c>
      <c r="T41" s="1"/>
      <c r="U41" s="1">
        <f>SUM(U6:U40)</f>
        <v>89</v>
      </c>
      <c r="V41" s="1">
        <f>SUM(V6:V40)</f>
        <v>59</v>
      </c>
      <c r="W41" s="1">
        <f>SUM(W6:W40)</f>
        <v>7</v>
      </c>
      <c r="X41" s="1">
        <f>SUM(X6:X40)</f>
        <v>7</v>
      </c>
      <c r="Y41" s="1">
        <f>SUM(Y6:Y40)</f>
        <v>561</v>
      </c>
      <c r="Z41" s="1">
        <f>SUM(Z6:Z40)</f>
        <v>242</v>
      </c>
      <c r="AA41" s="1">
        <f>SUM(AA6:AA40)</f>
        <v>35</v>
      </c>
      <c r="AB41" s="1">
        <f>SUM(AB6:AB40)</f>
        <v>59</v>
      </c>
      <c r="AC41" s="1">
        <f>SUM(AC6:AC40)</f>
        <v>24</v>
      </c>
      <c r="AD41" s="1">
        <f>SUM(AD6:AD40)</f>
        <v>26</v>
      </c>
      <c r="AE41" s="1">
        <f>SUM(AE6:AE40)</f>
        <v>2</v>
      </c>
      <c r="AF41" s="1"/>
      <c r="AG41" s="1">
        <f>SUM(AG6:AG40)</f>
        <v>64</v>
      </c>
      <c r="AH41" s="1">
        <f>SUM(AH6:AH40)</f>
        <v>23</v>
      </c>
      <c r="AI41" s="1">
        <f>SUM(AI6:AI40)</f>
        <v>36</v>
      </c>
      <c r="AJ41" s="22"/>
      <c r="AK41" s="22"/>
    </row>
    <row r="42" spans="1:42" ht="18" thickTop="1" x14ac:dyDescent="0.25">
      <c r="A42" t="s">
        <v>51</v>
      </c>
    </row>
    <row r="43" spans="1:42" ht="17.25" x14ac:dyDescent="0.25">
      <c r="A43" t="s">
        <v>52</v>
      </c>
    </row>
    <row r="47" spans="1:42" x14ac:dyDescent="0.25">
      <c r="U47" t="s">
        <v>15</v>
      </c>
    </row>
  </sheetData>
  <sortState xmlns:xlrd2="http://schemas.microsoft.com/office/spreadsheetml/2017/richdata2" ref="A8:AH40">
    <sortCondition ref="A28:A40"/>
  </sortState>
  <mergeCells count="1">
    <mergeCell ref="A3:A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11FF-451E-48EF-9ADE-76AC14FBDE65}">
  <dimension ref="B2:E8"/>
  <sheetViews>
    <sheetView showGridLines="0" workbookViewId="0">
      <selection activeCell="B8" sqref="B8"/>
    </sheetView>
  </sheetViews>
  <sheetFormatPr defaultRowHeight="15" x14ac:dyDescent="0.25"/>
  <cols>
    <col min="1" max="1" width="9.140625" style="41"/>
    <col min="2" max="2" width="24.140625" style="41" bestFit="1" customWidth="1"/>
    <col min="3" max="3" width="34.5703125" style="41" customWidth="1"/>
    <col min="4" max="4" width="76.85546875" style="41" customWidth="1"/>
    <col min="5" max="16384" width="9.140625" style="41"/>
  </cols>
  <sheetData>
    <row r="2" spans="2:5" ht="15.75" thickBot="1" x14ac:dyDescent="0.3">
      <c r="B2" s="46" t="s">
        <v>105</v>
      </c>
      <c r="C2" s="46"/>
      <c r="D2" s="46"/>
      <c r="E2" s="46"/>
    </row>
    <row r="3" spans="2:5" x14ac:dyDescent="0.25">
      <c r="B3" s="44" t="s">
        <v>99</v>
      </c>
      <c r="C3" s="44" t="s">
        <v>101</v>
      </c>
      <c r="D3" s="44" t="s">
        <v>102</v>
      </c>
      <c r="E3" s="45" t="s">
        <v>104</v>
      </c>
    </row>
    <row r="4" spans="2:5" ht="90" customHeight="1" x14ac:dyDescent="0.25">
      <c r="B4" s="40" t="s">
        <v>98</v>
      </c>
      <c r="C4" s="42" t="s">
        <v>103</v>
      </c>
      <c r="D4" s="40"/>
    </row>
    <row r="5" spans="2:5" ht="90" customHeight="1" x14ac:dyDescent="0.25">
      <c r="B5" s="40" t="s">
        <v>100</v>
      </c>
      <c r="C5" s="43" t="s">
        <v>108</v>
      </c>
      <c r="D5" s="40"/>
    </row>
    <row r="6" spans="2:5" ht="90" customHeight="1" thickBot="1" x14ac:dyDescent="0.3">
      <c r="B6" s="47" t="s">
        <v>106</v>
      </c>
      <c r="C6" s="48" t="s">
        <v>37</v>
      </c>
      <c r="D6" s="47"/>
      <c r="E6" s="46"/>
    </row>
    <row r="7" spans="2:5" ht="90" customHeight="1" x14ac:dyDescent="0.25"/>
    <row r="8" spans="2:5" ht="90" customHeight="1" x14ac:dyDescent="0.25">
      <c r="B8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sources</vt:lpstr>
      <vt:lpstr>Signatures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Lindsay</dc:creator>
  <cp:lastModifiedBy>Andrew Lindsay</cp:lastModifiedBy>
  <dcterms:created xsi:type="dcterms:W3CDTF">2021-11-08T03:44:08Z</dcterms:created>
  <dcterms:modified xsi:type="dcterms:W3CDTF">2021-11-26T05:36:30Z</dcterms:modified>
</cp:coreProperties>
</file>