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lculator" sheetId="1" state="visible" r:id="rId2"/>
    <sheet name="Allowed values" sheetId="2" state="visible" r:id="rId3"/>
    <sheet name="Calculation" sheetId="3" state="visible" r:id="rId4"/>
    <sheet name="Mapping sheet Daily" sheetId="4" state="visible" r:id="rId5"/>
    <sheet name="Mapping sheet Hourly" sheetId="5" state="visible" r:id="rId6"/>
    <sheet name="Mapping sheet hourly GoMore" sheetId="6" state="visible" r:id="rId7"/>
    <sheet name="Version contro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<sst xmlns="http://schemas.openxmlformats.org/spreadsheetml/2006/main" count="2943" uniqueCount="2878">
  <si>
    <t xml:space="preserve"> </t>
  </si>
  <si>
    <t xml:space="preserve">Input field</t>
  </si>
  <si>
    <t xml:space="preserve">Field Value</t>
  </si>
  <si>
    <t xml:space="preserve">Required</t>
  </si>
  <si>
    <t xml:space="preserve">IsValid</t>
  </si>
  <si>
    <t xml:space="preserve">Predefined field</t>
  </si>
  <si>
    <t xml:space="preserve">Quote field</t>
  </si>
  <si>
    <t xml:space="preserve">Quote value</t>
  </si>
  <si>
    <t xml:space="preserve">pricing_type</t>
  </si>
  <si>
    <t xml:space="preserve">tax</t>
  </si>
  <si>
    <t xml:space="preserve">gross_premium</t>
  </si>
  <si>
    <t xml:space="preserve">cart_value</t>
  </si>
  <si>
    <t xml:space="preserve">billing_frequency</t>
  </si>
  <si>
    <t xml:space="preserve">premium_tax</t>
  </si>
  <si>
    <t xml:space="preserve">duration</t>
  </si>
  <si>
    <t xml:space="preserve">billing_frequency_unit</t>
  </si>
  <si>
    <t xml:space="preserve">N</t>
  </si>
  <si>
    <t xml:space="preserve">net_premium</t>
  </si>
  <si>
    <t xml:space="preserve">deductible</t>
  </si>
  <si>
    <t xml:space="preserve">net_commission_total</t>
  </si>
  <si>
    <t xml:space="preserve">private_liability</t>
  </si>
  <si>
    <t xml:space="preserve">net_net_premium</t>
  </si>
  <si>
    <t xml:space="preserve">comprehensive_damage</t>
  </si>
  <si>
    <t xml:space="preserve">duration_strategy</t>
  </si>
  <si>
    <t xml:space="preserve">fixed_start_with_interval</t>
  </si>
  <si>
    <t xml:space="preserve">deductible_insurance</t>
  </si>
  <si>
    <t xml:space="preserve">billing_cycles</t>
  </si>
  <si>
    <t xml:space="preserve">car_interior</t>
  </si>
  <si>
    <t xml:space="preserve">gross_payment_amount</t>
  </si>
  <si>
    <t xml:space="preserve">luggage</t>
  </si>
  <si>
    <t xml:space="preserve">extra_data.gross_premium</t>
  </si>
  <si>
    <t xml:space="preserve">luggage_insured_sum</t>
  </si>
  <si>
    <t xml:space="preserve">extra_data.premium_tax</t>
  </si>
  <si>
    <t xml:space="preserve">annulation_cost</t>
  </si>
  <si>
    <t xml:space="preserve">extra_data.net_premium</t>
  </si>
  <si>
    <t xml:space="preserve">breakdown</t>
  </si>
  <si>
    <t xml:space="preserve">extra_data.tax_rate</t>
  </si>
  <si>
    <t xml:space="preserve">policy_start_date</t>
  </si>
  <si>
    <t xml:space="preserve">data.total_gross_premium</t>
  </si>
  <si>
    <t xml:space="preserve">data.total_premium_tax</t>
  </si>
  <si>
    <t xml:space="preserve">data.total_net_premium</t>
  </si>
  <si>
    <t xml:space="preserve">policy_validity_interval</t>
  </si>
  <si>
    <t xml:space="preserve">data.policy_duration</t>
  </si>
  <si>
    <t xml:space="preserve">data.total_value</t>
  </si>
  <si>
    <t xml:space="preserve">data.objectcode</t>
  </si>
  <si>
    <t xml:space="preserve">extra_data.private_liability_gross_premium</t>
  </si>
  <si>
    <t xml:space="preserve">data.private_liability_gross_premium</t>
  </si>
  <si>
    <t xml:space="preserve">data.private_liability_net_premium</t>
  </si>
  <si>
    <t xml:space="preserve">data.private_liability_with_deductible_reduction_net_premium</t>
  </si>
  <si>
    <t xml:space="preserve">data.coveragecode_private_liability</t>
  </si>
  <si>
    <t xml:space="preserve">data.suminsured_private_liability</t>
  </si>
  <si>
    <t xml:space="preserve">data.deductible_private_liability</t>
  </si>
  <si>
    <t xml:space="preserve">extra_data.comprehensive_damage_gross_premium</t>
  </si>
  <si>
    <t xml:space="preserve">data.comprehensive_damage_gross_premium</t>
  </si>
  <si>
    <t xml:space="preserve">data.comprehensive_damage_net_premium</t>
  </si>
  <si>
    <t xml:space="preserve">data.comprehensive_damage_with_deductible_reduction_net_premium</t>
  </si>
  <si>
    <t xml:space="preserve">data.coveragecode_comprehensive_damage</t>
  </si>
  <si>
    <t xml:space="preserve">data.suminsured_comprehensive_damage</t>
  </si>
  <si>
    <t xml:space="preserve">data.deductible_comprehensive_damage</t>
  </si>
  <si>
    <t xml:space="preserve">extra_data.deductible_insurance_gross_premium</t>
  </si>
  <si>
    <t xml:space="preserve">data.deductible_insurance_gross_premium</t>
  </si>
  <si>
    <t xml:space="preserve">data.deductible_insurance_net_premium</t>
  </si>
  <si>
    <t xml:space="preserve">data.coveragecode_deductible_insurance</t>
  </si>
  <si>
    <t xml:space="preserve">data.suminsured_deductible_insurance</t>
  </si>
  <si>
    <t xml:space="preserve">data.deductible_deductible_insurance</t>
  </si>
  <si>
    <t xml:space="preserve">extra_data.car_interior_gross_premium</t>
  </si>
  <si>
    <t xml:space="preserve">data.car_interior_gross_premium</t>
  </si>
  <si>
    <t xml:space="preserve">data.car_interior_net_premium</t>
  </si>
  <si>
    <t xml:space="preserve">data.coveragecode_car_interior</t>
  </si>
  <si>
    <t xml:space="preserve">data.suminsured_car_interior</t>
  </si>
  <si>
    <t xml:space="preserve">data.deductible_car_interior</t>
  </si>
  <si>
    <t xml:space="preserve">extra_data.luggage_gross_premium</t>
  </si>
  <si>
    <t xml:space="preserve">data.luggage_gross_premium</t>
  </si>
  <si>
    <t xml:space="preserve">data.luggage_net_premium</t>
  </si>
  <si>
    <t xml:space="preserve">data.coveragecode_luggage</t>
  </si>
  <si>
    <t xml:space="preserve">data.suminsured_luggage</t>
  </si>
  <si>
    <t xml:space="preserve">data.deductible_luggage</t>
  </si>
  <si>
    <t xml:space="preserve">extra_data.annulation_cost_gross_premium</t>
  </si>
  <si>
    <t xml:space="preserve">data.annulation_cost_gross_premium</t>
  </si>
  <si>
    <t xml:space="preserve">data.annulation_cost_net_premium</t>
  </si>
  <si>
    <t xml:space="preserve">data.coveragecode_annulation_cost</t>
  </si>
  <si>
    <t xml:space="preserve">data.suminsured_annulation_cost</t>
  </si>
  <si>
    <t xml:space="preserve">data.deductible_annulation_cost</t>
  </si>
  <si>
    <t xml:space="preserve">extra_data.breakdown_gross_premium</t>
  </si>
  <si>
    <t xml:space="preserve">data.breakdown_gross_premium</t>
  </si>
  <si>
    <t xml:space="preserve">data.breakdown_net_premium</t>
  </si>
  <si>
    <t xml:space="preserve">data.coveragecode_breakdown</t>
  </si>
  <si>
    <t xml:space="preserve">data.suminsured_breakdown</t>
  </si>
  <si>
    <t xml:space="preserve">data.deductible_breakdown</t>
  </si>
  <si>
    <t xml:space="preserve">data.pricing_version_date</t>
  </si>
  <si>
    <t xml:space="preserve">0919</t>
  </si>
  <si>
    <t xml:space="preserve">extra_data.deductible_reduction_gross_premium</t>
  </si>
  <si>
    <t xml:space="preserve">data.deductible_reduction_gross_premium</t>
  </si>
  <si>
    <t xml:space="preserve">data.deductible_reduction_net_premium</t>
  </si>
  <si>
    <t xml:space="preserve">data.deductible_reduction_private_liability</t>
  </si>
  <si>
    <t xml:space="preserve">data.deductible_reduction_comprehensive_damage</t>
  </si>
  <si>
    <t xml:space="preserve">deductable</t>
  </si>
  <si>
    <t xml:space="preserve">hourly</t>
  </si>
  <si>
    <t xml:space="preserve">P1D</t>
  </si>
  <si>
    <t xml:space="preserve">daily</t>
  </si>
  <si>
    <t xml:space="preserve">P2D</t>
  </si>
  <si>
    <t xml:space="preserve">hourly_2</t>
  </si>
  <si>
    <t xml:space="preserve">P3D</t>
  </si>
  <si>
    <t xml:space="preserve">P4D</t>
  </si>
  <si>
    <t xml:space="preserve">P5D</t>
  </si>
  <si>
    <t xml:space="preserve">P6D</t>
  </si>
  <si>
    <t xml:space="preserve">P7D</t>
  </si>
  <si>
    <t xml:space="preserve">P8D</t>
  </si>
  <si>
    <t xml:space="preserve">P9D</t>
  </si>
  <si>
    <t xml:space="preserve">P10D</t>
  </si>
  <si>
    <t xml:space="preserve">P11D</t>
  </si>
  <si>
    <t xml:space="preserve">P12D</t>
  </si>
  <si>
    <t xml:space="preserve">P13D</t>
  </si>
  <si>
    <t xml:space="preserve">P14D</t>
  </si>
  <si>
    <t xml:space="preserve">P15D</t>
  </si>
  <si>
    <t xml:space="preserve">P16D</t>
  </si>
  <si>
    <t xml:space="preserve">P17D</t>
  </si>
  <si>
    <t xml:space="preserve">P18D</t>
  </si>
  <si>
    <t xml:space="preserve">P19D</t>
  </si>
  <si>
    <t xml:space="preserve">P20D</t>
  </si>
  <si>
    <t xml:space="preserve">P21D</t>
  </si>
  <si>
    <t xml:space="preserve">P22D</t>
  </si>
  <si>
    <t xml:space="preserve">P23D</t>
  </si>
  <si>
    <t xml:space="preserve">P24D</t>
  </si>
  <si>
    <t xml:space="preserve">P25D</t>
  </si>
  <si>
    <t xml:space="preserve">P26D</t>
  </si>
  <si>
    <t xml:space="preserve">P27D</t>
  </si>
  <si>
    <t xml:space="preserve">P28D</t>
  </si>
  <si>
    <t xml:space="preserve">P29D</t>
  </si>
  <si>
    <t xml:space="preserve">P30D</t>
  </si>
  <si>
    <t xml:space="preserve">P31D</t>
  </si>
  <si>
    <t xml:space="preserve">P32D</t>
  </si>
  <si>
    <t xml:space="preserve">P33D</t>
  </si>
  <si>
    <t xml:space="preserve">P34D</t>
  </si>
  <si>
    <t xml:space="preserve">P35D</t>
  </si>
  <si>
    <t xml:space="preserve">P36D</t>
  </si>
  <si>
    <t xml:space="preserve">P37D</t>
  </si>
  <si>
    <t xml:space="preserve">P38D</t>
  </si>
  <si>
    <t xml:space="preserve">P39D</t>
  </si>
  <si>
    <t xml:space="preserve">P40D</t>
  </si>
  <si>
    <t xml:space="preserve">P41D</t>
  </si>
  <si>
    <t xml:space="preserve">P42D</t>
  </si>
  <si>
    <t xml:space="preserve">P43D</t>
  </si>
  <si>
    <t xml:space="preserve">P44D</t>
  </si>
  <si>
    <t xml:space="preserve">P45D</t>
  </si>
  <si>
    <t xml:space="preserve">P46D</t>
  </si>
  <si>
    <t xml:space="preserve">P47D</t>
  </si>
  <si>
    <t xml:space="preserve">P48D</t>
  </si>
  <si>
    <t xml:space="preserve">P49D</t>
  </si>
  <si>
    <t xml:space="preserve">P50D</t>
  </si>
  <si>
    <t xml:space="preserve">P51D</t>
  </si>
  <si>
    <t xml:space="preserve">P52D</t>
  </si>
  <si>
    <t xml:space="preserve">P53D</t>
  </si>
  <si>
    <t xml:space="preserve">P54D</t>
  </si>
  <si>
    <t xml:space="preserve">P55D</t>
  </si>
  <si>
    <t xml:space="preserve">P56D</t>
  </si>
  <si>
    <t xml:space="preserve">P57D</t>
  </si>
  <si>
    <t xml:space="preserve">P58D</t>
  </si>
  <si>
    <t xml:space="preserve">P59D</t>
  </si>
  <si>
    <t xml:space="preserve">P60D</t>
  </si>
  <si>
    <t xml:space="preserve">P61D</t>
  </si>
  <si>
    <t xml:space="preserve">P62D</t>
  </si>
  <si>
    <t xml:space="preserve">P63D</t>
  </si>
  <si>
    <t xml:space="preserve">P64D</t>
  </si>
  <si>
    <t xml:space="preserve">P65D</t>
  </si>
  <si>
    <t xml:space="preserve">P66D</t>
  </si>
  <si>
    <t xml:space="preserve">P67D</t>
  </si>
  <si>
    <t xml:space="preserve">P68D</t>
  </si>
  <si>
    <t xml:space="preserve">P69D</t>
  </si>
  <si>
    <t xml:space="preserve">P70D</t>
  </si>
  <si>
    <t xml:space="preserve">P71D</t>
  </si>
  <si>
    <t xml:space="preserve">P72D</t>
  </si>
  <si>
    <t xml:space="preserve">P73D</t>
  </si>
  <si>
    <t xml:space="preserve">P74D</t>
  </si>
  <si>
    <t xml:space="preserve">P75D</t>
  </si>
  <si>
    <t xml:space="preserve">P76D</t>
  </si>
  <si>
    <t xml:space="preserve">P77D</t>
  </si>
  <si>
    <t xml:space="preserve">P78D</t>
  </si>
  <si>
    <t xml:space="preserve">P79D</t>
  </si>
  <si>
    <t xml:space="preserve">P80D</t>
  </si>
  <si>
    <t xml:space="preserve">P81D</t>
  </si>
  <si>
    <t xml:space="preserve">P82D</t>
  </si>
  <si>
    <t xml:space="preserve">P83D</t>
  </si>
  <si>
    <t xml:space="preserve">P84D</t>
  </si>
  <si>
    <t xml:space="preserve">P85D</t>
  </si>
  <si>
    <t xml:space="preserve">P86D</t>
  </si>
  <si>
    <t xml:space="preserve">P87D</t>
  </si>
  <si>
    <t xml:space="preserve">P88D</t>
  </si>
  <si>
    <t xml:space="preserve">P89D</t>
  </si>
  <si>
    <t xml:space="preserve">P90D</t>
  </si>
  <si>
    <t xml:space="preserve">P91D</t>
  </si>
  <si>
    <t xml:space="preserve">P92D</t>
  </si>
  <si>
    <t xml:space="preserve">P93D</t>
  </si>
  <si>
    <t xml:space="preserve">P94D</t>
  </si>
  <si>
    <t xml:space="preserve">P95D</t>
  </si>
  <si>
    <t xml:space="preserve">P96D</t>
  </si>
  <si>
    <t xml:space="preserve">P97D</t>
  </si>
  <si>
    <t xml:space="preserve">P98D</t>
  </si>
  <si>
    <t xml:space="preserve">P99D</t>
  </si>
  <si>
    <t xml:space="preserve">P100D</t>
  </si>
  <si>
    <t xml:space="preserve">P101D</t>
  </si>
  <si>
    <t xml:space="preserve">P102D</t>
  </si>
  <si>
    <t xml:space="preserve">P103D</t>
  </si>
  <si>
    <t xml:space="preserve">P104D</t>
  </si>
  <si>
    <t xml:space="preserve">P105D</t>
  </si>
  <si>
    <t xml:space="preserve">P106D</t>
  </si>
  <si>
    <t xml:space="preserve">P107D</t>
  </si>
  <si>
    <t xml:space="preserve">P108D</t>
  </si>
  <si>
    <t xml:space="preserve">P109D</t>
  </si>
  <si>
    <t xml:space="preserve">P110D</t>
  </si>
  <si>
    <t xml:space="preserve">P111D</t>
  </si>
  <si>
    <t xml:space="preserve">P112D</t>
  </si>
  <si>
    <t xml:space="preserve">P113D</t>
  </si>
  <si>
    <t xml:space="preserve">P114D</t>
  </si>
  <si>
    <t xml:space="preserve">P115D</t>
  </si>
  <si>
    <t xml:space="preserve">P116D</t>
  </si>
  <si>
    <t xml:space="preserve">P117D</t>
  </si>
  <si>
    <t xml:space="preserve">P118D</t>
  </si>
  <si>
    <t xml:space="preserve">P119D</t>
  </si>
  <si>
    <t xml:space="preserve">P120D</t>
  </si>
  <si>
    <t xml:space="preserve">P121D</t>
  </si>
  <si>
    <t xml:space="preserve">P122D</t>
  </si>
  <si>
    <t xml:space="preserve">P123D</t>
  </si>
  <si>
    <t xml:space="preserve">P124D</t>
  </si>
  <si>
    <t xml:space="preserve">P125D</t>
  </si>
  <si>
    <t xml:space="preserve">P126D</t>
  </si>
  <si>
    <t xml:space="preserve">P127D</t>
  </si>
  <si>
    <t xml:space="preserve">P128D</t>
  </si>
  <si>
    <t xml:space="preserve">P129D</t>
  </si>
  <si>
    <t xml:space="preserve">P130D</t>
  </si>
  <si>
    <t xml:space="preserve">P131D</t>
  </si>
  <si>
    <t xml:space="preserve">P132D</t>
  </si>
  <si>
    <t xml:space="preserve">P133D</t>
  </si>
  <si>
    <t xml:space="preserve">P134D</t>
  </si>
  <si>
    <t xml:space="preserve">P135D</t>
  </si>
  <si>
    <t xml:space="preserve">P136D</t>
  </si>
  <si>
    <t xml:space="preserve">P137D</t>
  </si>
  <si>
    <t xml:space="preserve">P138D</t>
  </si>
  <si>
    <t xml:space="preserve">P139D</t>
  </si>
  <si>
    <t xml:space="preserve">P140D</t>
  </si>
  <si>
    <t xml:space="preserve">P141D</t>
  </si>
  <si>
    <t xml:space="preserve">P142D</t>
  </si>
  <si>
    <t xml:space="preserve">P143D</t>
  </si>
  <si>
    <t xml:space="preserve">P144D</t>
  </si>
  <si>
    <t xml:space="preserve">P145D</t>
  </si>
  <si>
    <t xml:space="preserve">P146D</t>
  </si>
  <si>
    <t xml:space="preserve">P147D</t>
  </si>
  <si>
    <t xml:space="preserve">P148D</t>
  </si>
  <si>
    <t xml:space="preserve">P149D</t>
  </si>
  <si>
    <t xml:space="preserve">P150D</t>
  </si>
  <si>
    <t xml:space="preserve">P151D</t>
  </si>
  <si>
    <t xml:space="preserve">P152D</t>
  </si>
  <si>
    <t xml:space="preserve">P153D</t>
  </si>
  <si>
    <t xml:space="preserve">P154D</t>
  </si>
  <si>
    <t xml:space="preserve">P155D</t>
  </si>
  <si>
    <t xml:space="preserve">P156D</t>
  </si>
  <si>
    <t xml:space="preserve">P157D</t>
  </si>
  <si>
    <t xml:space="preserve">P158D</t>
  </si>
  <si>
    <t xml:space="preserve">P159D</t>
  </si>
  <si>
    <t xml:space="preserve">P160D</t>
  </si>
  <si>
    <t xml:space="preserve">P161D</t>
  </si>
  <si>
    <t xml:space="preserve">P162D</t>
  </si>
  <si>
    <t xml:space="preserve">P163D</t>
  </si>
  <si>
    <t xml:space="preserve">P164D</t>
  </si>
  <si>
    <t xml:space="preserve">P165D</t>
  </si>
  <si>
    <t xml:space="preserve">P166D</t>
  </si>
  <si>
    <t xml:space="preserve">P167D</t>
  </si>
  <si>
    <t xml:space="preserve">P168D</t>
  </si>
  <si>
    <t xml:space="preserve">P169D</t>
  </si>
  <si>
    <t xml:space="preserve">P170D</t>
  </si>
  <si>
    <t xml:space="preserve">P171D</t>
  </si>
  <si>
    <t xml:space="preserve">P172D</t>
  </si>
  <si>
    <t xml:space="preserve">P173D</t>
  </si>
  <si>
    <t xml:space="preserve">P174D</t>
  </si>
  <si>
    <t xml:space="preserve">P175D</t>
  </si>
  <si>
    <t xml:space="preserve">P176D</t>
  </si>
  <si>
    <t xml:space="preserve">P177D</t>
  </si>
  <si>
    <t xml:space="preserve">P178D</t>
  </si>
  <si>
    <t xml:space="preserve">P179D</t>
  </si>
  <si>
    <t xml:space="preserve">P180D</t>
  </si>
  <si>
    <t xml:space="preserve">P181D</t>
  </si>
  <si>
    <t xml:space="preserve">P182D</t>
  </si>
  <si>
    <t xml:space="preserve">P183D</t>
  </si>
  <si>
    <t xml:space="preserve">P184D</t>
  </si>
  <si>
    <t xml:space="preserve">P185D</t>
  </si>
  <si>
    <t xml:space="preserve">P186D</t>
  </si>
  <si>
    <t xml:space="preserve">P187D</t>
  </si>
  <si>
    <t xml:space="preserve">P188D</t>
  </si>
  <si>
    <t xml:space="preserve">P189D</t>
  </si>
  <si>
    <t xml:space="preserve">P190D</t>
  </si>
  <si>
    <t xml:space="preserve">P191D</t>
  </si>
  <si>
    <t xml:space="preserve">P192D</t>
  </si>
  <si>
    <t xml:space="preserve">P193D</t>
  </si>
  <si>
    <t xml:space="preserve">P194D</t>
  </si>
  <si>
    <t xml:space="preserve">P195D</t>
  </si>
  <si>
    <t xml:space="preserve">P196D</t>
  </si>
  <si>
    <t xml:space="preserve">P197D</t>
  </si>
  <si>
    <t xml:space="preserve">P198D</t>
  </si>
  <si>
    <t xml:space="preserve">P199D</t>
  </si>
  <si>
    <t xml:space="preserve">P200D</t>
  </si>
  <si>
    <t xml:space="preserve">P201D</t>
  </si>
  <si>
    <t xml:space="preserve">P202D</t>
  </si>
  <si>
    <t xml:space="preserve">P203D</t>
  </si>
  <si>
    <t xml:space="preserve">P204D</t>
  </si>
  <si>
    <t xml:space="preserve">P205D</t>
  </si>
  <si>
    <t xml:space="preserve">P206D</t>
  </si>
  <si>
    <t xml:space="preserve">P207D</t>
  </si>
  <si>
    <t xml:space="preserve">P208D</t>
  </si>
  <si>
    <t xml:space="preserve">P209D</t>
  </si>
  <si>
    <t xml:space="preserve">P210D</t>
  </si>
  <si>
    <t xml:space="preserve">P211D</t>
  </si>
  <si>
    <t xml:space="preserve">P212D</t>
  </si>
  <si>
    <t xml:space="preserve">P213D</t>
  </si>
  <si>
    <t xml:space="preserve">P214D</t>
  </si>
  <si>
    <t xml:space="preserve">P215D</t>
  </si>
  <si>
    <t xml:space="preserve">P216D</t>
  </si>
  <si>
    <t xml:space="preserve">P217D</t>
  </si>
  <si>
    <t xml:space="preserve">P218D</t>
  </si>
  <si>
    <t xml:space="preserve">P219D</t>
  </si>
  <si>
    <t xml:space="preserve">P220D</t>
  </si>
  <si>
    <t xml:space="preserve">P221D</t>
  </si>
  <si>
    <t xml:space="preserve">P222D</t>
  </si>
  <si>
    <t xml:space="preserve">P223D</t>
  </si>
  <si>
    <t xml:space="preserve">P224D</t>
  </si>
  <si>
    <t xml:space="preserve">P225D</t>
  </si>
  <si>
    <t xml:space="preserve">P226D</t>
  </si>
  <si>
    <t xml:space="preserve">P227D</t>
  </si>
  <si>
    <t xml:space="preserve">P228D</t>
  </si>
  <si>
    <t xml:space="preserve">P229D</t>
  </si>
  <si>
    <t xml:space="preserve">P230D</t>
  </si>
  <si>
    <t xml:space="preserve">P231D</t>
  </si>
  <si>
    <t xml:space="preserve">P232D</t>
  </si>
  <si>
    <t xml:space="preserve">P233D</t>
  </si>
  <si>
    <t xml:space="preserve">P234D</t>
  </si>
  <si>
    <t xml:space="preserve">P235D</t>
  </si>
  <si>
    <t xml:space="preserve">P236D</t>
  </si>
  <si>
    <t xml:space="preserve">P237D</t>
  </si>
  <si>
    <t xml:space="preserve">P238D</t>
  </si>
  <si>
    <t xml:space="preserve">P239D</t>
  </si>
  <si>
    <t xml:space="preserve">P240D</t>
  </si>
  <si>
    <t xml:space="preserve">P241D</t>
  </si>
  <si>
    <t xml:space="preserve">P242D</t>
  </si>
  <si>
    <t xml:space="preserve">P243D</t>
  </si>
  <si>
    <t xml:space="preserve">P244D</t>
  </si>
  <si>
    <t xml:space="preserve">P245D</t>
  </si>
  <si>
    <t xml:space="preserve">P246D</t>
  </si>
  <si>
    <t xml:space="preserve">P247D</t>
  </si>
  <si>
    <t xml:space="preserve">P248D</t>
  </si>
  <si>
    <t xml:space="preserve">P249D</t>
  </si>
  <si>
    <t xml:space="preserve">P250D</t>
  </si>
  <si>
    <t xml:space="preserve">P251D</t>
  </si>
  <si>
    <t xml:space="preserve">P252D</t>
  </si>
  <si>
    <t xml:space="preserve">P253D</t>
  </si>
  <si>
    <t xml:space="preserve">P254D</t>
  </si>
  <si>
    <t xml:space="preserve">P255D</t>
  </si>
  <si>
    <t xml:space="preserve">P256D</t>
  </si>
  <si>
    <t xml:space="preserve">P257D</t>
  </si>
  <si>
    <t xml:space="preserve">P258D</t>
  </si>
  <si>
    <t xml:space="preserve">P259D</t>
  </si>
  <si>
    <t xml:space="preserve">P260D</t>
  </si>
  <si>
    <t xml:space="preserve">P261D</t>
  </si>
  <si>
    <t xml:space="preserve">P262D</t>
  </si>
  <si>
    <t xml:space="preserve">P263D</t>
  </si>
  <si>
    <t xml:space="preserve">P264D</t>
  </si>
  <si>
    <t xml:space="preserve">P265D</t>
  </si>
  <si>
    <t xml:space="preserve">P266D</t>
  </si>
  <si>
    <t xml:space="preserve">P267D</t>
  </si>
  <si>
    <t xml:space="preserve">P268D</t>
  </si>
  <si>
    <t xml:space="preserve">P269D</t>
  </si>
  <si>
    <t xml:space="preserve">P270D</t>
  </si>
  <si>
    <t xml:space="preserve">P271D</t>
  </si>
  <si>
    <t xml:space="preserve">P272D</t>
  </si>
  <si>
    <t xml:space="preserve">P273D</t>
  </si>
  <si>
    <t xml:space="preserve">P274D</t>
  </si>
  <si>
    <t xml:space="preserve">P275D</t>
  </si>
  <si>
    <t xml:space="preserve">P276D</t>
  </si>
  <si>
    <t xml:space="preserve">P277D</t>
  </si>
  <si>
    <t xml:space="preserve">P278D</t>
  </si>
  <si>
    <t xml:space="preserve">P279D</t>
  </si>
  <si>
    <t xml:space="preserve">P280D</t>
  </si>
  <si>
    <t xml:space="preserve">P281D</t>
  </si>
  <si>
    <t xml:space="preserve">P282D</t>
  </si>
  <si>
    <t xml:space="preserve">P283D</t>
  </si>
  <si>
    <t xml:space="preserve">P284D</t>
  </si>
  <si>
    <t xml:space="preserve">P285D</t>
  </si>
  <si>
    <t xml:space="preserve">P286D</t>
  </si>
  <si>
    <t xml:space="preserve">P287D</t>
  </si>
  <si>
    <t xml:space="preserve">P288D</t>
  </si>
  <si>
    <t xml:space="preserve">P289D</t>
  </si>
  <si>
    <t xml:space="preserve">P290D</t>
  </si>
  <si>
    <t xml:space="preserve">P291D</t>
  </si>
  <si>
    <t xml:space="preserve">P292D</t>
  </si>
  <si>
    <t xml:space="preserve">P293D</t>
  </si>
  <si>
    <t xml:space="preserve">P294D</t>
  </si>
  <si>
    <t xml:space="preserve">P295D</t>
  </si>
  <si>
    <t xml:space="preserve">P296D</t>
  </si>
  <si>
    <t xml:space="preserve">P297D</t>
  </si>
  <si>
    <t xml:space="preserve">P298D</t>
  </si>
  <si>
    <t xml:space="preserve">P299D</t>
  </si>
  <si>
    <t xml:space="preserve">P300D</t>
  </si>
  <si>
    <t xml:space="preserve">P301D</t>
  </si>
  <si>
    <t xml:space="preserve">P302D</t>
  </si>
  <si>
    <t xml:space="preserve">P303D</t>
  </si>
  <si>
    <t xml:space="preserve">P304D</t>
  </si>
  <si>
    <t xml:space="preserve">P305D</t>
  </si>
  <si>
    <t xml:space="preserve">P306D</t>
  </si>
  <si>
    <t xml:space="preserve">P307D</t>
  </si>
  <si>
    <t xml:space="preserve">P308D</t>
  </si>
  <si>
    <t xml:space="preserve">P309D</t>
  </si>
  <si>
    <t xml:space="preserve">P310D</t>
  </si>
  <si>
    <t xml:space="preserve">P311D</t>
  </si>
  <si>
    <t xml:space="preserve">P312D</t>
  </si>
  <si>
    <t xml:space="preserve">P313D</t>
  </si>
  <si>
    <t xml:space="preserve">P314D</t>
  </si>
  <si>
    <t xml:space="preserve">P315D</t>
  </si>
  <si>
    <t xml:space="preserve">P316D</t>
  </si>
  <si>
    <t xml:space="preserve">P317D</t>
  </si>
  <si>
    <t xml:space="preserve">P318D</t>
  </si>
  <si>
    <t xml:space="preserve">P319D</t>
  </si>
  <si>
    <t xml:space="preserve">P320D</t>
  </si>
  <si>
    <t xml:space="preserve">P321D</t>
  </si>
  <si>
    <t xml:space="preserve">P322D</t>
  </si>
  <si>
    <t xml:space="preserve">P323D</t>
  </si>
  <si>
    <t xml:space="preserve">P324D</t>
  </si>
  <si>
    <t xml:space="preserve">P325D</t>
  </si>
  <si>
    <t xml:space="preserve">P326D</t>
  </si>
  <si>
    <t xml:space="preserve">P327D</t>
  </si>
  <si>
    <t xml:space="preserve">P328D</t>
  </si>
  <si>
    <t xml:space="preserve">P329D</t>
  </si>
  <si>
    <t xml:space="preserve">P330D</t>
  </si>
  <si>
    <t xml:space="preserve">P331D</t>
  </si>
  <si>
    <t xml:space="preserve">P332D</t>
  </si>
  <si>
    <t xml:space="preserve">P333D</t>
  </si>
  <si>
    <t xml:space="preserve">P334D</t>
  </si>
  <si>
    <t xml:space="preserve">P335D</t>
  </si>
  <si>
    <t xml:space="preserve">P336D</t>
  </si>
  <si>
    <t xml:space="preserve">P337D</t>
  </si>
  <si>
    <t xml:space="preserve">P338D</t>
  </si>
  <si>
    <t xml:space="preserve">P339D</t>
  </si>
  <si>
    <t xml:space="preserve">P340D</t>
  </si>
  <si>
    <t xml:space="preserve">P341D</t>
  </si>
  <si>
    <t xml:space="preserve">P342D</t>
  </si>
  <si>
    <t xml:space="preserve">P343D</t>
  </si>
  <si>
    <t xml:space="preserve">P344D</t>
  </si>
  <si>
    <t xml:space="preserve">P345D</t>
  </si>
  <si>
    <t xml:space="preserve">P346D</t>
  </si>
  <si>
    <t xml:space="preserve">P347D</t>
  </si>
  <si>
    <t xml:space="preserve">P348D</t>
  </si>
  <si>
    <t xml:space="preserve">P349D</t>
  </si>
  <si>
    <t xml:space="preserve">P350D</t>
  </si>
  <si>
    <t xml:space="preserve">P351D</t>
  </si>
  <si>
    <t xml:space="preserve">P352D</t>
  </si>
  <si>
    <t xml:space="preserve">P353D</t>
  </si>
  <si>
    <t xml:space="preserve">P354D</t>
  </si>
  <si>
    <t xml:space="preserve">P355D</t>
  </si>
  <si>
    <t xml:space="preserve">P356D</t>
  </si>
  <si>
    <t xml:space="preserve">P357D</t>
  </si>
  <si>
    <t xml:space="preserve">P358D</t>
  </si>
  <si>
    <t xml:space="preserve">P359D</t>
  </si>
  <si>
    <t xml:space="preserve">P360D</t>
  </si>
  <si>
    <t xml:space="preserve">P361D</t>
  </si>
  <si>
    <t xml:space="preserve">P362D</t>
  </si>
  <si>
    <t xml:space="preserve">P363D</t>
  </si>
  <si>
    <t xml:space="preserve">P364D</t>
  </si>
  <si>
    <t xml:space="preserve">P365D</t>
  </si>
  <si>
    <t xml:space="preserve">P366D</t>
  </si>
  <si>
    <t xml:space="preserve">P367D</t>
  </si>
  <si>
    <t xml:space="preserve">P368D</t>
  </si>
  <si>
    <t xml:space="preserve">P369D</t>
  </si>
  <si>
    <t xml:space="preserve">P370D</t>
  </si>
  <si>
    <t xml:space="preserve">P371D</t>
  </si>
  <si>
    <t xml:space="preserve">P372D</t>
  </si>
  <si>
    <t xml:space="preserve">P373D</t>
  </si>
  <si>
    <t xml:space="preserve">P374D</t>
  </si>
  <si>
    <t xml:space="preserve">P375D</t>
  </si>
  <si>
    <t xml:space="preserve">P376D</t>
  </si>
  <si>
    <t xml:space="preserve">P377D</t>
  </si>
  <si>
    <t xml:space="preserve">P378D</t>
  </si>
  <si>
    <t xml:space="preserve">P379D</t>
  </si>
  <si>
    <t xml:space="preserve">P380D</t>
  </si>
  <si>
    <t xml:space="preserve">P381D</t>
  </si>
  <si>
    <t xml:space="preserve">P382D</t>
  </si>
  <si>
    <t xml:space="preserve">P383D</t>
  </si>
  <si>
    <t xml:space="preserve">P384D</t>
  </si>
  <si>
    <t xml:space="preserve">P385D</t>
  </si>
  <si>
    <t xml:space="preserve">P386D</t>
  </si>
  <si>
    <t xml:space="preserve">P387D</t>
  </si>
  <si>
    <t xml:space="preserve">P388D</t>
  </si>
  <si>
    <t xml:space="preserve">P389D</t>
  </si>
  <si>
    <t xml:space="preserve">P390D</t>
  </si>
  <si>
    <t xml:space="preserve">P391D</t>
  </si>
  <si>
    <t xml:space="preserve">P392D</t>
  </si>
  <si>
    <t xml:space="preserve">P393D</t>
  </si>
  <si>
    <t xml:space="preserve">P394D</t>
  </si>
  <si>
    <t xml:space="preserve">P395D</t>
  </si>
  <si>
    <t xml:space="preserve">P396D</t>
  </si>
  <si>
    <t xml:space="preserve">P397D</t>
  </si>
  <si>
    <t xml:space="preserve">P398D</t>
  </si>
  <si>
    <t xml:space="preserve">P399D</t>
  </si>
  <si>
    <t xml:space="preserve">P400D</t>
  </si>
  <si>
    <t xml:space="preserve">P401D</t>
  </si>
  <si>
    <t xml:space="preserve">P402D</t>
  </si>
  <si>
    <t xml:space="preserve">P403D</t>
  </si>
  <si>
    <t xml:space="preserve">P404D</t>
  </si>
  <si>
    <t xml:space="preserve">P405D</t>
  </si>
  <si>
    <t xml:space="preserve">P406D</t>
  </si>
  <si>
    <t xml:space="preserve">P407D</t>
  </si>
  <si>
    <t xml:space="preserve">P408D</t>
  </si>
  <si>
    <t xml:space="preserve">P409D</t>
  </si>
  <si>
    <t xml:space="preserve">P410D</t>
  </si>
  <si>
    <t xml:space="preserve">P411D</t>
  </si>
  <si>
    <t xml:space="preserve">P412D</t>
  </si>
  <si>
    <t xml:space="preserve">P413D</t>
  </si>
  <si>
    <t xml:space="preserve">P414D</t>
  </si>
  <si>
    <t xml:space="preserve">P415D</t>
  </si>
  <si>
    <t xml:space="preserve">P416D</t>
  </si>
  <si>
    <t xml:space="preserve">P417D</t>
  </si>
  <si>
    <t xml:space="preserve">P418D</t>
  </si>
  <si>
    <t xml:space="preserve">P419D</t>
  </si>
  <si>
    <t xml:space="preserve">P420D</t>
  </si>
  <si>
    <t xml:space="preserve">P421D</t>
  </si>
  <si>
    <t xml:space="preserve">P422D</t>
  </si>
  <si>
    <t xml:space="preserve">P423D</t>
  </si>
  <si>
    <t xml:space="preserve">P424D</t>
  </si>
  <si>
    <t xml:space="preserve">P425D</t>
  </si>
  <si>
    <t xml:space="preserve">P426D</t>
  </si>
  <si>
    <t xml:space="preserve">P427D</t>
  </si>
  <si>
    <t xml:space="preserve">P428D</t>
  </si>
  <si>
    <t xml:space="preserve">P429D</t>
  </si>
  <si>
    <t xml:space="preserve">P430D</t>
  </si>
  <si>
    <t xml:space="preserve">P431D</t>
  </si>
  <si>
    <t xml:space="preserve">P432D</t>
  </si>
  <si>
    <t xml:space="preserve">P433D</t>
  </si>
  <si>
    <t xml:space="preserve">P434D</t>
  </si>
  <si>
    <t xml:space="preserve">P435D</t>
  </si>
  <si>
    <t xml:space="preserve">P436D</t>
  </si>
  <si>
    <t xml:space="preserve">P437D</t>
  </si>
  <si>
    <t xml:space="preserve">P438D</t>
  </si>
  <si>
    <t xml:space="preserve">P439D</t>
  </si>
  <si>
    <t xml:space="preserve">P440D</t>
  </si>
  <si>
    <t xml:space="preserve">P441D</t>
  </si>
  <si>
    <t xml:space="preserve">P442D</t>
  </si>
  <si>
    <t xml:space="preserve">P443D</t>
  </si>
  <si>
    <t xml:space="preserve">P444D</t>
  </si>
  <si>
    <t xml:space="preserve">P445D</t>
  </si>
  <si>
    <t xml:space="preserve">P446D</t>
  </si>
  <si>
    <t xml:space="preserve">P447D</t>
  </si>
  <si>
    <t xml:space="preserve">P448D</t>
  </si>
  <si>
    <t xml:space="preserve">P449D</t>
  </si>
  <si>
    <t xml:space="preserve">P450D</t>
  </si>
  <si>
    <t xml:space="preserve">P451D</t>
  </si>
  <si>
    <t xml:space="preserve">P452D</t>
  </si>
  <si>
    <t xml:space="preserve">P453D</t>
  </si>
  <si>
    <t xml:space="preserve">P454D</t>
  </si>
  <si>
    <t xml:space="preserve">P455D</t>
  </si>
  <si>
    <t xml:space="preserve">P456D</t>
  </si>
  <si>
    <t xml:space="preserve">P457D</t>
  </si>
  <si>
    <t xml:space="preserve">P458D</t>
  </si>
  <si>
    <t xml:space="preserve">P459D</t>
  </si>
  <si>
    <t xml:space="preserve">P460D</t>
  </si>
  <si>
    <t xml:space="preserve">P461D</t>
  </si>
  <si>
    <t xml:space="preserve">P462D</t>
  </si>
  <si>
    <t xml:space="preserve">P463D</t>
  </si>
  <si>
    <t xml:space="preserve">P464D</t>
  </si>
  <si>
    <t xml:space="preserve">P465D</t>
  </si>
  <si>
    <t xml:space="preserve">P466D</t>
  </si>
  <si>
    <t xml:space="preserve">P467D</t>
  </si>
  <si>
    <t xml:space="preserve">P468D</t>
  </si>
  <si>
    <t xml:space="preserve">P469D</t>
  </si>
  <si>
    <t xml:space="preserve">P470D</t>
  </si>
  <si>
    <t xml:space="preserve">P471D</t>
  </si>
  <si>
    <t xml:space="preserve">P472D</t>
  </si>
  <si>
    <t xml:space="preserve">P473D</t>
  </si>
  <si>
    <t xml:space="preserve">P474D</t>
  </si>
  <si>
    <t xml:space="preserve">P475D</t>
  </si>
  <si>
    <t xml:space="preserve">P476D</t>
  </si>
  <si>
    <t xml:space="preserve">P477D</t>
  </si>
  <si>
    <t xml:space="preserve">P478D</t>
  </si>
  <si>
    <t xml:space="preserve">P479D</t>
  </si>
  <si>
    <t xml:space="preserve">P480D</t>
  </si>
  <si>
    <t xml:space="preserve">P481D</t>
  </si>
  <si>
    <t xml:space="preserve">P482D</t>
  </si>
  <si>
    <t xml:space="preserve">P483D</t>
  </si>
  <si>
    <t xml:space="preserve">P484D</t>
  </si>
  <si>
    <t xml:space="preserve">P485D</t>
  </si>
  <si>
    <t xml:space="preserve">P486D</t>
  </si>
  <si>
    <t xml:space="preserve">P487D</t>
  </si>
  <si>
    <t xml:space="preserve">P488D</t>
  </si>
  <si>
    <t xml:space="preserve">P489D</t>
  </si>
  <si>
    <t xml:space="preserve">P490D</t>
  </si>
  <si>
    <t xml:space="preserve">P491D</t>
  </si>
  <si>
    <t xml:space="preserve">P492D</t>
  </si>
  <si>
    <t xml:space="preserve">P493D</t>
  </si>
  <si>
    <t xml:space="preserve">P494D</t>
  </si>
  <si>
    <t xml:space="preserve">P495D</t>
  </si>
  <si>
    <t xml:space="preserve">P496D</t>
  </si>
  <si>
    <t xml:space="preserve">P497D</t>
  </si>
  <si>
    <t xml:space="preserve">P498D</t>
  </si>
  <si>
    <t xml:space="preserve">P499D</t>
  </si>
  <si>
    <t xml:space="preserve">P500D</t>
  </si>
  <si>
    <t xml:space="preserve">PT1H</t>
  </si>
  <si>
    <t xml:space="preserve">PT2H</t>
  </si>
  <si>
    <t xml:space="preserve">PT3H</t>
  </si>
  <si>
    <t xml:space="preserve">PT4H</t>
  </si>
  <si>
    <t xml:space="preserve">PT5H</t>
  </si>
  <si>
    <t xml:space="preserve">PT6H</t>
  </si>
  <si>
    <t xml:space="preserve">PT7H</t>
  </si>
  <si>
    <t xml:space="preserve">PT8H</t>
  </si>
  <si>
    <t xml:space="preserve">PT9H</t>
  </si>
  <si>
    <t xml:space="preserve">PT10H</t>
  </si>
  <si>
    <t xml:space="preserve">PT11H</t>
  </si>
  <si>
    <t xml:space="preserve">PT12H</t>
  </si>
  <si>
    <t xml:space="preserve">PT13H</t>
  </si>
  <si>
    <t xml:space="preserve">PT14H</t>
  </si>
  <si>
    <t xml:space="preserve">PT15H</t>
  </si>
  <si>
    <t xml:space="preserve">PT16H</t>
  </si>
  <si>
    <t xml:space="preserve">PT17H</t>
  </si>
  <si>
    <t xml:space="preserve">PT18H</t>
  </si>
  <si>
    <t xml:space="preserve">PT19H</t>
  </si>
  <si>
    <t xml:space="preserve">PT20H</t>
  </si>
  <si>
    <t xml:space="preserve">PT21H</t>
  </si>
  <si>
    <t xml:space="preserve">PT22H</t>
  </si>
  <si>
    <t xml:space="preserve">PT23H</t>
  </si>
  <si>
    <t xml:space="preserve">PT24H</t>
  </si>
  <si>
    <t xml:space="preserve">PT25H</t>
  </si>
  <si>
    <t xml:space="preserve">PT26H</t>
  </si>
  <si>
    <t xml:space="preserve">PT27H</t>
  </si>
  <si>
    <t xml:space="preserve">PT28H</t>
  </si>
  <si>
    <t xml:space="preserve">PT29H</t>
  </si>
  <si>
    <t xml:space="preserve">PT30H</t>
  </si>
  <si>
    <t xml:space="preserve">PT31H</t>
  </si>
  <si>
    <t xml:space="preserve">PT32H</t>
  </si>
  <si>
    <t xml:space="preserve">PT33H</t>
  </si>
  <si>
    <t xml:space="preserve">PT34H</t>
  </si>
  <si>
    <t xml:space="preserve">PT35H</t>
  </si>
  <si>
    <t xml:space="preserve">PT36H</t>
  </si>
  <si>
    <t xml:space="preserve">PT37H</t>
  </si>
  <si>
    <t xml:space="preserve">PT38H</t>
  </si>
  <si>
    <t xml:space="preserve">PT39H</t>
  </si>
  <si>
    <t xml:space="preserve">PT40H</t>
  </si>
  <si>
    <t xml:space="preserve">PT41H</t>
  </si>
  <si>
    <t xml:space="preserve">PT42H</t>
  </si>
  <si>
    <t xml:space="preserve">PT43H</t>
  </si>
  <si>
    <t xml:space="preserve">PT44H</t>
  </si>
  <si>
    <t xml:space="preserve">PT45H</t>
  </si>
  <si>
    <t xml:space="preserve">PT46H</t>
  </si>
  <si>
    <t xml:space="preserve">PT47H</t>
  </si>
  <si>
    <t xml:space="preserve">PT48H</t>
  </si>
  <si>
    <t xml:space="preserve">PT49H</t>
  </si>
  <si>
    <t xml:space="preserve">PT50H</t>
  </si>
  <si>
    <t xml:space="preserve">PT51H</t>
  </si>
  <si>
    <t xml:space="preserve">PT52H</t>
  </si>
  <si>
    <t xml:space="preserve">PT53H</t>
  </si>
  <si>
    <t xml:space="preserve">PT54H</t>
  </si>
  <si>
    <t xml:space="preserve">PT55H</t>
  </si>
  <si>
    <t xml:space="preserve">PT56H</t>
  </si>
  <si>
    <t xml:space="preserve">PT57H</t>
  </si>
  <si>
    <t xml:space="preserve">PT58H</t>
  </si>
  <si>
    <t xml:space="preserve">PT59H</t>
  </si>
  <si>
    <t xml:space="preserve">PT60H</t>
  </si>
  <si>
    <t xml:space="preserve">PT61H</t>
  </si>
  <si>
    <t xml:space="preserve">PT62H</t>
  </si>
  <si>
    <t xml:space="preserve">PT63H</t>
  </si>
  <si>
    <t xml:space="preserve">PT64H</t>
  </si>
  <si>
    <t xml:space="preserve">PT65H</t>
  </si>
  <si>
    <t xml:space="preserve">PT66H</t>
  </si>
  <si>
    <t xml:space="preserve">PT67H</t>
  </si>
  <si>
    <t xml:space="preserve">PT68H</t>
  </si>
  <si>
    <t xml:space="preserve">PT69H</t>
  </si>
  <si>
    <t xml:space="preserve">PT70H</t>
  </si>
  <si>
    <t xml:space="preserve">PT71H</t>
  </si>
  <si>
    <t xml:space="preserve">PT72H</t>
  </si>
  <si>
    <t xml:space="preserve">PT73H</t>
  </si>
  <si>
    <t xml:space="preserve">PT74H</t>
  </si>
  <si>
    <t xml:space="preserve">PT75H</t>
  </si>
  <si>
    <t xml:space="preserve">PT76H</t>
  </si>
  <si>
    <t xml:space="preserve">PT77H</t>
  </si>
  <si>
    <t xml:space="preserve">PT78H</t>
  </si>
  <si>
    <t xml:space="preserve">PT79H</t>
  </si>
  <si>
    <t xml:space="preserve">PT80H</t>
  </si>
  <si>
    <t xml:space="preserve">PT81H</t>
  </si>
  <si>
    <t xml:space="preserve">PT82H</t>
  </si>
  <si>
    <t xml:space="preserve">PT83H</t>
  </si>
  <si>
    <t xml:space="preserve">PT84H</t>
  </si>
  <si>
    <t xml:space="preserve">PT85H</t>
  </si>
  <si>
    <t xml:space="preserve">PT86H</t>
  </si>
  <si>
    <t xml:space="preserve">PT87H</t>
  </si>
  <si>
    <t xml:space="preserve">PT88H</t>
  </si>
  <si>
    <t xml:space="preserve">PT89H</t>
  </si>
  <si>
    <t xml:space="preserve">PT90H</t>
  </si>
  <si>
    <t xml:space="preserve">PT91H</t>
  </si>
  <si>
    <t xml:space="preserve">PT92H</t>
  </si>
  <si>
    <t xml:space="preserve">PT93H</t>
  </si>
  <si>
    <t xml:space="preserve">PT94H</t>
  </si>
  <si>
    <t xml:space="preserve">PT95H</t>
  </si>
  <si>
    <t xml:space="preserve">PT96H</t>
  </si>
  <si>
    <t xml:space="preserve">PT97H</t>
  </si>
  <si>
    <t xml:space="preserve">PT98H</t>
  </si>
  <si>
    <t xml:space="preserve">PT99H</t>
  </si>
  <si>
    <t xml:space="preserve">PT100H</t>
  </si>
  <si>
    <t xml:space="preserve">PT101H</t>
  </si>
  <si>
    <t xml:space="preserve">PT102H</t>
  </si>
  <si>
    <t xml:space="preserve">PT103H</t>
  </si>
  <si>
    <t xml:space="preserve">PT104H</t>
  </si>
  <si>
    <t xml:space="preserve">PT105H</t>
  </si>
  <si>
    <t xml:space="preserve">PT106H</t>
  </si>
  <si>
    <t xml:space="preserve">PT107H</t>
  </si>
  <si>
    <t xml:space="preserve">PT108H</t>
  </si>
  <si>
    <t xml:space="preserve">PT109H</t>
  </si>
  <si>
    <t xml:space="preserve">PT110H</t>
  </si>
  <si>
    <t xml:space="preserve">PT111H</t>
  </si>
  <si>
    <t xml:space="preserve">PT112H</t>
  </si>
  <si>
    <t xml:space="preserve">PT113H</t>
  </si>
  <si>
    <t xml:space="preserve">PT114H</t>
  </si>
  <si>
    <t xml:space="preserve">PT115H</t>
  </si>
  <si>
    <t xml:space="preserve">PT116H</t>
  </si>
  <si>
    <t xml:space="preserve">PT117H</t>
  </si>
  <si>
    <t xml:space="preserve">PT118H</t>
  </si>
  <si>
    <t xml:space="preserve">PT119H</t>
  </si>
  <si>
    <t xml:space="preserve">PT120H</t>
  </si>
  <si>
    <t xml:space="preserve">PT121H</t>
  </si>
  <si>
    <t xml:space="preserve">PT122H</t>
  </si>
  <si>
    <t xml:space="preserve">PT123H</t>
  </si>
  <si>
    <t xml:space="preserve">PT124H</t>
  </si>
  <si>
    <t xml:space="preserve">PT125H</t>
  </si>
  <si>
    <t xml:space="preserve">PT126H</t>
  </si>
  <si>
    <t xml:space="preserve">PT127H</t>
  </si>
  <si>
    <t xml:space="preserve">PT128H</t>
  </si>
  <si>
    <t xml:space="preserve">PT129H</t>
  </si>
  <si>
    <t xml:space="preserve">PT130H</t>
  </si>
  <si>
    <t xml:space="preserve">PT131H</t>
  </si>
  <si>
    <t xml:space="preserve">PT132H</t>
  </si>
  <si>
    <t xml:space="preserve">PT133H</t>
  </si>
  <si>
    <t xml:space="preserve">PT134H</t>
  </si>
  <si>
    <t xml:space="preserve">PT135H</t>
  </si>
  <si>
    <t xml:space="preserve">PT136H</t>
  </si>
  <si>
    <t xml:space="preserve">PT137H</t>
  </si>
  <si>
    <t xml:space="preserve">PT138H</t>
  </si>
  <si>
    <t xml:space="preserve">PT139H</t>
  </si>
  <si>
    <t xml:space="preserve">PT140H</t>
  </si>
  <si>
    <t xml:space="preserve">PT141H</t>
  </si>
  <si>
    <t xml:space="preserve">PT142H</t>
  </si>
  <si>
    <t xml:space="preserve">PT143H</t>
  </si>
  <si>
    <t xml:space="preserve">PT144H</t>
  </si>
  <si>
    <t xml:space="preserve">PT145H</t>
  </si>
  <si>
    <t xml:space="preserve">PT146H</t>
  </si>
  <si>
    <t xml:space="preserve">PT147H</t>
  </si>
  <si>
    <t xml:space="preserve">PT148H</t>
  </si>
  <si>
    <t xml:space="preserve">PT149H</t>
  </si>
  <si>
    <t xml:space="preserve">PT150H</t>
  </si>
  <si>
    <t xml:space="preserve">PT151H</t>
  </si>
  <si>
    <t xml:space="preserve">PT152H</t>
  </si>
  <si>
    <t xml:space="preserve">PT153H</t>
  </si>
  <si>
    <t xml:space="preserve">PT154H</t>
  </si>
  <si>
    <t xml:space="preserve">PT155H</t>
  </si>
  <si>
    <t xml:space="preserve">PT156H</t>
  </si>
  <si>
    <t xml:space="preserve">PT157H</t>
  </si>
  <si>
    <t xml:space="preserve">PT158H</t>
  </si>
  <si>
    <t xml:space="preserve">PT159H</t>
  </si>
  <si>
    <t xml:space="preserve">PT160H</t>
  </si>
  <si>
    <t xml:space="preserve">PT161H</t>
  </si>
  <si>
    <t xml:space="preserve">PT162H</t>
  </si>
  <si>
    <t xml:space="preserve">PT163H</t>
  </si>
  <si>
    <t xml:space="preserve">PT164H</t>
  </si>
  <si>
    <t xml:space="preserve">PT165H</t>
  </si>
  <si>
    <t xml:space="preserve">PT166H</t>
  </si>
  <si>
    <t xml:space="preserve">PT167H</t>
  </si>
  <si>
    <t xml:space="preserve">PT168H</t>
  </si>
  <si>
    <t xml:space="preserve">PT169H</t>
  </si>
  <si>
    <t xml:space="preserve">PT170H</t>
  </si>
  <si>
    <t xml:space="preserve">PT171H</t>
  </si>
  <si>
    <t xml:space="preserve">PT172H</t>
  </si>
  <si>
    <t xml:space="preserve">PT173H</t>
  </si>
  <si>
    <t xml:space="preserve">PT174H</t>
  </si>
  <si>
    <t xml:space="preserve">PT175H</t>
  </si>
  <si>
    <t xml:space="preserve">PT176H</t>
  </si>
  <si>
    <t xml:space="preserve">PT177H</t>
  </si>
  <si>
    <t xml:space="preserve">PT178H</t>
  </si>
  <si>
    <t xml:space="preserve">PT179H</t>
  </si>
  <si>
    <t xml:space="preserve">PT180H</t>
  </si>
  <si>
    <t xml:space="preserve">PT181H</t>
  </si>
  <si>
    <t xml:space="preserve">PT182H</t>
  </si>
  <si>
    <t xml:space="preserve">PT183H</t>
  </si>
  <si>
    <t xml:space="preserve">PT184H</t>
  </si>
  <si>
    <t xml:space="preserve">PT185H</t>
  </si>
  <si>
    <t xml:space="preserve">PT186H</t>
  </si>
  <si>
    <t xml:space="preserve">PT187H</t>
  </si>
  <si>
    <t xml:space="preserve">PT188H</t>
  </si>
  <si>
    <t xml:space="preserve">PT189H</t>
  </si>
  <si>
    <t xml:space="preserve">PT190H</t>
  </si>
  <si>
    <t xml:space="preserve">PT191H</t>
  </si>
  <si>
    <t xml:space="preserve">PT192H</t>
  </si>
  <si>
    <t xml:space="preserve">PT193H</t>
  </si>
  <si>
    <t xml:space="preserve">PT194H</t>
  </si>
  <si>
    <t xml:space="preserve">PT195H</t>
  </si>
  <si>
    <t xml:space="preserve">PT196H</t>
  </si>
  <si>
    <t xml:space="preserve">PT197H</t>
  </si>
  <si>
    <t xml:space="preserve">PT198H</t>
  </si>
  <si>
    <t xml:space="preserve">PT199H</t>
  </si>
  <si>
    <t xml:space="preserve">PT200H</t>
  </si>
  <si>
    <t xml:space="preserve">PT201H</t>
  </si>
  <si>
    <t xml:space="preserve">PT202H</t>
  </si>
  <si>
    <t xml:space="preserve">PT203H</t>
  </si>
  <si>
    <t xml:space="preserve">PT204H</t>
  </si>
  <si>
    <t xml:space="preserve">PT205H</t>
  </si>
  <si>
    <t xml:space="preserve">PT206H</t>
  </si>
  <si>
    <t xml:space="preserve">PT207H</t>
  </si>
  <si>
    <t xml:space="preserve">PT208H</t>
  </si>
  <si>
    <t xml:space="preserve">PT209H</t>
  </si>
  <si>
    <t xml:space="preserve">PT210H</t>
  </si>
  <si>
    <t xml:space="preserve">PT211H</t>
  </si>
  <si>
    <t xml:space="preserve">PT212H</t>
  </si>
  <si>
    <t xml:space="preserve">PT213H</t>
  </si>
  <si>
    <t xml:space="preserve">PT214H</t>
  </si>
  <si>
    <t xml:space="preserve">PT215H</t>
  </si>
  <si>
    <t xml:space="preserve">PT216H</t>
  </si>
  <si>
    <t xml:space="preserve">PT217H</t>
  </si>
  <si>
    <t xml:space="preserve">PT218H</t>
  </si>
  <si>
    <t xml:space="preserve">PT219H</t>
  </si>
  <si>
    <t xml:space="preserve">PT220H</t>
  </si>
  <si>
    <t xml:space="preserve">PT221H</t>
  </si>
  <si>
    <t xml:space="preserve">PT222H</t>
  </si>
  <si>
    <t xml:space="preserve">PT223H</t>
  </si>
  <si>
    <t xml:space="preserve">PT224H</t>
  </si>
  <si>
    <t xml:space="preserve">PT225H</t>
  </si>
  <si>
    <t xml:space="preserve">PT226H</t>
  </si>
  <si>
    <t xml:space="preserve">PT227H</t>
  </si>
  <si>
    <t xml:space="preserve">PT228H</t>
  </si>
  <si>
    <t xml:space="preserve">PT229H</t>
  </si>
  <si>
    <t xml:space="preserve">PT230H</t>
  </si>
  <si>
    <t xml:space="preserve">PT231H</t>
  </si>
  <si>
    <t xml:space="preserve">PT232H</t>
  </si>
  <si>
    <t xml:space="preserve">PT233H</t>
  </si>
  <si>
    <t xml:space="preserve">PT234H</t>
  </si>
  <si>
    <t xml:space="preserve">PT235H</t>
  </si>
  <si>
    <t xml:space="preserve">PT236H</t>
  </si>
  <si>
    <t xml:space="preserve">PT237H</t>
  </si>
  <si>
    <t xml:space="preserve">PT238H</t>
  </si>
  <si>
    <t xml:space="preserve">PT239H</t>
  </si>
  <si>
    <t xml:space="preserve">PT240H</t>
  </si>
  <si>
    <t xml:space="preserve">PT241H</t>
  </si>
  <si>
    <t xml:space="preserve">PT242H</t>
  </si>
  <si>
    <t xml:space="preserve">PT243H</t>
  </si>
  <si>
    <t xml:space="preserve">PT244H</t>
  </si>
  <si>
    <t xml:space="preserve">PT245H</t>
  </si>
  <si>
    <t xml:space="preserve">PT246H</t>
  </si>
  <si>
    <t xml:space="preserve">PT247H</t>
  </si>
  <si>
    <t xml:space="preserve">PT248H</t>
  </si>
  <si>
    <t xml:space="preserve">PT249H</t>
  </si>
  <si>
    <t xml:space="preserve">PT250H</t>
  </si>
  <si>
    <t xml:space="preserve">PT251H</t>
  </si>
  <si>
    <t xml:space="preserve">PT252H</t>
  </si>
  <si>
    <t xml:space="preserve">PT253H</t>
  </si>
  <si>
    <t xml:space="preserve">PT254H</t>
  </si>
  <si>
    <t xml:space="preserve">PT255H</t>
  </si>
  <si>
    <t xml:space="preserve">PT256H</t>
  </si>
  <si>
    <t xml:space="preserve">PT257H</t>
  </si>
  <si>
    <t xml:space="preserve">PT258H</t>
  </si>
  <si>
    <t xml:space="preserve">PT259H</t>
  </si>
  <si>
    <t xml:space="preserve">PT260H</t>
  </si>
  <si>
    <t xml:space="preserve">PT261H</t>
  </si>
  <si>
    <t xml:space="preserve">PT262H</t>
  </si>
  <si>
    <t xml:space="preserve">PT263H</t>
  </si>
  <si>
    <t xml:space="preserve">PT264H</t>
  </si>
  <si>
    <t xml:space="preserve">PT265H</t>
  </si>
  <si>
    <t xml:space="preserve">PT266H</t>
  </si>
  <si>
    <t xml:space="preserve">PT267H</t>
  </si>
  <si>
    <t xml:space="preserve">PT268H</t>
  </si>
  <si>
    <t xml:space="preserve">PT269H</t>
  </si>
  <si>
    <t xml:space="preserve">PT270H</t>
  </si>
  <si>
    <t xml:space="preserve">PT271H</t>
  </si>
  <si>
    <t xml:space="preserve">PT272H</t>
  </si>
  <si>
    <t xml:space="preserve">PT273H</t>
  </si>
  <si>
    <t xml:space="preserve">PT274H</t>
  </si>
  <si>
    <t xml:space="preserve">PT275H</t>
  </si>
  <si>
    <t xml:space="preserve">PT276H</t>
  </si>
  <si>
    <t xml:space="preserve">PT277H</t>
  </si>
  <si>
    <t xml:space="preserve">PT278H</t>
  </si>
  <si>
    <t xml:space="preserve">PT279H</t>
  </si>
  <si>
    <t xml:space="preserve">PT280H</t>
  </si>
  <si>
    <t xml:space="preserve">PT281H</t>
  </si>
  <si>
    <t xml:space="preserve">PT282H</t>
  </si>
  <si>
    <t xml:space="preserve">PT283H</t>
  </si>
  <si>
    <t xml:space="preserve">PT284H</t>
  </si>
  <si>
    <t xml:space="preserve">PT285H</t>
  </si>
  <si>
    <t xml:space="preserve">PT286H</t>
  </si>
  <si>
    <t xml:space="preserve">PT287H</t>
  </si>
  <si>
    <t xml:space="preserve">PT288H</t>
  </si>
  <si>
    <t xml:space="preserve">PT289H</t>
  </si>
  <si>
    <t xml:space="preserve">PT290H</t>
  </si>
  <si>
    <t xml:space="preserve">PT291H</t>
  </si>
  <si>
    <t xml:space="preserve">PT292H</t>
  </si>
  <si>
    <t xml:space="preserve">PT293H</t>
  </si>
  <si>
    <t xml:space="preserve">PT294H</t>
  </si>
  <si>
    <t xml:space="preserve">PT295H</t>
  </si>
  <si>
    <t xml:space="preserve">PT296H</t>
  </si>
  <si>
    <t xml:space="preserve">PT297H</t>
  </si>
  <si>
    <t xml:space="preserve">PT298H</t>
  </si>
  <si>
    <t xml:space="preserve">PT299H</t>
  </si>
  <si>
    <t xml:space="preserve">PT300H</t>
  </si>
  <si>
    <t xml:space="preserve">PT301H</t>
  </si>
  <si>
    <t xml:space="preserve">PT302H</t>
  </si>
  <si>
    <t xml:space="preserve">PT303H</t>
  </si>
  <si>
    <t xml:space="preserve">PT304H</t>
  </si>
  <si>
    <t xml:space="preserve">PT305H</t>
  </si>
  <si>
    <t xml:space="preserve">PT306H</t>
  </si>
  <si>
    <t xml:space="preserve">PT307H</t>
  </si>
  <si>
    <t xml:space="preserve">PT308H</t>
  </si>
  <si>
    <t xml:space="preserve">PT309H</t>
  </si>
  <si>
    <t xml:space="preserve">PT310H</t>
  </si>
  <si>
    <t xml:space="preserve">PT311H</t>
  </si>
  <si>
    <t xml:space="preserve">PT312H</t>
  </si>
  <si>
    <t xml:space="preserve">PT313H</t>
  </si>
  <si>
    <t xml:space="preserve">PT314H</t>
  </si>
  <si>
    <t xml:space="preserve">PT315H</t>
  </si>
  <si>
    <t xml:space="preserve">PT316H</t>
  </si>
  <si>
    <t xml:space="preserve">PT317H</t>
  </si>
  <si>
    <t xml:space="preserve">PT318H</t>
  </si>
  <si>
    <t xml:space="preserve">PT319H</t>
  </si>
  <si>
    <t xml:space="preserve">PT320H</t>
  </si>
  <si>
    <t xml:space="preserve">PT321H</t>
  </si>
  <si>
    <t xml:space="preserve">PT322H</t>
  </si>
  <si>
    <t xml:space="preserve">PT323H</t>
  </si>
  <si>
    <t xml:space="preserve">PT324H</t>
  </si>
  <si>
    <t xml:space="preserve">PT325H</t>
  </si>
  <si>
    <t xml:space="preserve">PT326H</t>
  </si>
  <si>
    <t xml:space="preserve">PT327H</t>
  </si>
  <si>
    <t xml:space="preserve">PT328H</t>
  </si>
  <si>
    <t xml:space="preserve">PT329H</t>
  </si>
  <si>
    <t xml:space="preserve">PT330H</t>
  </si>
  <si>
    <t xml:space="preserve">PT331H</t>
  </si>
  <si>
    <t xml:space="preserve">PT332H</t>
  </si>
  <si>
    <t xml:space="preserve">PT333H</t>
  </si>
  <si>
    <t xml:space="preserve">PT334H</t>
  </si>
  <si>
    <t xml:space="preserve">PT335H</t>
  </si>
  <si>
    <t xml:space="preserve">PT336H</t>
  </si>
  <si>
    <t xml:space="preserve">PT337H</t>
  </si>
  <si>
    <t xml:space="preserve">PT338H</t>
  </si>
  <si>
    <t xml:space="preserve">PT339H</t>
  </si>
  <si>
    <t xml:space="preserve">PT340H</t>
  </si>
  <si>
    <t xml:space="preserve">PT341H</t>
  </si>
  <si>
    <t xml:space="preserve">PT342H</t>
  </si>
  <si>
    <t xml:space="preserve">PT343H</t>
  </si>
  <si>
    <t xml:space="preserve">PT344H</t>
  </si>
  <si>
    <t xml:space="preserve">PT345H</t>
  </si>
  <si>
    <t xml:space="preserve">PT346H</t>
  </si>
  <si>
    <t xml:space="preserve">PT347H</t>
  </si>
  <si>
    <t xml:space="preserve">PT348H</t>
  </si>
  <si>
    <t xml:space="preserve">PT349H</t>
  </si>
  <si>
    <t xml:space="preserve">PT350H</t>
  </si>
  <si>
    <t xml:space="preserve">PT351H</t>
  </si>
  <si>
    <t xml:space="preserve">PT352H</t>
  </si>
  <si>
    <t xml:space="preserve">PT353H</t>
  </si>
  <si>
    <t xml:space="preserve">PT354H</t>
  </si>
  <si>
    <t xml:space="preserve">PT355H</t>
  </si>
  <si>
    <t xml:space="preserve">PT356H</t>
  </si>
  <si>
    <t xml:space="preserve">PT357H</t>
  </si>
  <si>
    <t xml:space="preserve">PT358H</t>
  </si>
  <si>
    <t xml:space="preserve">PT359H</t>
  </si>
  <si>
    <t xml:space="preserve">PT360H</t>
  </si>
  <si>
    <t xml:space="preserve">PT361H</t>
  </si>
  <si>
    <t xml:space="preserve">PT362H</t>
  </si>
  <si>
    <t xml:space="preserve">PT363H</t>
  </si>
  <si>
    <t xml:space="preserve">PT364H</t>
  </si>
  <si>
    <t xml:space="preserve">PT365H</t>
  </si>
  <si>
    <t xml:space="preserve">PT366H</t>
  </si>
  <si>
    <t xml:space="preserve">PT367H</t>
  </si>
  <si>
    <t xml:space="preserve">PT368H</t>
  </si>
  <si>
    <t xml:space="preserve">PT369H</t>
  </si>
  <si>
    <t xml:space="preserve">PT370H</t>
  </si>
  <si>
    <t xml:space="preserve">PT371H</t>
  </si>
  <si>
    <t xml:space="preserve">PT372H</t>
  </si>
  <si>
    <t xml:space="preserve">PT373H</t>
  </si>
  <si>
    <t xml:space="preserve">PT374H</t>
  </si>
  <si>
    <t xml:space="preserve">PT375H</t>
  </si>
  <si>
    <t xml:space="preserve">PT376H</t>
  </si>
  <si>
    <t xml:space="preserve">PT377H</t>
  </si>
  <si>
    <t xml:space="preserve">PT378H</t>
  </si>
  <si>
    <t xml:space="preserve">PT379H</t>
  </si>
  <si>
    <t xml:space="preserve">PT380H</t>
  </si>
  <si>
    <t xml:space="preserve">PT381H</t>
  </si>
  <si>
    <t xml:space="preserve">PT382H</t>
  </si>
  <si>
    <t xml:space="preserve">PT383H</t>
  </si>
  <si>
    <t xml:space="preserve">PT384H</t>
  </si>
  <si>
    <t xml:space="preserve">PT385H</t>
  </si>
  <si>
    <t xml:space="preserve">PT386H</t>
  </si>
  <si>
    <t xml:space="preserve">PT387H</t>
  </si>
  <si>
    <t xml:space="preserve">PT388H</t>
  </si>
  <si>
    <t xml:space="preserve">PT389H</t>
  </si>
  <si>
    <t xml:space="preserve">PT390H</t>
  </si>
  <si>
    <t xml:space="preserve">PT391H</t>
  </si>
  <si>
    <t xml:space="preserve">PT392H</t>
  </si>
  <si>
    <t xml:space="preserve">PT393H</t>
  </si>
  <si>
    <t xml:space="preserve">PT394H</t>
  </si>
  <si>
    <t xml:space="preserve">PT395H</t>
  </si>
  <si>
    <t xml:space="preserve">PT396H</t>
  </si>
  <si>
    <t xml:space="preserve">PT397H</t>
  </si>
  <si>
    <t xml:space="preserve">PT398H</t>
  </si>
  <si>
    <t xml:space="preserve">PT399H</t>
  </si>
  <si>
    <t xml:space="preserve">PT400H</t>
  </si>
  <si>
    <t xml:space="preserve">PT401H</t>
  </si>
  <si>
    <t xml:space="preserve">PT402H</t>
  </si>
  <si>
    <t xml:space="preserve">PT403H</t>
  </si>
  <si>
    <t xml:space="preserve">PT404H</t>
  </si>
  <si>
    <t xml:space="preserve">PT405H</t>
  </si>
  <si>
    <t xml:space="preserve">PT406H</t>
  </si>
  <si>
    <t xml:space="preserve">PT407H</t>
  </si>
  <si>
    <t xml:space="preserve">PT408H</t>
  </si>
  <si>
    <t xml:space="preserve">PT409H</t>
  </si>
  <si>
    <t xml:space="preserve">PT410H</t>
  </si>
  <si>
    <t xml:space="preserve">PT411H</t>
  </si>
  <si>
    <t xml:space="preserve">PT412H</t>
  </si>
  <si>
    <t xml:space="preserve">PT413H</t>
  </si>
  <si>
    <t xml:space="preserve">PT414H</t>
  </si>
  <si>
    <t xml:space="preserve">PT415H</t>
  </si>
  <si>
    <t xml:space="preserve">PT416H</t>
  </si>
  <si>
    <t xml:space="preserve">PT417H</t>
  </si>
  <si>
    <t xml:space="preserve">PT418H</t>
  </si>
  <si>
    <t xml:space="preserve">PT419H</t>
  </si>
  <si>
    <t xml:space="preserve">PT420H</t>
  </si>
  <si>
    <t xml:space="preserve">PT421H</t>
  </si>
  <si>
    <t xml:space="preserve">PT422H</t>
  </si>
  <si>
    <t xml:space="preserve">PT423H</t>
  </si>
  <si>
    <t xml:space="preserve">PT424H</t>
  </si>
  <si>
    <t xml:space="preserve">PT425H</t>
  </si>
  <si>
    <t xml:space="preserve">PT426H</t>
  </si>
  <si>
    <t xml:space="preserve">PT427H</t>
  </si>
  <si>
    <t xml:space="preserve">PT428H</t>
  </si>
  <si>
    <t xml:space="preserve">PT429H</t>
  </si>
  <si>
    <t xml:space="preserve">PT430H</t>
  </si>
  <si>
    <t xml:space="preserve">PT431H</t>
  </si>
  <si>
    <t xml:space="preserve">PT432H</t>
  </si>
  <si>
    <t xml:space="preserve">PT433H</t>
  </si>
  <si>
    <t xml:space="preserve">PT434H</t>
  </si>
  <si>
    <t xml:space="preserve">PT435H</t>
  </si>
  <si>
    <t xml:space="preserve">PT436H</t>
  </si>
  <si>
    <t xml:space="preserve">PT437H</t>
  </si>
  <si>
    <t xml:space="preserve">PT438H</t>
  </si>
  <si>
    <t xml:space="preserve">PT439H</t>
  </si>
  <si>
    <t xml:space="preserve">PT440H</t>
  </si>
  <si>
    <t xml:space="preserve">PT441H</t>
  </si>
  <si>
    <t xml:space="preserve">PT442H</t>
  </si>
  <si>
    <t xml:space="preserve">PT443H</t>
  </si>
  <si>
    <t xml:space="preserve">PT444H</t>
  </si>
  <si>
    <t xml:space="preserve">PT445H</t>
  </si>
  <si>
    <t xml:space="preserve">PT446H</t>
  </si>
  <si>
    <t xml:space="preserve">PT447H</t>
  </si>
  <si>
    <t xml:space="preserve">PT448H</t>
  </si>
  <si>
    <t xml:space="preserve">PT449H</t>
  </si>
  <si>
    <t xml:space="preserve">PT450H</t>
  </si>
  <si>
    <t xml:space="preserve">PT451H</t>
  </si>
  <si>
    <t xml:space="preserve">PT452H</t>
  </si>
  <si>
    <t xml:space="preserve">PT453H</t>
  </si>
  <si>
    <t xml:space="preserve">PT454H</t>
  </si>
  <si>
    <t xml:space="preserve">PT455H</t>
  </si>
  <si>
    <t xml:space="preserve">PT456H</t>
  </si>
  <si>
    <t xml:space="preserve">PT457H</t>
  </si>
  <si>
    <t xml:space="preserve">PT458H</t>
  </si>
  <si>
    <t xml:space="preserve">PT459H</t>
  </si>
  <si>
    <t xml:space="preserve">PT460H</t>
  </si>
  <si>
    <t xml:space="preserve">PT461H</t>
  </si>
  <si>
    <t xml:space="preserve">PT462H</t>
  </si>
  <si>
    <t xml:space="preserve">PT463H</t>
  </si>
  <si>
    <t xml:space="preserve">PT464H</t>
  </si>
  <si>
    <t xml:space="preserve">PT465H</t>
  </si>
  <si>
    <t xml:space="preserve">PT466H</t>
  </si>
  <si>
    <t xml:space="preserve">PT467H</t>
  </si>
  <si>
    <t xml:space="preserve">PT468H</t>
  </si>
  <si>
    <t xml:space="preserve">PT469H</t>
  </si>
  <si>
    <t xml:space="preserve">PT470H</t>
  </si>
  <si>
    <t xml:space="preserve">PT471H</t>
  </si>
  <si>
    <t xml:space="preserve">PT472H</t>
  </si>
  <si>
    <t xml:space="preserve">PT473H</t>
  </si>
  <si>
    <t xml:space="preserve">PT474H</t>
  </si>
  <si>
    <t xml:space="preserve">PT475H</t>
  </si>
  <si>
    <t xml:space="preserve">PT476H</t>
  </si>
  <si>
    <t xml:space="preserve">PT477H</t>
  </si>
  <si>
    <t xml:space="preserve">PT478H</t>
  </si>
  <si>
    <t xml:space="preserve">PT479H</t>
  </si>
  <si>
    <t xml:space="preserve">PT480H</t>
  </si>
  <si>
    <t xml:space="preserve">PT481H</t>
  </si>
  <si>
    <t xml:space="preserve">PT482H</t>
  </si>
  <si>
    <t xml:space="preserve">PT483H</t>
  </si>
  <si>
    <t xml:space="preserve">PT484H</t>
  </si>
  <si>
    <t xml:space="preserve">PT485H</t>
  </si>
  <si>
    <t xml:space="preserve">PT486H</t>
  </si>
  <si>
    <t xml:space="preserve">PT487H</t>
  </si>
  <si>
    <t xml:space="preserve">PT488H</t>
  </si>
  <si>
    <t xml:space="preserve">PT489H</t>
  </si>
  <si>
    <t xml:space="preserve">PT490H</t>
  </si>
  <si>
    <t xml:space="preserve">PT491H</t>
  </si>
  <si>
    <t xml:space="preserve">PT492H</t>
  </si>
  <si>
    <t xml:space="preserve">PT493H</t>
  </si>
  <si>
    <t xml:space="preserve">PT494H</t>
  </si>
  <si>
    <t xml:space="preserve">PT495H</t>
  </si>
  <si>
    <t xml:space="preserve">PT496H</t>
  </si>
  <si>
    <t xml:space="preserve">PT497H</t>
  </si>
  <si>
    <t xml:space="preserve">PT498H</t>
  </si>
  <si>
    <t xml:space="preserve">PT499H</t>
  </si>
  <si>
    <t xml:space="preserve">PT500H</t>
  </si>
  <si>
    <t xml:space="preserve">PT501H</t>
  </si>
  <si>
    <t xml:space="preserve">PT502H</t>
  </si>
  <si>
    <t xml:space="preserve">PT503H</t>
  </si>
  <si>
    <t xml:space="preserve">PT504H</t>
  </si>
  <si>
    <t xml:space="preserve">PT505H</t>
  </si>
  <si>
    <t xml:space="preserve">PT506H</t>
  </si>
  <si>
    <t xml:space="preserve">PT507H</t>
  </si>
  <si>
    <t xml:space="preserve">PT508H</t>
  </si>
  <si>
    <t xml:space="preserve">PT509H</t>
  </si>
  <si>
    <t xml:space="preserve">PT510H</t>
  </si>
  <si>
    <t xml:space="preserve">PT511H</t>
  </si>
  <si>
    <t xml:space="preserve">PT512H</t>
  </si>
  <si>
    <t xml:space="preserve">PT513H</t>
  </si>
  <si>
    <t xml:space="preserve">PT514H</t>
  </si>
  <si>
    <t xml:space="preserve">PT515H</t>
  </si>
  <si>
    <t xml:space="preserve">PT516H</t>
  </si>
  <si>
    <t xml:space="preserve">PT517H</t>
  </si>
  <si>
    <t xml:space="preserve">PT518H</t>
  </si>
  <si>
    <t xml:space="preserve">PT519H</t>
  </si>
  <si>
    <t xml:space="preserve">PT520H</t>
  </si>
  <si>
    <t xml:space="preserve">PT521H</t>
  </si>
  <si>
    <t xml:space="preserve">PT522H</t>
  </si>
  <si>
    <t xml:space="preserve">PT523H</t>
  </si>
  <si>
    <t xml:space="preserve">PT524H</t>
  </si>
  <si>
    <t xml:space="preserve">PT525H</t>
  </si>
  <si>
    <t xml:space="preserve">PT526H</t>
  </si>
  <si>
    <t xml:space="preserve">PT527H</t>
  </si>
  <si>
    <t xml:space="preserve">PT528H</t>
  </si>
  <si>
    <t xml:space="preserve">PT529H</t>
  </si>
  <si>
    <t xml:space="preserve">PT530H</t>
  </si>
  <si>
    <t xml:space="preserve">PT531H</t>
  </si>
  <si>
    <t xml:space="preserve">PT532H</t>
  </si>
  <si>
    <t xml:space="preserve">PT533H</t>
  </si>
  <si>
    <t xml:space="preserve">PT534H</t>
  </si>
  <si>
    <t xml:space="preserve">PT535H</t>
  </si>
  <si>
    <t xml:space="preserve">PT536H</t>
  </si>
  <si>
    <t xml:space="preserve">PT537H</t>
  </si>
  <si>
    <t xml:space="preserve">PT538H</t>
  </si>
  <si>
    <t xml:space="preserve">PT539H</t>
  </si>
  <si>
    <t xml:space="preserve">PT540H</t>
  </si>
  <si>
    <t xml:space="preserve">PT541H</t>
  </si>
  <si>
    <t xml:space="preserve">PT542H</t>
  </si>
  <si>
    <t xml:space="preserve">PT543H</t>
  </si>
  <si>
    <t xml:space="preserve">PT544H</t>
  </si>
  <si>
    <t xml:space="preserve">PT545H</t>
  </si>
  <si>
    <t xml:space="preserve">PT546H</t>
  </si>
  <si>
    <t xml:space="preserve">PT547H</t>
  </si>
  <si>
    <t xml:space="preserve">PT548H</t>
  </si>
  <si>
    <t xml:space="preserve">PT549H</t>
  </si>
  <si>
    <t xml:space="preserve">PT550H</t>
  </si>
  <si>
    <t xml:space="preserve">PT551H</t>
  </si>
  <si>
    <t xml:space="preserve">PT552H</t>
  </si>
  <si>
    <t xml:space="preserve">PT553H</t>
  </si>
  <si>
    <t xml:space="preserve">PT554H</t>
  </si>
  <si>
    <t xml:space="preserve">PT555H</t>
  </si>
  <si>
    <t xml:space="preserve">PT556H</t>
  </si>
  <si>
    <t xml:space="preserve">PT557H</t>
  </si>
  <si>
    <t xml:space="preserve">PT558H</t>
  </si>
  <si>
    <t xml:space="preserve">PT559H</t>
  </si>
  <si>
    <t xml:space="preserve">PT560H</t>
  </si>
  <si>
    <t xml:space="preserve">PT561H</t>
  </si>
  <si>
    <t xml:space="preserve">PT562H</t>
  </si>
  <si>
    <t xml:space="preserve">PT563H</t>
  </si>
  <si>
    <t xml:space="preserve">PT564H</t>
  </si>
  <si>
    <t xml:space="preserve">PT565H</t>
  </si>
  <si>
    <t xml:space="preserve">PT566H</t>
  </si>
  <si>
    <t xml:space="preserve">PT567H</t>
  </si>
  <si>
    <t xml:space="preserve">PT568H</t>
  </si>
  <si>
    <t xml:space="preserve">PT569H</t>
  </si>
  <si>
    <t xml:space="preserve">PT570H</t>
  </si>
  <si>
    <t xml:space="preserve">PT571H</t>
  </si>
  <si>
    <t xml:space="preserve">PT572H</t>
  </si>
  <si>
    <t xml:space="preserve">PT573H</t>
  </si>
  <si>
    <t xml:space="preserve">PT574H</t>
  </si>
  <si>
    <t xml:space="preserve">PT575H</t>
  </si>
  <si>
    <t xml:space="preserve">PT576H</t>
  </si>
  <si>
    <t xml:space="preserve">PT577H</t>
  </si>
  <si>
    <t xml:space="preserve">PT578H</t>
  </si>
  <si>
    <t xml:space="preserve">PT579H</t>
  </si>
  <si>
    <t xml:space="preserve">PT580H</t>
  </si>
  <si>
    <t xml:space="preserve">PT581H</t>
  </si>
  <si>
    <t xml:space="preserve">PT582H</t>
  </si>
  <si>
    <t xml:space="preserve">PT583H</t>
  </si>
  <si>
    <t xml:space="preserve">PT584H</t>
  </si>
  <si>
    <t xml:space="preserve">PT585H</t>
  </si>
  <si>
    <t xml:space="preserve">PT586H</t>
  </si>
  <si>
    <t xml:space="preserve">PT587H</t>
  </si>
  <si>
    <t xml:space="preserve">PT588H</t>
  </si>
  <si>
    <t xml:space="preserve">PT589H</t>
  </si>
  <si>
    <t xml:space="preserve">PT590H</t>
  </si>
  <si>
    <t xml:space="preserve">PT591H</t>
  </si>
  <si>
    <t xml:space="preserve">PT592H</t>
  </si>
  <si>
    <t xml:space="preserve">PT593H</t>
  </si>
  <si>
    <t xml:space="preserve">PT594H</t>
  </si>
  <si>
    <t xml:space="preserve">PT595H</t>
  </si>
  <si>
    <t xml:space="preserve">PT596H</t>
  </si>
  <si>
    <t xml:space="preserve">PT597H</t>
  </si>
  <si>
    <t xml:space="preserve">PT598H</t>
  </si>
  <si>
    <t xml:space="preserve">PT599H</t>
  </si>
  <si>
    <t xml:space="preserve">PT600H</t>
  </si>
  <si>
    <t xml:space="preserve">PT601H</t>
  </si>
  <si>
    <t xml:space="preserve">PT602H</t>
  </si>
  <si>
    <t xml:space="preserve">PT603H</t>
  </si>
  <si>
    <t xml:space="preserve">PT604H</t>
  </si>
  <si>
    <t xml:space="preserve">PT605H</t>
  </si>
  <si>
    <t xml:space="preserve">PT606H</t>
  </si>
  <si>
    <t xml:space="preserve">PT607H</t>
  </si>
  <si>
    <t xml:space="preserve">PT608H</t>
  </si>
  <si>
    <t xml:space="preserve">PT609H</t>
  </si>
  <si>
    <t xml:space="preserve">PT610H</t>
  </si>
  <si>
    <t xml:space="preserve">PT611H</t>
  </si>
  <si>
    <t xml:space="preserve">PT612H</t>
  </si>
  <si>
    <t xml:space="preserve">PT613H</t>
  </si>
  <si>
    <t xml:space="preserve">PT614H</t>
  </si>
  <si>
    <t xml:space="preserve">PT615H</t>
  </si>
  <si>
    <t xml:space="preserve">PT616H</t>
  </si>
  <si>
    <t xml:space="preserve">PT617H</t>
  </si>
  <si>
    <t xml:space="preserve">PT618H</t>
  </si>
  <si>
    <t xml:space="preserve">PT619H</t>
  </si>
  <si>
    <t xml:space="preserve">PT620H</t>
  </si>
  <si>
    <t xml:space="preserve">PT621H</t>
  </si>
  <si>
    <t xml:space="preserve">PT622H</t>
  </si>
  <si>
    <t xml:space="preserve">PT623H</t>
  </si>
  <si>
    <t xml:space="preserve">PT624H</t>
  </si>
  <si>
    <t xml:space="preserve">PT625H</t>
  </si>
  <si>
    <t xml:space="preserve">PT626H</t>
  </si>
  <si>
    <t xml:space="preserve">PT627H</t>
  </si>
  <si>
    <t xml:space="preserve">PT628H</t>
  </si>
  <si>
    <t xml:space="preserve">PT629H</t>
  </si>
  <si>
    <t xml:space="preserve">PT630H</t>
  </si>
  <si>
    <t xml:space="preserve">PT631H</t>
  </si>
  <si>
    <t xml:space="preserve">PT632H</t>
  </si>
  <si>
    <t xml:space="preserve">PT633H</t>
  </si>
  <si>
    <t xml:space="preserve">PT634H</t>
  </si>
  <si>
    <t xml:space="preserve">PT635H</t>
  </si>
  <si>
    <t xml:space="preserve">PT636H</t>
  </si>
  <si>
    <t xml:space="preserve">PT637H</t>
  </si>
  <si>
    <t xml:space="preserve">PT638H</t>
  </si>
  <si>
    <t xml:space="preserve">PT639H</t>
  </si>
  <si>
    <t xml:space="preserve">PT640H</t>
  </si>
  <si>
    <t xml:space="preserve">PT641H</t>
  </si>
  <si>
    <t xml:space="preserve">PT642H</t>
  </si>
  <si>
    <t xml:space="preserve">PT643H</t>
  </si>
  <si>
    <t xml:space="preserve">PT644H</t>
  </si>
  <si>
    <t xml:space="preserve">PT645H</t>
  </si>
  <si>
    <t xml:space="preserve">PT646H</t>
  </si>
  <si>
    <t xml:space="preserve">PT647H</t>
  </si>
  <si>
    <t xml:space="preserve">PT648H</t>
  </si>
  <si>
    <t xml:space="preserve">PT649H</t>
  </si>
  <si>
    <t xml:space="preserve">PT650H</t>
  </si>
  <si>
    <t xml:space="preserve">PT651H</t>
  </si>
  <si>
    <t xml:space="preserve">PT652H</t>
  </si>
  <si>
    <t xml:space="preserve">PT653H</t>
  </si>
  <si>
    <t xml:space="preserve">PT654H</t>
  </si>
  <si>
    <t xml:space="preserve">PT655H</t>
  </si>
  <si>
    <t xml:space="preserve">PT656H</t>
  </si>
  <si>
    <t xml:space="preserve">PT657H</t>
  </si>
  <si>
    <t xml:space="preserve">PT658H</t>
  </si>
  <si>
    <t xml:space="preserve">PT659H</t>
  </si>
  <si>
    <t xml:space="preserve">PT660H</t>
  </si>
  <si>
    <t xml:space="preserve">PT661H</t>
  </si>
  <si>
    <t xml:space="preserve">PT662H</t>
  </si>
  <si>
    <t xml:space="preserve">PT663H</t>
  </si>
  <si>
    <t xml:space="preserve">PT664H</t>
  </si>
  <si>
    <t xml:space="preserve">PT665H</t>
  </si>
  <si>
    <t xml:space="preserve">PT666H</t>
  </si>
  <si>
    <t xml:space="preserve">PT667H</t>
  </si>
  <si>
    <t xml:space="preserve">PT668H</t>
  </si>
  <si>
    <t xml:space="preserve">PT669H</t>
  </si>
  <si>
    <t xml:space="preserve">PT670H</t>
  </si>
  <si>
    <t xml:space="preserve">PT671H</t>
  </si>
  <si>
    <t xml:space="preserve">PT672H</t>
  </si>
  <si>
    <t xml:space="preserve">PT673H</t>
  </si>
  <si>
    <t xml:space="preserve">PT674H</t>
  </si>
  <si>
    <t xml:space="preserve">PT675H</t>
  </si>
  <si>
    <t xml:space="preserve">PT676H</t>
  </si>
  <si>
    <t xml:space="preserve">PT677H</t>
  </si>
  <si>
    <t xml:space="preserve">PT678H</t>
  </si>
  <si>
    <t xml:space="preserve">PT679H</t>
  </si>
  <si>
    <t xml:space="preserve">PT680H</t>
  </si>
  <si>
    <t xml:space="preserve">PT681H</t>
  </si>
  <si>
    <t xml:space="preserve">PT682H</t>
  </si>
  <si>
    <t xml:space="preserve">PT683H</t>
  </si>
  <si>
    <t xml:space="preserve">PT684H</t>
  </si>
  <si>
    <t xml:space="preserve">PT685H</t>
  </si>
  <si>
    <t xml:space="preserve">PT686H</t>
  </si>
  <si>
    <t xml:space="preserve">PT687H</t>
  </si>
  <si>
    <t xml:space="preserve">PT688H</t>
  </si>
  <si>
    <t xml:space="preserve">PT689H</t>
  </si>
  <si>
    <t xml:space="preserve">PT690H</t>
  </si>
  <si>
    <t xml:space="preserve">PT691H</t>
  </si>
  <si>
    <t xml:space="preserve">PT692H</t>
  </si>
  <si>
    <t xml:space="preserve">PT693H</t>
  </si>
  <si>
    <t xml:space="preserve">PT694H</t>
  </si>
  <si>
    <t xml:space="preserve">PT695H</t>
  </si>
  <si>
    <t xml:space="preserve">PT696H</t>
  </si>
  <si>
    <t xml:space="preserve">PT697H</t>
  </si>
  <si>
    <t xml:space="preserve">PT698H</t>
  </si>
  <si>
    <t xml:space="preserve">PT699H</t>
  </si>
  <si>
    <t xml:space="preserve">PT700H</t>
  </si>
  <si>
    <t xml:space="preserve">PT701H</t>
  </si>
  <si>
    <t xml:space="preserve">PT702H</t>
  </si>
  <si>
    <t xml:space="preserve">PT703H</t>
  </si>
  <si>
    <t xml:space="preserve">PT704H</t>
  </si>
  <si>
    <t xml:space="preserve">PT705H</t>
  </si>
  <si>
    <t xml:space="preserve">PT706H</t>
  </si>
  <si>
    <t xml:space="preserve">PT707H</t>
  </si>
  <si>
    <t xml:space="preserve">PT708H</t>
  </si>
  <si>
    <t xml:space="preserve">PT709H</t>
  </si>
  <si>
    <t xml:space="preserve">PT710H</t>
  </si>
  <si>
    <t xml:space="preserve">PT711H</t>
  </si>
  <si>
    <t xml:space="preserve">PT712H</t>
  </si>
  <si>
    <t xml:space="preserve">PT713H</t>
  </si>
  <si>
    <t xml:space="preserve">PT714H</t>
  </si>
  <si>
    <t xml:space="preserve">PT715H</t>
  </si>
  <si>
    <t xml:space="preserve">PT716H</t>
  </si>
  <si>
    <t xml:space="preserve">PT717H</t>
  </si>
  <si>
    <t xml:space="preserve">PT718H</t>
  </si>
  <si>
    <t xml:space="preserve">PT719H</t>
  </si>
  <si>
    <t xml:space="preserve">PT720H</t>
  </si>
  <si>
    <t xml:space="preserve">PT721H</t>
  </si>
  <si>
    <t xml:space="preserve">PT722H</t>
  </si>
  <si>
    <t xml:space="preserve">PT723H</t>
  </si>
  <si>
    <t xml:space="preserve">PT724H</t>
  </si>
  <si>
    <t xml:space="preserve">PT725H</t>
  </si>
  <si>
    <t xml:space="preserve">PT726H</t>
  </si>
  <si>
    <t xml:space="preserve">PT727H</t>
  </si>
  <si>
    <t xml:space="preserve">PT728H</t>
  </si>
  <si>
    <t xml:space="preserve">PT729H</t>
  </si>
  <si>
    <t xml:space="preserve">PT730H</t>
  </si>
  <si>
    <t xml:space="preserve">PT731H</t>
  </si>
  <si>
    <t xml:space="preserve">PT732H</t>
  </si>
  <si>
    <t xml:space="preserve">PT733H</t>
  </si>
  <si>
    <t xml:space="preserve">PT734H</t>
  </si>
  <si>
    <t xml:space="preserve">PT735H</t>
  </si>
  <si>
    <t xml:space="preserve">PT736H</t>
  </si>
  <si>
    <t xml:space="preserve">PT737H</t>
  </si>
  <si>
    <t xml:space="preserve">PT738H</t>
  </si>
  <si>
    <t xml:space="preserve">PT739H</t>
  </si>
  <si>
    <t xml:space="preserve">PT740H</t>
  </si>
  <si>
    <t xml:space="preserve">PT741H</t>
  </si>
  <si>
    <t xml:space="preserve">PT742H</t>
  </si>
  <si>
    <t xml:space="preserve">PT743H</t>
  </si>
  <si>
    <t xml:space="preserve">PT744H</t>
  </si>
  <si>
    <t xml:space="preserve">PT745H</t>
  </si>
  <si>
    <t xml:space="preserve">PT746H</t>
  </si>
  <si>
    <t xml:space="preserve">PT747H</t>
  </si>
  <si>
    <t xml:space="preserve">PT748H</t>
  </si>
  <si>
    <t xml:space="preserve">PT749H</t>
  </si>
  <si>
    <t xml:space="preserve">PT750H</t>
  </si>
  <si>
    <t xml:space="preserve">PT751H</t>
  </si>
  <si>
    <t xml:space="preserve">PT752H</t>
  </si>
  <si>
    <t xml:space="preserve">PT753H</t>
  </si>
  <si>
    <t xml:space="preserve">PT754H</t>
  </si>
  <si>
    <t xml:space="preserve">PT755H</t>
  </si>
  <si>
    <t xml:space="preserve">PT756H</t>
  </si>
  <si>
    <t xml:space="preserve">PT757H</t>
  </si>
  <si>
    <t xml:space="preserve">PT758H</t>
  </si>
  <si>
    <t xml:space="preserve">PT759H</t>
  </si>
  <si>
    <t xml:space="preserve">PT760H</t>
  </si>
  <si>
    <t xml:space="preserve">PT761H</t>
  </si>
  <si>
    <t xml:space="preserve">PT762H</t>
  </si>
  <si>
    <t xml:space="preserve">PT763H</t>
  </si>
  <si>
    <t xml:space="preserve">PT764H</t>
  </si>
  <si>
    <t xml:space="preserve">PT765H</t>
  </si>
  <si>
    <t xml:space="preserve">PT766H</t>
  </si>
  <si>
    <t xml:space="preserve">PT767H</t>
  </si>
  <si>
    <t xml:space="preserve">PT768H</t>
  </si>
  <si>
    <t xml:space="preserve">PT769H</t>
  </si>
  <si>
    <t xml:space="preserve">PT770H</t>
  </si>
  <si>
    <t xml:space="preserve">PT771H</t>
  </si>
  <si>
    <t xml:space="preserve">PT772H</t>
  </si>
  <si>
    <t xml:space="preserve">PT773H</t>
  </si>
  <si>
    <t xml:space="preserve">PT774H</t>
  </si>
  <si>
    <t xml:space="preserve">PT775H</t>
  </si>
  <si>
    <t xml:space="preserve">PT776H</t>
  </si>
  <si>
    <t xml:space="preserve">PT777H</t>
  </si>
  <si>
    <t xml:space="preserve">PT778H</t>
  </si>
  <si>
    <t xml:space="preserve">PT779H</t>
  </si>
  <si>
    <t xml:space="preserve">PT780H</t>
  </si>
  <si>
    <t xml:space="preserve">PT781H</t>
  </si>
  <si>
    <t xml:space="preserve">PT782H</t>
  </si>
  <si>
    <t xml:space="preserve">PT783H</t>
  </si>
  <si>
    <t xml:space="preserve">PT784H</t>
  </si>
  <si>
    <t xml:space="preserve">PT785H</t>
  </si>
  <si>
    <t xml:space="preserve">PT786H</t>
  </si>
  <si>
    <t xml:space="preserve">PT787H</t>
  </si>
  <si>
    <t xml:space="preserve">PT788H</t>
  </si>
  <si>
    <t xml:space="preserve">PT789H</t>
  </si>
  <si>
    <t xml:space="preserve">PT790H</t>
  </si>
  <si>
    <t xml:space="preserve">PT791H</t>
  </si>
  <si>
    <t xml:space="preserve">PT792H</t>
  </si>
  <si>
    <t xml:space="preserve">PT793H</t>
  </si>
  <si>
    <t xml:space="preserve">PT794H</t>
  </si>
  <si>
    <t xml:space="preserve">PT795H</t>
  </si>
  <si>
    <t xml:space="preserve">PT796H</t>
  </si>
  <si>
    <t xml:space="preserve">PT797H</t>
  </si>
  <si>
    <t xml:space="preserve">PT798H</t>
  </si>
  <si>
    <t xml:space="preserve">PT799H</t>
  </si>
  <si>
    <t xml:space="preserve">PT800H</t>
  </si>
  <si>
    <t xml:space="preserve">PT801H</t>
  </si>
  <si>
    <t xml:space="preserve">PT802H</t>
  </si>
  <si>
    <t xml:space="preserve">PT803H</t>
  </si>
  <si>
    <t xml:space="preserve">PT804H</t>
  </si>
  <si>
    <t xml:space="preserve">PT805H</t>
  </si>
  <si>
    <t xml:space="preserve">PT806H</t>
  </si>
  <si>
    <t xml:space="preserve">PT807H</t>
  </si>
  <si>
    <t xml:space="preserve">PT808H</t>
  </si>
  <si>
    <t xml:space="preserve">PT809H</t>
  </si>
  <si>
    <t xml:space="preserve">PT810H</t>
  </si>
  <si>
    <t xml:space="preserve">PT811H</t>
  </si>
  <si>
    <t xml:space="preserve">PT812H</t>
  </si>
  <si>
    <t xml:space="preserve">PT813H</t>
  </si>
  <si>
    <t xml:space="preserve">PT814H</t>
  </si>
  <si>
    <t xml:space="preserve">PT815H</t>
  </si>
  <si>
    <t xml:space="preserve">PT816H</t>
  </si>
  <si>
    <t xml:space="preserve">PT817H</t>
  </si>
  <si>
    <t xml:space="preserve">PT818H</t>
  </si>
  <si>
    <t xml:space="preserve">PT819H</t>
  </si>
  <si>
    <t xml:space="preserve">PT820H</t>
  </si>
  <si>
    <t xml:space="preserve">PT821H</t>
  </si>
  <si>
    <t xml:space="preserve">PT822H</t>
  </si>
  <si>
    <t xml:space="preserve">PT823H</t>
  </si>
  <si>
    <t xml:space="preserve">PT824H</t>
  </si>
  <si>
    <t xml:space="preserve">PT825H</t>
  </si>
  <si>
    <t xml:space="preserve">PT826H</t>
  </si>
  <si>
    <t xml:space="preserve">PT827H</t>
  </si>
  <si>
    <t xml:space="preserve">PT828H</t>
  </si>
  <si>
    <t xml:space="preserve">PT829H</t>
  </si>
  <si>
    <t xml:space="preserve">PT830H</t>
  </si>
  <si>
    <t xml:space="preserve">PT831H</t>
  </si>
  <si>
    <t xml:space="preserve">PT832H</t>
  </si>
  <si>
    <t xml:space="preserve">PT833H</t>
  </si>
  <si>
    <t xml:space="preserve">PT834H</t>
  </si>
  <si>
    <t xml:space="preserve">PT835H</t>
  </si>
  <si>
    <t xml:space="preserve">PT836H</t>
  </si>
  <si>
    <t xml:space="preserve">PT837H</t>
  </si>
  <si>
    <t xml:space="preserve">PT838H</t>
  </si>
  <si>
    <t xml:space="preserve">PT839H</t>
  </si>
  <si>
    <t xml:space="preserve">PT840H</t>
  </si>
  <si>
    <t xml:space="preserve">PT841H</t>
  </si>
  <si>
    <t xml:space="preserve">PT842H</t>
  </si>
  <si>
    <t xml:space="preserve">PT843H</t>
  </si>
  <si>
    <t xml:space="preserve">PT844H</t>
  </si>
  <si>
    <t xml:space="preserve">PT845H</t>
  </si>
  <si>
    <t xml:space="preserve">PT846H</t>
  </si>
  <si>
    <t xml:space="preserve">PT847H</t>
  </si>
  <si>
    <t xml:space="preserve">PT848H</t>
  </si>
  <si>
    <t xml:space="preserve">PT849H</t>
  </si>
  <si>
    <t xml:space="preserve">PT850H</t>
  </si>
  <si>
    <t xml:space="preserve">PT851H</t>
  </si>
  <si>
    <t xml:space="preserve">PT852H</t>
  </si>
  <si>
    <t xml:space="preserve">PT853H</t>
  </si>
  <si>
    <t xml:space="preserve">PT854H</t>
  </si>
  <si>
    <t xml:space="preserve">PT855H</t>
  </si>
  <si>
    <t xml:space="preserve">PT856H</t>
  </si>
  <si>
    <t xml:space="preserve">PT857H</t>
  </si>
  <si>
    <t xml:space="preserve">PT858H</t>
  </si>
  <si>
    <t xml:space="preserve">PT859H</t>
  </si>
  <si>
    <t xml:space="preserve">PT860H</t>
  </si>
  <si>
    <t xml:space="preserve">PT861H</t>
  </si>
  <si>
    <t xml:space="preserve">PT862H</t>
  </si>
  <si>
    <t xml:space="preserve">PT863H</t>
  </si>
  <si>
    <t xml:space="preserve">PT864H</t>
  </si>
  <si>
    <t xml:space="preserve">PT865H</t>
  </si>
  <si>
    <t xml:space="preserve">PT866H</t>
  </si>
  <si>
    <t xml:space="preserve">PT867H</t>
  </si>
  <si>
    <t xml:space="preserve">PT868H</t>
  </si>
  <si>
    <t xml:space="preserve">PT869H</t>
  </si>
  <si>
    <t xml:space="preserve">PT870H</t>
  </si>
  <si>
    <t xml:space="preserve">PT871H</t>
  </si>
  <si>
    <t xml:space="preserve">PT872H</t>
  </si>
  <si>
    <t xml:space="preserve">PT873H</t>
  </si>
  <si>
    <t xml:space="preserve">PT874H</t>
  </si>
  <si>
    <t xml:space="preserve">PT875H</t>
  </si>
  <si>
    <t xml:space="preserve">PT876H</t>
  </si>
  <si>
    <t xml:space="preserve">PT877H</t>
  </si>
  <si>
    <t xml:space="preserve">PT878H</t>
  </si>
  <si>
    <t xml:space="preserve">PT879H</t>
  </si>
  <si>
    <t xml:space="preserve">PT880H</t>
  </si>
  <si>
    <t xml:space="preserve">PT881H</t>
  </si>
  <si>
    <t xml:space="preserve">PT882H</t>
  </si>
  <si>
    <t xml:space="preserve">PT883H</t>
  </si>
  <si>
    <t xml:space="preserve">PT884H</t>
  </si>
  <si>
    <t xml:space="preserve">PT885H</t>
  </si>
  <si>
    <t xml:space="preserve">PT886H</t>
  </si>
  <si>
    <t xml:space="preserve">PT887H</t>
  </si>
  <si>
    <t xml:space="preserve">PT888H</t>
  </si>
  <si>
    <t xml:space="preserve">PT889H</t>
  </si>
  <si>
    <t xml:space="preserve">PT890H</t>
  </si>
  <si>
    <t xml:space="preserve">PT891H</t>
  </si>
  <si>
    <t xml:space="preserve">PT892H</t>
  </si>
  <si>
    <t xml:space="preserve">PT893H</t>
  </si>
  <si>
    <t xml:space="preserve">PT894H</t>
  </si>
  <si>
    <t xml:space="preserve">PT895H</t>
  </si>
  <si>
    <t xml:space="preserve">PT896H</t>
  </si>
  <si>
    <t xml:space="preserve">PT897H</t>
  </si>
  <si>
    <t xml:space="preserve">PT898H</t>
  </si>
  <si>
    <t xml:space="preserve">PT899H</t>
  </si>
  <si>
    <t xml:space="preserve">PT900H</t>
  </si>
  <si>
    <t xml:space="preserve">PT901H</t>
  </si>
  <si>
    <t xml:space="preserve">PT902H</t>
  </si>
  <si>
    <t xml:space="preserve">PT903H</t>
  </si>
  <si>
    <t xml:space="preserve">PT904H</t>
  </si>
  <si>
    <t xml:space="preserve">PT905H</t>
  </si>
  <si>
    <t xml:space="preserve">PT906H</t>
  </si>
  <si>
    <t xml:space="preserve">PT907H</t>
  </si>
  <si>
    <t xml:space="preserve">PT908H</t>
  </si>
  <si>
    <t xml:space="preserve">PT909H</t>
  </si>
  <si>
    <t xml:space="preserve">PT910H</t>
  </si>
  <si>
    <t xml:space="preserve">PT911H</t>
  </si>
  <si>
    <t xml:space="preserve">PT912H</t>
  </si>
  <si>
    <t xml:space="preserve">PT913H</t>
  </si>
  <si>
    <t xml:space="preserve">PT914H</t>
  </si>
  <si>
    <t xml:space="preserve">PT915H</t>
  </si>
  <si>
    <t xml:space="preserve">PT916H</t>
  </si>
  <si>
    <t xml:space="preserve">PT917H</t>
  </si>
  <si>
    <t xml:space="preserve">PT918H</t>
  </si>
  <si>
    <t xml:space="preserve">PT919H</t>
  </si>
  <si>
    <t xml:space="preserve">PT920H</t>
  </si>
  <si>
    <t xml:space="preserve">PT921H</t>
  </si>
  <si>
    <t xml:space="preserve">PT922H</t>
  </si>
  <si>
    <t xml:space="preserve">PT923H</t>
  </si>
  <si>
    <t xml:space="preserve">PT924H</t>
  </si>
  <si>
    <t xml:space="preserve">PT925H</t>
  </si>
  <si>
    <t xml:space="preserve">PT926H</t>
  </si>
  <si>
    <t xml:space="preserve">PT927H</t>
  </si>
  <si>
    <t xml:space="preserve">PT928H</t>
  </si>
  <si>
    <t xml:space="preserve">PT929H</t>
  </si>
  <si>
    <t xml:space="preserve">PT930H</t>
  </si>
  <si>
    <t xml:space="preserve">PT931H</t>
  </si>
  <si>
    <t xml:space="preserve">PT932H</t>
  </si>
  <si>
    <t xml:space="preserve">PT933H</t>
  </si>
  <si>
    <t xml:space="preserve">PT934H</t>
  </si>
  <si>
    <t xml:space="preserve">PT935H</t>
  </si>
  <si>
    <t xml:space="preserve">PT936H</t>
  </si>
  <si>
    <t xml:space="preserve">PT937H</t>
  </si>
  <si>
    <t xml:space="preserve">PT938H</t>
  </si>
  <si>
    <t xml:space="preserve">PT939H</t>
  </si>
  <si>
    <t xml:space="preserve">PT940H</t>
  </si>
  <si>
    <t xml:space="preserve">PT941H</t>
  </si>
  <si>
    <t xml:space="preserve">PT942H</t>
  </si>
  <si>
    <t xml:space="preserve">PT943H</t>
  </si>
  <si>
    <t xml:space="preserve">PT944H</t>
  </si>
  <si>
    <t xml:space="preserve">PT945H</t>
  </si>
  <si>
    <t xml:space="preserve">PT946H</t>
  </si>
  <si>
    <t xml:space="preserve">PT947H</t>
  </si>
  <si>
    <t xml:space="preserve">PT948H</t>
  </si>
  <si>
    <t xml:space="preserve">PT949H</t>
  </si>
  <si>
    <t xml:space="preserve">PT950H</t>
  </si>
  <si>
    <t xml:space="preserve">PT951H</t>
  </si>
  <si>
    <t xml:space="preserve">PT952H</t>
  </si>
  <si>
    <t xml:space="preserve">PT953H</t>
  </si>
  <si>
    <t xml:space="preserve">PT954H</t>
  </si>
  <si>
    <t xml:space="preserve">PT955H</t>
  </si>
  <si>
    <t xml:space="preserve">PT956H</t>
  </si>
  <si>
    <t xml:space="preserve">PT957H</t>
  </si>
  <si>
    <t xml:space="preserve">PT958H</t>
  </si>
  <si>
    <t xml:space="preserve">PT959H</t>
  </si>
  <si>
    <t xml:space="preserve">PT960H</t>
  </si>
  <si>
    <t xml:space="preserve">PT961H</t>
  </si>
  <si>
    <t xml:space="preserve">PT962H</t>
  </si>
  <si>
    <t xml:space="preserve">PT963H</t>
  </si>
  <si>
    <t xml:space="preserve">PT964H</t>
  </si>
  <si>
    <t xml:space="preserve">PT965H</t>
  </si>
  <si>
    <t xml:space="preserve">PT966H</t>
  </si>
  <si>
    <t xml:space="preserve">PT967H</t>
  </si>
  <si>
    <t xml:space="preserve">PT968H</t>
  </si>
  <si>
    <t xml:space="preserve">PT969H</t>
  </si>
  <si>
    <t xml:space="preserve">PT970H</t>
  </si>
  <si>
    <t xml:space="preserve">PT971H</t>
  </si>
  <si>
    <t xml:space="preserve">PT972H</t>
  </si>
  <si>
    <t xml:space="preserve">PT973H</t>
  </si>
  <si>
    <t xml:space="preserve">PT974H</t>
  </si>
  <si>
    <t xml:space="preserve">PT975H</t>
  </si>
  <si>
    <t xml:space="preserve">PT976H</t>
  </si>
  <si>
    <t xml:space="preserve">PT977H</t>
  </si>
  <si>
    <t xml:space="preserve">PT978H</t>
  </si>
  <si>
    <t xml:space="preserve">PT979H</t>
  </si>
  <si>
    <t xml:space="preserve">PT980H</t>
  </si>
  <si>
    <t xml:space="preserve">PT981H</t>
  </si>
  <si>
    <t xml:space="preserve">PT982H</t>
  </si>
  <si>
    <t xml:space="preserve">PT983H</t>
  </si>
  <si>
    <t xml:space="preserve">PT984H</t>
  </si>
  <si>
    <t xml:space="preserve">PT985H</t>
  </si>
  <si>
    <t xml:space="preserve">PT986H</t>
  </si>
  <si>
    <t xml:space="preserve">PT987H</t>
  </si>
  <si>
    <t xml:space="preserve">PT988H</t>
  </si>
  <si>
    <t xml:space="preserve">PT989H</t>
  </si>
  <si>
    <t xml:space="preserve">PT990H</t>
  </si>
  <si>
    <t xml:space="preserve">PT991H</t>
  </si>
  <si>
    <t xml:space="preserve">PT992H</t>
  </si>
  <si>
    <t xml:space="preserve">PT993H</t>
  </si>
  <si>
    <t xml:space="preserve">PT994H</t>
  </si>
  <si>
    <t xml:space="preserve">PT995H</t>
  </si>
  <si>
    <t xml:space="preserve">PT996H</t>
  </si>
  <si>
    <t xml:space="preserve">PT997H</t>
  </si>
  <si>
    <t xml:space="preserve">PT998H</t>
  </si>
  <si>
    <t xml:space="preserve">PT999H</t>
  </si>
  <si>
    <t xml:space="preserve">PT1000H</t>
  </si>
  <si>
    <t xml:space="preserve">PT1001H</t>
  </si>
  <si>
    <t xml:space="preserve">PT1002H</t>
  </si>
  <si>
    <t xml:space="preserve">PT1003H</t>
  </si>
  <si>
    <t xml:space="preserve">PT1004H</t>
  </si>
  <si>
    <t xml:space="preserve">PT1005H</t>
  </si>
  <si>
    <t xml:space="preserve">PT1006H</t>
  </si>
  <si>
    <t xml:space="preserve">PT1007H</t>
  </si>
  <si>
    <t xml:space="preserve">PT1008H</t>
  </si>
  <si>
    <t xml:space="preserve">PT1009H</t>
  </si>
  <si>
    <t xml:space="preserve">PT1010H</t>
  </si>
  <si>
    <t xml:space="preserve">PT1011H</t>
  </si>
  <si>
    <t xml:space="preserve">PT1012H</t>
  </si>
  <si>
    <t xml:space="preserve">PT1013H</t>
  </si>
  <si>
    <t xml:space="preserve">PT1014H</t>
  </si>
  <si>
    <t xml:space="preserve">PT1015H</t>
  </si>
  <si>
    <t xml:space="preserve">PT1016H</t>
  </si>
  <si>
    <t xml:space="preserve">PT1017H</t>
  </si>
  <si>
    <t xml:space="preserve">PT1018H</t>
  </si>
  <si>
    <t xml:space="preserve">PT1019H</t>
  </si>
  <si>
    <t xml:space="preserve">PT1020H</t>
  </si>
  <si>
    <t xml:space="preserve">PT1021H</t>
  </si>
  <si>
    <t xml:space="preserve">PT1022H</t>
  </si>
  <si>
    <t xml:space="preserve">PT1023H</t>
  </si>
  <si>
    <t xml:space="preserve">PT1024H</t>
  </si>
  <si>
    <t xml:space="preserve">PT1025H</t>
  </si>
  <si>
    <t xml:space="preserve">PT1026H</t>
  </si>
  <si>
    <t xml:space="preserve">PT1027H</t>
  </si>
  <si>
    <t xml:space="preserve">PT1028H</t>
  </si>
  <si>
    <t xml:space="preserve">PT1029H</t>
  </si>
  <si>
    <t xml:space="preserve">PT1030H</t>
  </si>
  <si>
    <t xml:space="preserve">PT1031H</t>
  </si>
  <si>
    <t xml:space="preserve">PT1032H</t>
  </si>
  <si>
    <t xml:space="preserve">PT1033H</t>
  </si>
  <si>
    <t xml:space="preserve">PT1034H</t>
  </si>
  <si>
    <t xml:space="preserve">PT1035H</t>
  </si>
  <si>
    <t xml:space="preserve">PT1036H</t>
  </si>
  <si>
    <t xml:space="preserve">PT1037H</t>
  </si>
  <si>
    <t xml:space="preserve">PT1038H</t>
  </si>
  <si>
    <t xml:space="preserve">PT1039H</t>
  </si>
  <si>
    <t xml:space="preserve">PT1040H</t>
  </si>
  <si>
    <t xml:space="preserve">PT1041H</t>
  </si>
  <si>
    <t xml:space="preserve">PT1042H</t>
  </si>
  <si>
    <t xml:space="preserve">PT1043H</t>
  </si>
  <si>
    <t xml:space="preserve">PT1044H</t>
  </si>
  <si>
    <t xml:space="preserve">PT1045H</t>
  </si>
  <si>
    <t xml:space="preserve">PT1046H</t>
  </si>
  <si>
    <t xml:space="preserve">PT1047H</t>
  </si>
  <si>
    <t xml:space="preserve">PT1048H</t>
  </si>
  <si>
    <t xml:space="preserve">PT1049H</t>
  </si>
  <si>
    <t xml:space="preserve">PT1050H</t>
  </si>
  <si>
    <t xml:space="preserve">PT1051H</t>
  </si>
  <si>
    <t xml:space="preserve">PT1052H</t>
  </si>
  <si>
    <t xml:space="preserve">PT1053H</t>
  </si>
  <si>
    <t xml:space="preserve">PT1054H</t>
  </si>
  <si>
    <t xml:space="preserve">PT1055H</t>
  </si>
  <si>
    <t xml:space="preserve">PT1056H</t>
  </si>
  <si>
    <t xml:space="preserve">PT1057H</t>
  </si>
  <si>
    <t xml:space="preserve">PT1058H</t>
  </si>
  <si>
    <t xml:space="preserve">PT1059H</t>
  </si>
  <si>
    <t xml:space="preserve">PT1060H</t>
  </si>
  <si>
    <t xml:space="preserve">PT1061H</t>
  </si>
  <si>
    <t xml:space="preserve">PT1062H</t>
  </si>
  <si>
    <t xml:space="preserve">PT1063H</t>
  </si>
  <si>
    <t xml:space="preserve">PT1064H</t>
  </si>
  <si>
    <t xml:space="preserve">PT1065H</t>
  </si>
  <si>
    <t xml:space="preserve">PT1066H</t>
  </si>
  <si>
    <t xml:space="preserve">PT1067H</t>
  </si>
  <si>
    <t xml:space="preserve">PT1068H</t>
  </si>
  <si>
    <t xml:space="preserve">PT1069H</t>
  </si>
  <si>
    <t xml:space="preserve">PT1070H</t>
  </si>
  <si>
    <t xml:space="preserve">PT1071H</t>
  </si>
  <si>
    <t xml:space="preserve">PT1072H</t>
  </si>
  <si>
    <t xml:space="preserve">PT1073H</t>
  </si>
  <si>
    <t xml:space="preserve">PT1074H</t>
  </si>
  <si>
    <t xml:space="preserve">PT1075H</t>
  </si>
  <si>
    <t xml:space="preserve">PT1076H</t>
  </si>
  <si>
    <t xml:space="preserve">PT1077H</t>
  </si>
  <si>
    <t xml:space="preserve">PT1078H</t>
  </si>
  <si>
    <t xml:space="preserve">PT1079H</t>
  </si>
  <si>
    <t xml:space="preserve">PT1080H</t>
  </si>
  <si>
    <t xml:space="preserve">PT1081H</t>
  </si>
  <si>
    <t xml:space="preserve">PT1082H</t>
  </si>
  <si>
    <t xml:space="preserve">PT1083H</t>
  </si>
  <si>
    <t xml:space="preserve">PT1084H</t>
  </si>
  <si>
    <t xml:space="preserve">PT1085H</t>
  </si>
  <si>
    <t xml:space="preserve">PT1086H</t>
  </si>
  <si>
    <t xml:space="preserve">PT1087H</t>
  </si>
  <si>
    <t xml:space="preserve">PT1088H</t>
  </si>
  <si>
    <t xml:space="preserve">PT1089H</t>
  </si>
  <si>
    <t xml:space="preserve">PT1090H</t>
  </si>
  <si>
    <t xml:space="preserve">PT1091H</t>
  </si>
  <si>
    <t xml:space="preserve">PT1092H</t>
  </si>
  <si>
    <t xml:space="preserve">PT1093H</t>
  </si>
  <si>
    <t xml:space="preserve">PT1094H</t>
  </si>
  <si>
    <t xml:space="preserve">PT1095H</t>
  </si>
  <si>
    <t xml:space="preserve">PT1096H</t>
  </si>
  <si>
    <t xml:space="preserve">PT1097H</t>
  </si>
  <si>
    <t xml:space="preserve">PT1098H</t>
  </si>
  <si>
    <t xml:space="preserve">PT1099H</t>
  </si>
  <si>
    <t xml:space="preserve">PT1100H</t>
  </si>
  <si>
    <t xml:space="preserve">PT1101H</t>
  </si>
  <si>
    <t xml:space="preserve">PT1102H</t>
  </si>
  <si>
    <t xml:space="preserve">PT1103H</t>
  </si>
  <si>
    <t xml:space="preserve">PT1104H</t>
  </si>
  <si>
    <t xml:space="preserve">PT1105H</t>
  </si>
  <si>
    <t xml:space="preserve">PT1106H</t>
  </si>
  <si>
    <t xml:space="preserve">PT1107H</t>
  </si>
  <si>
    <t xml:space="preserve">PT1108H</t>
  </si>
  <si>
    <t xml:space="preserve">PT1109H</t>
  </si>
  <si>
    <t xml:space="preserve">PT1110H</t>
  </si>
  <si>
    <t xml:space="preserve">PT1111H</t>
  </si>
  <si>
    <t xml:space="preserve">PT1112H</t>
  </si>
  <si>
    <t xml:space="preserve">PT1113H</t>
  </si>
  <si>
    <t xml:space="preserve">PT1114H</t>
  </si>
  <si>
    <t xml:space="preserve">PT1115H</t>
  </si>
  <si>
    <t xml:space="preserve">PT1116H</t>
  </si>
  <si>
    <t xml:space="preserve">PT1117H</t>
  </si>
  <si>
    <t xml:space="preserve">PT1118H</t>
  </si>
  <si>
    <t xml:space="preserve">PT1119H</t>
  </si>
  <si>
    <t xml:space="preserve">PT1120H</t>
  </si>
  <si>
    <t xml:space="preserve">PT1121H</t>
  </si>
  <si>
    <t xml:space="preserve">PT1122H</t>
  </si>
  <si>
    <t xml:space="preserve">PT1123H</t>
  </si>
  <si>
    <t xml:space="preserve">PT1124H</t>
  </si>
  <si>
    <t xml:space="preserve">PT1125H</t>
  </si>
  <si>
    <t xml:space="preserve">PT1126H</t>
  </si>
  <si>
    <t xml:space="preserve">PT1127H</t>
  </si>
  <si>
    <t xml:space="preserve">PT1128H</t>
  </si>
  <si>
    <t xml:space="preserve">PT1129H</t>
  </si>
  <si>
    <t xml:space="preserve">PT1130H</t>
  </si>
  <si>
    <t xml:space="preserve">PT1131H</t>
  </si>
  <si>
    <t xml:space="preserve">PT1132H</t>
  </si>
  <si>
    <t xml:space="preserve">PT1133H</t>
  </si>
  <si>
    <t xml:space="preserve">PT1134H</t>
  </si>
  <si>
    <t xml:space="preserve">PT1135H</t>
  </si>
  <si>
    <t xml:space="preserve">PT1136H</t>
  </si>
  <si>
    <t xml:space="preserve">PT1137H</t>
  </si>
  <si>
    <t xml:space="preserve">PT1138H</t>
  </si>
  <si>
    <t xml:space="preserve">PT1139H</t>
  </si>
  <si>
    <t xml:space="preserve">PT1140H</t>
  </si>
  <si>
    <t xml:space="preserve">PT1141H</t>
  </si>
  <si>
    <t xml:space="preserve">PT1142H</t>
  </si>
  <si>
    <t xml:space="preserve">PT1143H</t>
  </si>
  <si>
    <t xml:space="preserve">PT1144H</t>
  </si>
  <si>
    <t xml:space="preserve">PT1145H</t>
  </si>
  <si>
    <t xml:space="preserve">PT1146H</t>
  </si>
  <si>
    <t xml:space="preserve">PT1147H</t>
  </si>
  <si>
    <t xml:space="preserve">PT1148H</t>
  </si>
  <si>
    <t xml:space="preserve">PT1149H</t>
  </si>
  <si>
    <t xml:space="preserve">PT1150H</t>
  </si>
  <si>
    <t xml:space="preserve">PT1151H</t>
  </si>
  <si>
    <t xml:space="preserve">PT1152H</t>
  </si>
  <si>
    <t xml:space="preserve">PT1153H</t>
  </si>
  <si>
    <t xml:space="preserve">PT1154H</t>
  </si>
  <si>
    <t xml:space="preserve">PT1155H</t>
  </si>
  <si>
    <t xml:space="preserve">PT1156H</t>
  </si>
  <si>
    <t xml:space="preserve">PT1157H</t>
  </si>
  <si>
    <t xml:space="preserve">PT1158H</t>
  </si>
  <si>
    <t xml:space="preserve">PT1159H</t>
  </si>
  <si>
    <t xml:space="preserve">PT1160H</t>
  </si>
  <si>
    <t xml:space="preserve">PT1161H</t>
  </si>
  <si>
    <t xml:space="preserve">PT1162H</t>
  </si>
  <si>
    <t xml:space="preserve">PT1163H</t>
  </si>
  <si>
    <t xml:space="preserve">PT1164H</t>
  </si>
  <si>
    <t xml:space="preserve">PT1165H</t>
  </si>
  <si>
    <t xml:space="preserve">PT1166H</t>
  </si>
  <si>
    <t xml:space="preserve">PT1167H</t>
  </si>
  <si>
    <t xml:space="preserve">PT1168H</t>
  </si>
  <si>
    <t xml:space="preserve">PT1169H</t>
  </si>
  <si>
    <t xml:space="preserve">PT1170H</t>
  </si>
  <si>
    <t xml:space="preserve">PT1171H</t>
  </si>
  <si>
    <t xml:space="preserve">PT1172H</t>
  </si>
  <si>
    <t xml:space="preserve">PT1173H</t>
  </si>
  <si>
    <t xml:space="preserve">PT1174H</t>
  </si>
  <si>
    <t xml:space="preserve">PT1175H</t>
  </si>
  <si>
    <t xml:space="preserve">PT1176H</t>
  </si>
  <si>
    <t xml:space="preserve">PT1177H</t>
  </si>
  <si>
    <t xml:space="preserve">PT1178H</t>
  </si>
  <si>
    <t xml:space="preserve">PT1179H</t>
  </si>
  <si>
    <t xml:space="preserve">PT1180H</t>
  </si>
  <si>
    <t xml:space="preserve">PT1181H</t>
  </si>
  <si>
    <t xml:space="preserve">PT1182H</t>
  </si>
  <si>
    <t xml:space="preserve">PT1183H</t>
  </si>
  <si>
    <t xml:space="preserve">PT1184H</t>
  </si>
  <si>
    <t xml:space="preserve">PT1185H</t>
  </si>
  <si>
    <t xml:space="preserve">PT1186H</t>
  </si>
  <si>
    <t xml:space="preserve">PT1187H</t>
  </si>
  <si>
    <t xml:space="preserve">PT1188H</t>
  </si>
  <si>
    <t xml:space="preserve">PT1189H</t>
  </si>
  <si>
    <t xml:space="preserve">PT1190H</t>
  </si>
  <si>
    <t xml:space="preserve">PT1191H</t>
  </si>
  <si>
    <t xml:space="preserve">PT1192H</t>
  </si>
  <si>
    <t xml:space="preserve">PT1193H</t>
  </si>
  <si>
    <t xml:space="preserve">PT1194H</t>
  </si>
  <si>
    <t xml:space="preserve">PT1195H</t>
  </si>
  <si>
    <t xml:space="preserve">PT1196H</t>
  </si>
  <si>
    <t xml:space="preserve">PT1197H</t>
  </si>
  <si>
    <t xml:space="preserve">PT1198H</t>
  </si>
  <si>
    <t xml:space="preserve">PT1199H</t>
  </si>
  <si>
    <t xml:space="preserve">PT1200H</t>
  </si>
  <si>
    <t xml:space="preserve">PT1201H</t>
  </si>
  <si>
    <t xml:space="preserve">PT1202H</t>
  </si>
  <si>
    <t xml:space="preserve">PT1203H</t>
  </si>
  <si>
    <t xml:space="preserve">PT1204H</t>
  </si>
  <si>
    <t xml:space="preserve">PT1205H</t>
  </si>
  <si>
    <t xml:space="preserve">PT1206H</t>
  </si>
  <si>
    <t xml:space="preserve">PT1207H</t>
  </si>
  <si>
    <t xml:space="preserve">PT1208H</t>
  </si>
  <si>
    <t xml:space="preserve">PT1209H</t>
  </si>
  <si>
    <t xml:space="preserve">PT1210H</t>
  </si>
  <si>
    <t xml:space="preserve">PT1211H</t>
  </si>
  <si>
    <t xml:space="preserve">PT1212H</t>
  </si>
  <si>
    <t xml:space="preserve">PT1213H</t>
  </si>
  <si>
    <t xml:space="preserve">PT1214H</t>
  </si>
  <si>
    <t xml:space="preserve">PT1215H</t>
  </si>
  <si>
    <t xml:space="preserve">PT1216H</t>
  </si>
  <si>
    <t xml:space="preserve">PT1217H</t>
  </si>
  <si>
    <t xml:space="preserve">PT1218H</t>
  </si>
  <si>
    <t xml:space="preserve">PT1219H</t>
  </si>
  <si>
    <t xml:space="preserve">PT1220H</t>
  </si>
  <si>
    <t xml:space="preserve">PT1221H</t>
  </si>
  <si>
    <t xml:space="preserve">PT1222H</t>
  </si>
  <si>
    <t xml:space="preserve">PT1223H</t>
  </si>
  <si>
    <t xml:space="preserve">PT1224H</t>
  </si>
  <si>
    <t xml:space="preserve">PT1225H</t>
  </si>
  <si>
    <t xml:space="preserve">PT1226H</t>
  </si>
  <si>
    <t xml:space="preserve">PT1227H</t>
  </si>
  <si>
    <t xml:space="preserve">PT1228H</t>
  </si>
  <si>
    <t xml:space="preserve">PT1229H</t>
  </si>
  <si>
    <t xml:space="preserve">PT1230H</t>
  </si>
  <si>
    <t xml:space="preserve">PT1231H</t>
  </si>
  <si>
    <t xml:space="preserve">PT1232H</t>
  </si>
  <si>
    <t xml:space="preserve">PT1233H</t>
  </si>
  <si>
    <t xml:space="preserve">PT1234H</t>
  </si>
  <si>
    <t xml:space="preserve">PT1235H</t>
  </si>
  <si>
    <t xml:space="preserve">PT1236H</t>
  </si>
  <si>
    <t xml:space="preserve">PT1237H</t>
  </si>
  <si>
    <t xml:space="preserve">PT1238H</t>
  </si>
  <si>
    <t xml:space="preserve">PT1239H</t>
  </si>
  <si>
    <t xml:space="preserve">PT1240H</t>
  </si>
  <si>
    <t xml:space="preserve">PT1241H</t>
  </si>
  <si>
    <t xml:space="preserve">PT1242H</t>
  </si>
  <si>
    <t xml:space="preserve">PT1243H</t>
  </si>
  <si>
    <t xml:space="preserve">PT1244H</t>
  </si>
  <si>
    <t xml:space="preserve">PT1245H</t>
  </si>
  <si>
    <t xml:space="preserve">PT1246H</t>
  </si>
  <si>
    <t xml:space="preserve">PT1247H</t>
  </si>
  <si>
    <t xml:space="preserve">PT1248H</t>
  </si>
  <si>
    <t xml:space="preserve">PT1249H</t>
  </si>
  <si>
    <t xml:space="preserve">PT1250H</t>
  </si>
  <si>
    <t xml:space="preserve">PT1251H</t>
  </si>
  <si>
    <t xml:space="preserve">PT1252H</t>
  </si>
  <si>
    <t xml:space="preserve">PT1253H</t>
  </si>
  <si>
    <t xml:space="preserve">PT1254H</t>
  </si>
  <si>
    <t xml:space="preserve">PT1255H</t>
  </si>
  <si>
    <t xml:space="preserve">PT1256H</t>
  </si>
  <si>
    <t xml:space="preserve">PT1257H</t>
  </si>
  <si>
    <t xml:space="preserve">PT1258H</t>
  </si>
  <si>
    <t xml:space="preserve">PT1259H</t>
  </si>
  <si>
    <t xml:space="preserve">PT1260H</t>
  </si>
  <si>
    <t xml:space="preserve">PT1261H</t>
  </si>
  <si>
    <t xml:space="preserve">PT1262H</t>
  </si>
  <si>
    <t xml:space="preserve">PT1263H</t>
  </si>
  <si>
    <t xml:space="preserve">PT1264H</t>
  </si>
  <si>
    <t xml:space="preserve">PT1265H</t>
  </si>
  <si>
    <t xml:space="preserve">PT1266H</t>
  </si>
  <si>
    <t xml:space="preserve">PT1267H</t>
  </si>
  <si>
    <t xml:space="preserve">PT1268H</t>
  </si>
  <si>
    <t xml:space="preserve">PT1269H</t>
  </si>
  <si>
    <t xml:space="preserve">PT1270H</t>
  </si>
  <si>
    <t xml:space="preserve">PT1271H</t>
  </si>
  <si>
    <t xml:space="preserve">PT1272H</t>
  </si>
  <si>
    <t xml:space="preserve">PT1273H</t>
  </si>
  <si>
    <t xml:space="preserve">PT1274H</t>
  </si>
  <si>
    <t xml:space="preserve">PT1275H</t>
  </si>
  <si>
    <t xml:space="preserve">PT1276H</t>
  </si>
  <si>
    <t xml:space="preserve">PT1277H</t>
  </si>
  <si>
    <t xml:space="preserve">PT1278H</t>
  </si>
  <si>
    <t xml:space="preserve">PT1279H</t>
  </si>
  <si>
    <t xml:space="preserve">PT1280H</t>
  </si>
  <si>
    <t xml:space="preserve">PT1281H</t>
  </si>
  <si>
    <t xml:space="preserve">PT1282H</t>
  </si>
  <si>
    <t xml:space="preserve">PT1283H</t>
  </si>
  <si>
    <t xml:space="preserve">PT1284H</t>
  </si>
  <si>
    <t xml:space="preserve">PT1285H</t>
  </si>
  <si>
    <t xml:space="preserve">PT1286H</t>
  </si>
  <si>
    <t xml:space="preserve">PT1287H</t>
  </si>
  <si>
    <t xml:space="preserve">PT1288H</t>
  </si>
  <si>
    <t xml:space="preserve">PT1289H</t>
  </si>
  <si>
    <t xml:space="preserve">PT1290H</t>
  </si>
  <si>
    <t xml:space="preserve">PT1291H</t>
  </si>
  <si>
    <t xml:space="preserve">PT1292H</t>
  </si>
  <si>
    <t xml:space="preserve">PT1293H</t>
  </si>
  <si>
    <t xml:space="preserve">PT1294H</t>
  </si>
  <si>
    <t xml:space="preserve">PT1295H</t>
  </si>
  <si>
    <t xml:space="preserve">PT1296H</t>
  </si>
  <si>
    <t xml:space="preserve">PT1297H</t>
  </si>
  <si>
    <t xml:space="preserve">PT1298H</t>
  </si>
  <si>
    <t xml:space="preserve">PT1299H</t>
  </si>
  <si>
    <t xml:space="preserve">PT1300H</t>
  </si>
  <si>
    <t xml:space="preserve">PT1301H</t>
  </si>
  <si>
    <t xml:space="preserve">PT1302H</t>
  </si>
  <si>
    <t xml:space="preserve">PT1303H</t>
  </si>
  <si>
    <t xml:space="preserve">PT1304H</t>
  </si>
  <si>
    <t xml:space="preserve">PT1305H</t>
  </si>
  <si>
    <t xml:space="preserve">PT1306H</t>
  </si>
  <si>
    <t xml:space="preserve">PT1307H</t>
  </si>
  <si>
    <t xml:space="preserve">PT1308H</t>
  </si>
  <si>
    <t xml:space="preserve">PT1309H</t>
  </si>
  <si>
    <t xml:space="preserve">PT1310H</t>
  </si>
  <si>
    <t xml:space="preserve">PT1311H</t>
  </si>
  <si>
    <t xml:space="preserve">PT1312H</t>
  </si>
  <si>
    <t xml:space="preserve">PT1313H</t>
  </si>
  <si>
    <t xml:space="preserve">PT1314H</t>
  </si>
  <si>
    <t xml:space="preserve">PT1315H</t>
  </si>
  <si>
    <t xml:space="preserve">PT1316H</t>
  </si>
  <si>
    <t xml:space="preserve">PT1317H</t>
  </si>
  <si>
    <t xml:space="preserve">PT1318H</t>
  </si>
  <si>
    <t xml:space="preserve">PT1319H</t>
  </si>
  <si>
    <t xml:space="preserve">PT1320H</t>
  </si>
  <si>
    <t xml:space="preserve">PT1321H</t>
  </si>
  <si>
    <t xml:space="preserve">PT1322H</t>
  </si>
  <si>
    <t xml:space="preserve">PT1323H</t>
  </si>
  <si>
    <t xml:space="preserve">PT1324H</t>
  </si>
  <si>
    <t xml:space="preserve">PT1325H</t>
  </si>
  <si>
    <t xml:space="preserve">PT1326H</t>
  </si>
  <si>
    <t xml:space="preserve">PT1327H</t>
  </si>
  <si>
    <t xml:space="preserve">PT1328H</t>
  </si>
  <si>
    <t xml:space="preserve">PT1329H</t>
  </si>
  <si>
    <t xml:space="preserve">PT1330H</t>
  </si>
  <si>
    <t xml:space="preserve">PT1331H</t>
  </si>
  <si>
    <t xml:space="preserve">PT1332H</t>
  </si>
  <si>
    <t xml:space="preserve">PT1333H</t>
  </si>
  <si>
    <t xml:space="preserve">PT1334H</t>
  </si>
  <si>
    <t xml:space="preserve">PT1335H</t>
  </si>
  <si>
    <t xml:space="preserve">PT1336H</t>
  </si>
  <si>
    <t xml:space="preserve">PT1337H</t>
  </si>
  <si>
    <t xml:space="preserve">PT1338H</t>
  </si>
  <si>
    <t xml:space="preserve">PT1339H</t>
  </si>
  <si>
    <t xml:space="preserve">PT1340H</t>
  </si>
  <si>
    <t xml:space="preserve">PT1341H</t>
  </si>
  <si>
    <t xml:space="preserve">PT1342H</t>
  </si>
  <si>
    <t xml:space="preserve">PT1343H</t>
  </si>
  <si>
    <t xml:space="preserve">PT1344H</t>
  </si>
  <si>
    <t xml:space="preserve">PT1345H</t>
  </si>
  <si>
    <t xml:space="preserve">PT1346H</t>
  </si>
  <si>
    <t xml:space="preserve">PT1347H</t>
  </si>
  <si>
    <t xml:space="preserve">PT1348H</t>
  </si>
  <si>
    <t xml:space="preserve">PT1349H</t>
  </si>
  <si>
    <t xml:space="preserve">PT1350H</t>
  </si>
  <si>
    <t xml:space="preserve">PT1351H</t>
  </si>
  <si>
    <t xml:space="preserve">PT1352H</t>
  </si>
  <si>
    <t xml:space="preserve">PT1353H</t>
  </si>
  <si>
    <t xml:space="preserve">PT1354H</t>
  </si>
  <si>
    <t xml:space="preserve">PT1355H</t>
  </si>
  <si>
    <t xml:space="preserve">PT1356H</t>
  </si>
  <si>
    <t xml:space="preserve">PT1357H</t>
  </si>
  <si>
    <t xml:space="preserve">PT1358H</t>
  </si>
  <si>
    <t xml:space="preserve">PT1359H</t>
  </si>
  <si>
    <t xml:space="preserve">PT1360H</t>
  </si>
  <si>
    <t xml:space="preserve">PT1361H</t>
  </si>
  <si>
    <t xml:space="preserve">PT1362H</t>
  </si>
  <si>
    <t xml:space="preserve">PT1363H</t>
  </si>
  <si>
    <t xml:space="preserve">PT1364H</t>
  </si>
  <si>
    <t xml:space="preserve">PT1365H</t>
  </si>
  <si>
    <t xml:space="preserve">PT1366H</t>
  </si>
  <si>
    <t xml:space="preserve">PT1367H</t>
  </si>
  <si>
    <t xml:space="preserve">PT1368H</t>
  </si>
  <si>
    <t xml:space="preserve">PT1369H</t>
  </si>
  <si>
    <t xml:space="preserve">PT1370H</t>
  </si>
  <si>
    <t xml:space="preserve">PT1371H</t>
  </si>
  <si>
    <t xml:space="preserve">PT1372H</t>
  </si>
  <si>
    <t xml:space="preserve">PT1373H</t>
  </si>
  <si>
    <t xml:space="preserve">PT1374H</t>
  </si>
  <si>
    <t xml:space="preserve">PT1375H</t>
  </si>
  <si>
    <t xml:space="preserve">PT1376H</t>
  </si>
  <si>
    <t xml:space="preserve">PT1377H</t>
  </si>
  <si>
    <t xml:space="preserve">PT1378H</t>
  </si>
  <si>
    <t xml:space="preserve">PT1379H</t>
  </si>
  <si>
    <t xml:space="preserve">PT1380H</t>
  </si>
  <si>
    <t xml:space="preserve">PT1381H</t>
  </si>
  <si>
    <t xml:space="preserve">PT1382H</t>
  </si>
  <si>
    <t xml:space="preserve">PT1383H</t>
  </si>
  <si>
    <t xml:space="preserve">PT1384H</t>
  </si>
  <si>
    <t xml:space="preserve">PT1385H</t>
  </si>
  <si>
    <t xml:space="preserve">PT1386H</t>
  </si>
  <si>
    <t xml:space="preserve">PT1387H</t>
  </si>
  <si>
    <t xml:space="preserve">PT1388H</t>
  </si>
  <si>
    <t xml:space="preserve">PT1389H</t>
  </si>
  <si>
    <t xml:space="preserve">PT1390H</t>
  </si>
  <si>
    <t xml:space="preserve">PT1391H</t>
  </si>
  <si>
    <t xml:space="preserve">PT1392H</t>
  </si>
  <si>
    <t xml:space="preserve">PT1393H</t>
  </si>
  <si>
    <t xml:space="preserve">PT1394H</t>
  </si>
  <si>
    <t xml:space="preserve">PT1395H</t>
  </si>
  <si>
    <t xml:space="preserve">PT1396H</t>
  </si>
  <si>
    <t xml:space="preserve">PT1397H</t>
  </si>
  <si>
    <t xml:space="preserve">PT1398H</t>
  </si>
  <si>
    <t xml:space="preserve">PT1399H</t>
  </si>
  <si>
    <t xml:space="preserve">PT1400H</t>
  </si>
  <si>
    <t xml:space="preserve">PT1401H</t>
  </si>
  <si>
    <t xml:space="preserve">PT1402H</t>
  </si>
  <si>
    <t xml:space="preserve">PT1403H</t>
  </si>
  <si>
    <t xml:space="preserve">PT1404H</t>
  </si>
  <si>
    <t xml:space="preserve">PT1405H</t>
  </si>
  <si>
    <t xml:space="preserve">PT1406H</t>
  </si>
  <si>
    <t xml:space="preserve">PT1407H</t>
  </si>
  <si>
    <t xml:space="preserve">PT1408H</t>
  </si>
  <si>
    <t xml:space="preserve">PT1409H</t>
  </si>
  <si>
    <t xml:space="preserve">PT1410H</t>
  </si>
  <si>
    <t xml:space="preserve">PT1411H</t>
  </si>
  <si>
    <t xml:space="preserve">PT1412H</t>
  </si>
  <si>
    <t xml:space="preserve">PT1413H</t>
  </si>
  <si>
    <t xml:space="preserve">PT1414H</t>
  </si>
  <si>
    <t xml:space="preserve">PT1415H</t>
  </si>
  <si>
    <t xml:space="preserve">PT1416H</t>
  </si>
  <si>
    <t xml:space="preserve">PT1417H</t>
  </si>
  <si>
    <t xml:space="preserve">PT1418H</t>
  </si>
  <si>
    <t xml:space="preserve">PT1419H</t>
  </si>
  <si>
    <t xml:space="preserve">PT1420H</t>
  </si>
  <si>
    <t xml:space="preserve">PT1421H</t>
  </si>
  <si>
    <t xml:space="preserve">PT1422H</t>
  </si>
  <si>
    <t xml:space="preserve">PT1423H</t>
  </si>
  <si>
    <t xml:space="preserve">PT1424H</t>
  </si>
  <si>
    <t xml:space="preserve">PT1425H</t>
  </si>
  <si>
    <t xml:space="preserve">PT1426H</t>
  </si>
  <si>
    <t xml:space="preserve">PT1427H</t>
  </si>
  <si>
    <t xml:space="preserve">PT1428H</t>
  </si>
  <si>
    <t xml:space="preserve">PT1429H</t>
  </si>
  <si>
    <t xml:space="preserve">PT1430H</t>
  </si>
  <si>
    <t xml:space="preserve">PT1431H</t>
  </si>
  <si>
    <t xml:space="preserve">PT1432H</t>
  </si>
  <si>
    <t xml:space="preserve">PT1433H</t>
  </si>
  <si>
    <t xml:space="preserve">PT1434H</t>
  </si>
  <si>
    <t xml:space="preserve">PT1435H</t>
  </si>
  <si>
    <t xml:space="preserve">PT1436H</t>
  </si>
  <si>
    <t xml:space="preserve">PT1437H</t>
  </si>
  <si>
    <t xml:space="preserve">PT1438H</t>
  </si>
  <si>
    <t xml:space="preserve">PT1439H</t>
  </si>
  <si>
    <t xml:space="preserve">PT1440H</t>
  </si>
  <si>
    <t xml:space="preserve">PT1441H</t>
  </si>
  <si>
    <t xml:space="preserve">PT1442H</t>
  </si>
  <si>
    <t xml:space="preserve">PT1443H</t>
  </si>
  <si>
    <t xml:space="preserve">PT1444H</t>
  </si>
  <si>
    <t xml:space="preserve">PT1445H</t>
  </si>
  <si>
    <t xml:space="preserve">PT1446H</t>
  </si>
  <si>
    <t xml:space="preserve">PT1447H</t>
  </si>
  <si>
    <t xml:space="preserve">PT1448H</t>
  </si>
  <si>
    <t xml:space="preserve">PT1449H</t>
  </si>
  <si>
    <t xml:space="preserve">PT1450H</t>
  </si>
  <si>
    <t xml:space="preserve">PT1451H</t>
  </si>
  <si>
    <t xml:space="preserve">PT1452H</t>
  </si>
  <si>
    <t xml:space="preserve">PT1453H</t>
  </si>
  <si>
    <t xml:space="preserve">PT1454H</t>
  </si>
  <si>
    <t xml:space="preserve">PT1455H</t>
  </si>
  <si>
    <t xml:space="preserve">PT1456H</t>
  </si>
  <si>
    <t xml:space="preserve">PT1457H</t>
  </si>
  <si>
    <t xml:space="preserve">PT1458H</t>
  </si>
  <si>
    <t xml:space="preserve">PT1459H</t>
  </si>
  <si>
    <t xml:space="preserve">PT1460H</t>
  </si>
  <si>
    <t xml:space="preserve">PT1461H</t>
  </si>
  <si>
    <t xml:space="preserve">PT1462H</t>
  </si>
  <si>
    <t xml:space="preserve">PT1463H</t>
  </si>
  <si>
    <t xml:space="preserve">PT1464H</t>
  </si>
  <si>
    <t xml:space="preserve">PT1465H</t>
  </si>
  <si>
    <t xml:space="preserve">PT1466H</t>
  </si>
  <si>
    <t xml:space="preserve">PT1467H</t>
  </si>
  <si>
    <t xml:space="preserve">PT1468H</t>
  </si>
  <si>
    <t xml:space="preserve">PT1469H</t>
  </si>
  <si>
    <t xml:space="preserve">PT1470H</t>
  </si>
  <si>
    <t xml:space="preserve">PT1471H</t>
  </si>
  <si>
    <t xml:space="preserve">PT1472H</t>
  </si>
  <si>
    <t xml:space="preserve">PT1473H</t>
  </si>
  <si>
    <t xml:space="preserve">PT1474H</t>
  </si>
  <si>
    <t xml:space="preserve">PT1475H</t>
  </si>
  <si>
    <t xml:space="preserve">PT1476H</t>
  </si>
  <si>
    <t xml:space="preserve">PT1477H</t>
  </si>
  <si>
    <t xml:space="preserve">PT1478H</t>
  </si>
  <si>
    <t xml:space="preserve">PT1479H</t>
  </si>
  <si>
    <t xml:space="preserve">PT1480H</t>
  </si>
  <si>
    <t xml:space="preserve">PT1481H</t>
  </si>
  <si>
    <t xml:space="preserve">PT1482H</t>
  </si>
  <si>
    <t xml:space="preserve">PT1483H</t>
  </si>
  <si>
    <t xml:space="preserve">PT1484H</t>
  </si>
  <si>
    <t xml:space="preserve">PT1485H</t>
  </si>
  <si>
    <t xml:space="preserve">PT1486H</t>
  </si>
  <si>
    <t xml:space="preserve">PT1487H</t>
  </si>
  <si>
    <t xml:space="preserve">PT1488H</t>
  </si>
  <si>
    <t xml:space="preserve">PT1489H</t>
  </si>
  <si>
    <t xml:space="preserve">PT1490H</t>
  </si>
  <si>
    <t xml:space="preserve">PT1491H</t>
  </si>
  <si>
    <t xml:space="preserve">PT1492H</t>
  </si>
  <si>
    <t xml:space="preserve">PT1493H</t>
  </si>
  <si>
    <t xml:space="preserve">PT1494H</t>
  </si>
  <si>
    <t xml:space="preserve">PT1495H</t>
  </si>
  <si>
    <t xml:space="preserve">PT1496H</t>
  </si>
  <si>
    <t xml:space="preserve">PT1497H</t>
  </si>
  <si>
    <t xml:space="preserve">PT1498H</t>
  </si>
  <si>
    <t xml:space="preserve">PT1499H</t>
  </si>
  <si>
    <t xml:space="preserve">PT1500H</t>
  </si>
  <si>
    <t xml:space="preserve">PT1501H</t>
  </si>
  <si>
    <t xml:space="preserve">PT1502H</t>
  </si>
  <si>
    <t xml:space="preserve">PT1503H</t>
  </si>
  <si>
    <t xml:space="preserve">PT1504H</t>
  </si>
  <si>
    <t xml:space="preserve">PT1505H</t>
  </si>
  <si>
    <t xml:space="preserve">PT1506H</t>
  </si>
  <si>
    <t xml:space="preserve">PT1507H</t>
  </si>
  <si>
    <t xml:space="preserve">PT1508H</t>
  </si>
  <si>
    <t xml:space="preserve">PT1509H</t>
  </si>
  <si>
    <t xml:space="preserve">PT1510H</t>
  </si>
  <si>
    <t xml:space="preserve">PT1511H</t>
  </si>
  <si>
    <t xml:space="preserve">PT1512H</t>
  </si>
  <si>
    <t xml:space="preserve">PT1513H</t>
  </si>
  <si>
    <t xml:space="preserve">PT1514H</t>
  </si>
  <si>
    <t xml:space="preserve">PT1515H</t>
  </si>
  <si>
    <t xml:space="preserve">PT1516H</t>
  </si>
  <si>
    <t xml:space="preserve">PT1517H</t>
  </si>
  <si>
    <t xml:space="preserve">PT1518H</t>
  </si>
  <si>
    <t xml:space="preserve">PT1519H</t>
  </si>
  <si>
    <t xml:space="preserve">PT1520H</t>
  </si>
  <si>
    <t xml:space="preserve">PT1521H</t>
  </si>
  <si>
    <t xml:space="preserve">PT1522H</t>
  </si>
  <si>
    <t xml:space="preserve">PT1523H</t>
  </si>
  <si>
    <t xml:space="preserve">PT1524H</t>
  </si>
  <si>
    <t xml:space="preserve">PT1525H</t>
  </si>
  <si>
    <t xml:space="preserve">PT1526H</t>
  </si>
  <si>
    <t xml:space="preserve">PT1527H</t>
  </si>
  <si>
    <t xml:space="preserve">PT1528H</t>
  </si>
  <si>
    <t xml:space="preserve">PT1529H</t>
  </si>
  <si>
    <t xml:space="preserve">PT1530H</t>
  </si>
  <si>
    <t xml:space="preserve">PT1531H</t>
  </si>
  <si>
    <t xml:space="preserve">PT1532H</t>
  </si>
  <si>
    <t xml:space="preserve">PT1533H</t>
  </si>
  <si>
    <t xml:space="preserve">PT1534H</t>
  </si>
  <si>
    <t xml:space="preserve">PT1535H</t>
  </si>
  <si>
    <t xml:space="preserve">PT1536H</t>
  </si>
  <si>
    <t xml:space="preserve">PT1537H</t>
  </si>
  <si>
    <t xml:space="preserve">PT1538H</t>
  </si>
  <si>
    <t xml:space="preserve">PT1539H</t>
  </si>
  <si>
    <t xml:space="preserve">PT1540H</t>
  </si>
  <si>
    <t xml:space="preserve">PT1541H</t>
  </si>
  <si>
    <t xml:space="preserve">PT1542H</t>
  </si>
  <si>
    <t xml:space="preserve">PT1543H</t>
  </si>
  <si>
    <t xml:space="preserve">PT1544H</t>
  </si>
  <si>
    <t xml:space="preserve">PT1545H</t>
  </si>
  <si>
    <t xml:space="preserve">PT1546H</t>
  </si>
  <si>
    <t xml:space="preserve">PT1547H</t>
  </si>
  <si>
    <t xml:space="preserve">PT1548H</t>
  </si>
  <si>
    <t xml:space="preserve">PT1549H</t>
  </si>
  <si>
    <t xml:space="preserve">PT1550H</t>
  </si>
  <si>
    <t xml:space="preserve">PT1551H</t>
  </si>
  <si>
    <t xml:space="preserve">PT1552H</t>
  </si>
  <si>
    <t xml:space="preserve">PT1553H</t>
  </si>
  <si>
    <t xml:space="preserve">PT1554H</t>
  </si>
  <si>
    <t xml:space="preserve">PT1555H</t>
  </si>
  <si>
    <t xml:space="preserve">PT1556H</t>
  </si>
  <si>
    <t xml:space="preserve">PT1557H</t>
  </si>
  <si>
    <t xml:space="preserve">PT1558H</t>
  </si>
  <si>
    <t xml:space="preserve">PT1559H</t>
  </si>
  <si>
    <t xml:space="preserve">PT1560H</t>
  </si>
  <si>
    <t xml:space="preserve">PT1561H</t>
  </si>
  <si>
    <t xml:space="preserve">PT1562H</t>
  </si>
  <si>
    <t xml:space="preserve">PT1563H</t>
  </si>
  <si>
    <t xml:space="preserve">PT1564H</t>
  </si>
  <si>
    <t xml:space="preserve">PT1565H</t>
  </si>
  <si>
    <t xml:space="preserve">PT1566H</t>
  </si>
  <si>
    <t xml:space="preserve">PT1567H</t>
  </si>
  <si>
    <t xml:space="preserve">PT1568H</t>
  </si>
  <si>
    <t xml:space="preserve">PT1569H</t>
  </si>
  <si>
    <t xml:space="preserve">PT1570H</t>
  </si>
  <si>
    <t xml:space="preserve">PT1571H</t>
  </si>
  <si>
    <t xml:space="preserve">PT1572H</t>
  </si>
  <si>
    <t xml:space="preserve">PT1573H</t>
  </si>
  <si>
    <t xml:space="preserve">PT1574H</t>
  </si>
  <si>
    <t xml:space="preserve">PT1575H</t>
  </si>
  <si>
    <t xml:space="preserve">PT1576H</t>
  </si>
  <si>
    <t xml:space="preserve">PT1577H</t>
  </si>
  <si>
    <t xml:space="preserve">PT1578H</t>
  </si>
  <si>
    <t xml:space="preserve">PT1579H</t>
  </si>
  <si>
    <t xml:space="preserve">PT1580H</t>
  </si>
  <si>
    <t xml:space="preserve">PT1581H</t>
  </si>
  <si>
    <t xml:space="preserve">PT1582H</t>
  </si>
  <si>
    <t xml:space="preserve">PT1583H</t>
  </si>
  <si>
    <t xml:space="preserve">PT1584H</t>
  </si>
  <si>
    <t xml:space="preserve">PT1585H</t>
  </si>
  <si>
    <t xml:space="preserve">PT1586H</t>
  </si>
  <si>
    <t xml:space="preserve">PT1587H</t>
  </si>
  <si>
    <t xml:space="preserve">PT1588H</t>
  </si>
  <si>
    <t xml:space="preserve">PT1589H</t>
  </si>
  <si>
    <t xml:space="preserve">PT1590H</t>
  </si>
  <si>
    <t xml:space="preserve">PT1591H</t>
  </si>
  <si>
    <t xml:space="preserve">PT1592H</t>
  </si>
  <si>
    <t xml:space="preserve">PT1593H</t>
  </si>
  <si>
    <t xml:space="preserve">PT1594H</t>
  </si>
  <si>
    <t xml:space="preserve">PT1595H</t>
  </si>
  <si>
    <t xml:space="preserve">PT1596H</t>
  </si>
  <si>
    <t xml:space="preserve">PT1597H</t>
  </si>
  <si>
    <t xml:space="preserve">PT1598H</t>
  </si>
  <si>
    <t xml:space="preserve">PT1599H</t>
  </si>
  <si>
    <t xml:space="preserve">PT1600H</t>
  </si>
  <si>
    <t xml:space="preserve">PT1601H</t>
  </si>
  <si>
    <t xml:space="preserve">PT1602H</t>
  </si>
  <si>
    <t xml:space="preserve">PT1603H</t>
  </si>
  <si>
    <t xml:space="preserve">PT1604H</t>
  </si>
  <si>
    <t xml:space="preserve">PT1605H</t>
  </si>
  <si>
    <t xml:space="preserve">PT1606H</t>
  </si>
  <si>
    <t xml:space="preserve">PT1607H</t>
  </si>
  <si>
    <t xml:space="preserve">PT1608H</t>
  </si>
  <si>
    <t xml:space="preserve">PT1609H</t>
  </si>
  <si>
    <t xml:space="preserve">PT1610H</t>
  </si>
  <si>
    <t xml:space="preserve">PT1611H</t>
  </si>
  <si>
    <t xml:space="preserve">PT1612H</t>
  </si>
  <si>
    <t xml:space="preserve">PT1613H</t>
  </si>
  <si>
    <t xml:space="preserve">PT1614H</t>
  </si>
  <si>
    <t xml:space="preserve">PT1615H</t>
  </si>
  <si>
    <t xml:space="preserve">PT1616H</t>
  </si>
  <si>
    <t xml:space="preserve">PT1617H</t>
  </si>
  <si>
    <t xml:space="preserve">PT1618H</t>
  </si>
  <si>
    <t xml:space="preserve">PT1619H</t>
  </si>
  <si>
    <t xml:space="preserve">PT1620H</t>
  </si>
  <si>
    <t xml:space="preserve">PT1621H</t>
  </si>
  <si>
    <t xml:space="preserve">PT1622H</t>
  </si>
  <si>
    <t xml:space="preserve">PT1623H</t>
  </si>
  <si>
    <t xml:space="preserve">PT1624H</t>
  </si>
  <si>
    <t xml:space="preserve">PT1625H</t>
  </si>
  <si>
    <t xml:space="preserve">PT1626H</t>
  </si>
  <si>
    <t xml:space="preserve">PT1627H</t>
  </si>
  <si>
    <t xml:space="preserve">PT1628H</t>
  </si>
  <si>
    <t xml:space="preserve">PT1629H</t>
  </si>
  <si>
    <t xml:space="preserve">PT1630H</t>
  </si>
  <si>
    <t xml:space="preserve">PT1631H</t>
  </si>
  <si>
    <t xml:space="preserve">PT1632H</t>
  </si>
  <si>
    <t xml:space="preserve">PT1633H</t>
  </si>
  <si>
    <t xml:space="preserve">PT1634H</t>
  </si>
  <si>
    <t xml:space="preserve">PT1635H</t>
  </si>
  <si>
    <t xml:space="preserve">PT1636H</t>
  </si>
  <si>
    <t xml:space="preserve">PT1637H</t>
  </si>
  <si>
    <t xml:space="preserve">PT1638H</t>
  </si>
  <si>
    <t xml:space="preserve">PT1639H</t>
  </si>
  <si>
    <t xml:space="preserve">PT1640H</t>
  </si>
  <si>
    <t xml:space="preserve">PT1641H</t>
  </si>
  <si>
    <t xml:space="preserve">PT1642H</t>
  </si>
  <si>
    <t xml:space="preserve">PT1643H</t>
  </si>
  <si>
    <t xml:space="preserve">PT1644H</t>
  </si>
  <si>
    <t xml:space="preserve">PT1645H</t>
  </si>
  <si>
    <t xml:space="preserve">PT1646H</t>
  </si>
  <si>
    <t xml:space="preserve">PT1647H</t>
  </si>
  <si>
    <t xml:space="preserve">PT1648H</t>
  </si>
  <si>
    <t xml:space="preserve">PT1649H</t>
  </si>
  <si>
    <t xml:space="preserve">PT1650H</t>
  </si>
  <si>
    <t xml:space="preserve">PT1651H</t>
  </si>
  <si>
    <t xml:space="preserve">PT1652H</t>
  </si>
  <si>
    <t xml:space="preserve">PT1653H</t>
  </si>
  <si>
    <t xml:space="preserve">PT1654H</t>
  </si>
  <si>
    <t xml:space="preserve">PT1655H</t>
  </si>
  <si>
    <t xml:space="preserve">PT1656H</t>
  </si>
  <si>
    <t xml:space="preserve">PT1657H</t>
  </si>
  <si>
    <t xml:space="preserve">PT1658H</t>
  </si>
  <si>
    <t xml:space="preserve">PT1659H</t>
  </si>
  <si>
    <t xml:space="preserve">PT1660H</t>
  </si>
  <si>
    <t xml:space="preserve">PT1661H</t>
  </si>
  <si>
    <t xml:space="preserve">PT1662H</t>
  </si>
  <si>
    <t xml:space="preserve">PT1663H</t>
  </si>
  <si>
    <t xml:space="preserve">PT1664H</t>
  </si>
  <si>
    <t xml:space="preserve">PT1665H</t>
  </si>
  <si>
    <t xml:space="preserve">PT1666H</t>
  </si>
  <si>
    <t xml:space="preserve">PT1667H</t>
  </si>
  <si>
    <t xml:space="preserve">PT1668H</t>
  </si>
  <si>
    <t xml:space="preserve">PT1669H</t>
  </si>
  <si>
    <t xml:space="preserve">PT1670H</t>
  </si>
  <si>
    <t xml:space="preserve">PT1671H</t>
  </si>
  <si>
    <t xml:space="preserve">PT1672H</t>
  </si>
  <si>
    <t xml:space="preserve">PT1673H</t>
  </si>
  <si>
    <t xml:space="preserve">PT1674H</t>
  </si>
  <si>
    <t xml:space="preserve">PT1675H</t>
  </si>
  <si>
    <t xml:space="preserve">PT1676H</t>
  </si>
  <si>
    <t xml:space="preserve">PT1677H</t>
  </si>
  <si>
    <t xml:space="preserve">PT1678H</t>
  </si>
  <si>
    <t xml:space="preserve">PT1679H</t>
  </si>
  <si>
    <t xml:space="preserve">PT1680H</t>
  </si>
  <si>
    <t xml:space="preserve">PT1681H</t>
  </si>
  <si>
    <t xml:space="preserve">PT1682H</t>
  </si>
  <si>
    <t xml:space="preserve">PT1683H</t>
  </si>
  <si>
    <t xml:space="preserve">PT1684H</t>
  </si>
  <si>
    <t xml:space="preserve">PT1685H</t>
  </si>
  <si>
    <t xml:space="preserve">PT1686H</t>
  </si>
  <si>
    <t xml:space="preserve">PT1687H</t>
  </si>
  <si>
    <t xml:space="preserve">PT1688H</t>
  </si>
  <si>
    <t xml:space="preserve">PT1689H</t>
  </si>
  <si>
    <t xml:space="preserve">PT1690H</t>
  </si>
  <si>
    <t xml:space="preserve">PT1691H</t>
  </si>
  <si>
    <t xml:space="preserve">PT1692H</t>
  </si>
  <si>
    <t xml:space="preserve">PT1693H</t>
  </si>
  <si>
    <t xml:space="preserve">PT1694H</t>
  </si>
  <si>
    <t xml:space="preserve">PT1695H</t>
  </si>
  <si>
    <t xml:space="preserve">PT1696H</t>
  </si>
  <si>
    <t xml:space="preserve">PT1697H</t>
  </si>
  <si>
    <t xml:space="preserve">PT1698H</t>
  </si>
  <si>
    <t xml:space="preserve">PT1699H</t>
  </si>
  <si>
    <t xml:space="preserve">PT1700H</t>
  </si>
  <si>
    <t xml:space="preserve">PT1701H</t>
  </si>
  <si>
    <t xml:space="preserve">PT1702H</t>
  </si>
  <si>
    <t xml:space="preserve">PT1703H</t>
  </si>
  <si>
    <t xml:space="preserve">PT1704H</t>
  </si>
  <si>
    <t xml:space="preserve">PT1705H</t>
  </si>
  <si>
    <t xml:space="preserve">PT1706H</t>
  </si>
  <si>
    <t xml:space="preserve">PT1707H</t>
  </si>
  <si>
    <t xml:space="preserve">PT1708H</t>
  </si>
  <si>
    <t xml:space="preserve">PT1709H</t>
  </si>
  <si>
    <t xml:space="preserve">PT1710H</t>
  </si>
  <si>
    <t xml:space="preserve">PT1711H</t>
  </si>
  <si>
    <t xml:space="preserve">PT1712H</t>
  </si>
  <si>
    <t xml:space="preserve">PT1713H</t>
  </si>
  <si>
    <t xml:space="preserve">PT1714H</t>
  </si>
  <si>
    <t xml:space="preserve">PT1715H</t>
  </si>
  <si>
    <t xml:space="preserve">PT1716H</t>
  </si>
  <si>
    <t xml:space="preserve">PT1717H</t>
  </si>
  <si>
    <t xml:space="preserve">PT1718H</t>
  </si>
  <si>
    <t xml:space="preserve">PT1719H</t>
  </si>
  <si>
    <t xml:space="preserve">PT1720H</t>
  </si>
  <si>
    <t xml:space="preserve">PT1721H</t>
  </si>
  <si>
    <t xml:space="preserve">PT1722H</t>
  </si>
  <si>
    <t xml:space="preserve">PT1723H</t>
  </si>
  <si>
    <t xml:space="preserve">PT1724H</t>
  </si>
  <si>
    <t xml:space="preserve">PT1725H</t>
  </si>
  <si>
    <t xml:space="preserve">PT1726H</t>
  </si>
  <si>
    <t xml:space="preserve">PT1727H</t>
  </si>
  <si>
    <t xml:space="preserve">PT1728H</t>
  </si>
  <si>
    <t xml:space="preserve">PT1729H</t>
  </si>
  <si>
    <t xml:space="preserve">PT1730H</t>
  </si>
  <si>
    <t xml:space="preserve">PT1731H</t>
  </si>
  <si>
    <t xml:space="preserve">PT1732H</t>
  </si>
  <si>
    <t xml:space="preserve">PT1733H</t>
  </si>
  <si>
    <t xml:space="preserve">PT1734H</t>
  </si>
  <si>
    <t xml:space="preserve">PT1735H</t>
  </si>
  <si>
    <t xml:space="preserve">PT1736H</t>
  </si>
  <si>
    <t xml:space="preserve">PT1737H</t>
  </si>
  <si>
    <t xml:space="preserve">PT1738H</t>
  </si>
  <si>
    <t xml:space="preserve">PT1739H</t>
  </si>
  <si>
    <t xml:space="preserve">PT1740H</t>
  </si>
  <si>
    <t xml:space="preserve">PT1741H</t>
  </si>
  <si>
    <t xml:space="preserve">PT1742H</t>
  </si>
  <si>
    <t xml:space="preserve">PT1743H</t>
  </si>
  <si>
    <t xml:space="preserve">PT1744H</t>
  </si>
  <si>
    <t xml:space="preserve">PT1745H</t>
  </si>
  <si>
    <t xml:space="preserve">PT1746H</t>
  </si>
  <si>
    <t xml:space="preserve">PT1747H</t>
  </si>
  <si>
    <t xml:space="preserve">PT1748H</t>
  </si>
  <si>
    <t xml:space="preserve">PT1749H</t>
  </si>
  <si>
    <t xml:space="preserve">PT1750H</t>
  </si>
  <si>
    <t xml:space="preserve">PT1751H</t>
  </si>
  <si>
    <t xml:space="preserve">PT1752H</t>
  </si>
  <si>
    <t xml:space="preserve">PT1753H</t>
  </si>
  <si>
    <t xml:space="preserve">PT1754H</t>
  </si>
  <si>
    <t xml:space="preserve">PT1755H</t>
  </si>
  <si>
    <t xml:space="preserve">PT1756H</t>
  </si>
  <si>
    <t xml:space="preserve">PT1757H</t>
  </si>
  <si>
    <t xml:space="preserve">PT1758H</t>
  </si>
  <si>
    <t xml:space="preserve">PT1759H</t>
  </si>
  <si>
    <t xml:space="preserve">PT1760H</t>
  </si>
  <si>
    <t xml:space="preserve">PT1761H</t>
  </si>
  <si>
    <t xml:space="preserve">PT1762H</t>
  </si>
  <si>
    <t xml:space="preserve">PT1763H</t>
  </si>
  <si>
    <t xml:space="preserve">PT1764H</t>
  </si>
  <si>
    <t xml:space="preserve">PT1765H</t>
  </si>
  <si>
    <t xml:space="preserve">PT1766H</t>
  </si>
  <si>
    <t xml:space="preserve">PT1767H</t>
  </si>
  <si>
    <t xml:space="preserve">PT1768H</t>
  </si>
  <si>
    <t xml:space="preserve">PT1769H</t>
  </si>
  <si>
    <t xml:space="preserve">PT1770H</t>
  </si>
  <si>
    <t xml:space="preserve">PT1771H</t>
  </si>
  <si>
    <t xml:space="preserve">PT1772H</t>
  </si>
  <si>
    <t xml:space="preserve">PT1773H</t>
  </si>
  <si>
    <t xml:space="preserve">PT1774H</t>
  </si>
  <si>
    <t xml:space="preserve">PT1775H</t>
  </si>
  <si>
    <t xml:space="preserve">PT1776H</t>
  </si>
  <si>
    <t xml:space="preserve">PT1777H</t>
  </si>
  <si>
    <t xml:space="preserve">PT1778H</t>
  </si>
  <si>
    <t xml:space="preserve">PT1779H</t>
  </si>
  <si>
    <t xml:space="preserve">PT1780H</t>
  </si>
  <si>
    <t xml:space="preserve">PT1781H</t>
  </si>
  <si>
    <t xml:space="preserve">PT1782H</t>
  </si>
  <si>
    <t xml:space="preserve">PT1783H</t>
  </si>
  <si>
    <t xml:space="preserve">PT1784H</t>
  </si>
  <si>
    <t xml:space="preserve">PT1785H</t>
  </si>
  <si>
    <t xml:space="preserve">PT1786H</t>
  </si>
  <si>
    <t xml:space="preserve">PT1787H</t>
  </si>
  <si>
    <t xml:space="preserve">PT1788H</t>
  </si>
  <si>
    <t xml:space="preserve">PT1789H</t>
  </si>
  <si>
    <t xml:space="preserve">PT1790H</t>
  </si>
  <si>
    <t xml:space="preserve">PT1791H</t>
  </si>
  <si>
    <t xml:space="preserve">PT1792H</t>
  </si>
  <si>
    <t xml:space="preserve">PT1793H</t>
  </si>
  <si>
    <t xml:space="preserve">PT1794H</t>
  </si>
  <si>
    <t xml:space="preserve">PT1795H</t>
  </si>
  <si>
    <t xml:space="preserve">PT1796H</t>
  </si>
  <si>
    <t xml:space="preserve">PT1797H</t>
  </si>
  <si>
    <t xml:space="preserve">PT1798H</t>
  </si>
  <si>
    <t xml:space="preserve">PT1799H</t>
  </si>
  <si>
    <t xml:space="preserve">PT1800H</t>
  </si>
  <si>
    <t xml:space="preserve">PT1801H</t>
  </si>
  <si>
    <t xml:space="preserve">PT1802H</t>
  </si>
  <si>
    <t xml:space="preserve">PT1803H</t>
  </si>
  <si>
    <t xml:space="preserve">PT1804H</t>
  </si>
  <si>
    <t xml:space="preserve">PT1805H</t>
  </si>
  <si>
    <t xml:space="preserve">PT1806H</t>
  </si>
  <si>
    <t xml:space="preserve">PT1807H</t>
  </si>
  <si>
    <t xml:space="preserve">PT1808H</t>
  </si>
  <si>
    <t xml:space="preserve">PT1809H</t>
  </si>
  <si>
    <t xml:space="preserve">PT1810H</t>
  </si>
  <si>
    <t xml:space="preserve">PT1811H</t>
  </si>
  <si>
    <t xml:space="preserve">PT1812H</t>
  </si>
  <si>
    <t xml:space="preserve">PT1813H</t>
  </si>
  <si>
    <t xml:space="preserve">PT1814H</t>
  </si>
  <si>
    <t xml:space="preserve">PT1815H</t>
  </si>
  <si>
    <t xml:space="preserve">PT1816H</t>
  </si>
  <si>
    <t xml:space="preserve">PT1817H</t>
  </si>
  <si>
    <t xml:space="preserve">PT1818H</t>
  </si>
  <si>
    <t xml:space="preserve">PT1819H</t>
  </si>
  <si>
    <t xml:space="preserve">PT1820H</t>
  </si>
  <si>
    <t xml:space="preserve">PT1821H</t>
  </si>
  <si>
    <t xml:space="preserve">PT1822H</t>
  </si>
  <si>
    <t xml:space="preserve">PT1823H</t>
  </si>
  <si>
    <t xml:space="preserve">PT1824H</t>
  </si>
  <si>
    <t xml:space="preserve">PT1825H</t>
  </si>
  <si>
    <t xml:space="preserve">PT1826H</t>
  </si>
  <si>
    <t xml:space="preserve">PT1827H</t>
  </si>
  <si>
    <t xml:space="preserve">PT1828H</t>
  </si>
  <si>
    <t xml:space="preserve">PT1829H</t>
  </si>
  <si>
    <t xml:space="preserve">PT1830H</t>
  </si>
  <si>
    <t xml:space="preserve">PT1831H</t>
  </si>
  <si>
    <t xml:space="preserve">PT1832H</t>
  </si>
  <si>
    <t xml:space="preserve">PT1833H</t>
  </si>
  <si>
    <t xml:space="preserve">PT1834H</t>
  </si>
  <si>
    <t xml:space="preserve">PT1835H</t>
  </si>
  <si>
    <t xml:space="preserve">PT1836H</t>
  </si>
  <si>
    <t xml:space="preserve">PT1837H</t>
  </si>
  <si>
    <t xml:space="preserve">PT1838H</t>
  </si>
  <si>
    <t xml:space="preserve">PT1839H</t>
  </si>
  <si>
    <t xml:space="preserve">PT1840H</t>
  </si>
  <si>
    <t xml:space="preserve">PT1841H</t>
  </si>
  <si>
    <t xml:space="preserve">PT1842H</t>
  </si>
  <si>
    <t xml:space="preserve">PT1843H</t>
  </si>
  <si>
    <t xml:space="preserve">PT1844H</t>
  </si>
  <si>
    <t xml:space="preserve">PT1845H</t>
  </si>
  <si>
    <t xml:space="preserve">PT1846H</t>
  </si>
  <si>
    <t xml:space="preserve">PT1847H</t>
  </si>
  <si>
    <t xml:space="preserve">PT1848H</t>
  </si>
  <si>
    <t xml:space="preserve">PT1849H</t>
  </si>
  <si>
    <t xml:space="preserve">PT1850H</t>
  </si>
  <si>
    <t xml:space="preserve">PT1851H</t>
  </si>
  <si>
    <t xml:space="preserve">PT1852H</t>
  </si>
  <si>
    <t xml:space="preserve">PT1853H</t>
  </si>
  <si>
    <t xml:space="preserve">PT1854H</t>
  </si>
  <si>
    <t xml:space="preserve">PT1855H</t>
  </si>
  <si>
    <t xml:space="preserve">PT1856H</t>
  </si>
  <si>
    <t xml:space="preserve">PT1857H</t>
  </si>
  <si>
    <t xml:space="preserve">PT1858H</t>
  </si>
  <si>
    <t xml:space="preserve">PT1859H</t>
  </si>
  <si>
    <t xml:space="preserve">PT1860H</t>
  </si>
  <si>
    <t xml:space="preserve">PT1861H</t>
  </si>
  <si>
    <t xml:space="preserve">PT1862H</t>
  </si>
  <si>
    <t xml:space="preserve">PT1863H</t>
  </si>
  <si>
    <t xml:space="preserve">PT1864H</t>
  </si>
  <si>
    <t xml:space="preserve">PT1865H</t>
  </si>
  <si>
    <t xml:space="preserve">PT1866H</t>
  </si>
  <si>
    <t xml:space="preserve">PT1867H</t>
  </si>
  <si>
    <t xml:space="preserve">PT1868H</t>
  </si>
  <si>
    <t xml:space="preserve">PT1869H</t>
  </si>
  <si>
    <t xml:space="preserve">PT1870H</t>
  </si>
  <si>
    <t xml:space="preserve">PT1871H</t>
  </si>
  <si>
    <t xml:space="preserve">PT1872H</t>
  </si>
  <si>
    <t xml:space="preserve">PT1873H</t>
  </si>
  <si>
    <t xml:space="preserve">PT1874H</t>
  </si>
  <si>
    <t xml:space="preserve">PT1875H</t>
  </si>
  <si>
    <t xml:space="preserve">PT1876H</t>
  </si>
  <si>
    <t xml:space="preserve">PT1877H</t>
  </si>
  <si>
    <t xml:space="preserve">PT1878H</t>
  </si>
  <si>
    <t xml:space="preserve">PT1879H</t>
  </si>
  <si>
    <t xml:space="preserve">PT1880H</t>
  </si>
  <si>
    <t xml:space="preserve">PT1881H</t>
  </si>
  <si>
    <t xml:space="preserve">PT1882H</t>
  </si>
  <si>
    <t xml:space="preserve">PT1883H</t>
  </si>
  <si>
    <t xml:space="preserve">PT1884H</t>
  </si>
  <si>
    <t xml:space="preserve">PT1885H</t>
  </si>
  <si>
    <t xml:space="preserve">PT1886H</t>
  </si>
  <si>
    <t xml:space="preserve">PT1887H</t>
  </si>
  <si>
    <t xml:space="preserve">PT1888H</t>
  </si>
  <si>
    <t xml:space="preserve">PT1889H</t>
  </si>
  <si>
    <t xml:space="preserve">PT1890H</t>
  </si>
  <si>
    <t xml:space="preserve">PT1891H</t>
  </si>
  <si>
    <t xml:space="preserve">PT1892H</t>
  </si>
  <si>
    <t xml:space="preserve">PT1893H</t>
  </si>
  <si>
    <t xml:space="preserve">PT1894H</t>
  </si>
  <si>
    <t xml:space="preserve">PT1895H</t>
  </si>
  <si>
    <t xml:space="preserve">PT1896H</t>
  </si>
  <si>
    <t xml:space="preserve">PT1897H</t>
  </si>
  <si>
    <t xml:space="preserve">PT1898H</t>
  </si>
  <si>
    <t xml:space="preserve">PT1899H</t>
  </si>
  <si>
    <t xml:space="preserve">PT1900H</t>
  </si>
  <si>
    <t xml:space="preserve">PT1901H</t>
  </si>
  <si>
    <t xml:space="preserve">PT1902H</t>
  </si>
  <si>
    <t xml:space="preserve">PT1903H</t>
  </si>
  <si>
    <t xml:space="preserve">PT1904H</t>
  </si>
  <si>
    <t xml:space="preserve">PT1905H</t>
  </si>
  <si>
    <t xml:space="preserve">PT1906H</t>
  </si>
  <si>
    <t xml:space="preserve">PT1907H</t>
  </si>
  <si>
    <t xml:space="preserve">PT1908H</t>
  </si>
  <si>
    <t xml:space="preserve">PT1909H</t>
  </si>
  <si>
    <t xml:space="preserve">PT1910H</t>
  </si>
  <si>
    <t xml:space="preserve">PT1911H</t>
  </si>
  <si>
    <t xml:space="preserve">PT1912H</t>
  </si>
  <si>
    <t xml:space="preserve">PT1913H</t>
  </si>
  <si>
    <t xml:space="preserve">PT1914H</t>
  </si>
  <si>
    <t xml:space="preserve">PT1915H</t>
  </si>
  <si>
    <t xml:space="preserve">PT1916H</t>
  </si>
  <si>
    <t xml:space="preserve">PT1917H</t>
  </si>
  <si>
    <t xml:space="preserve">PT1918H</t>
  </si>
  <si>
    <t xml:space="preserve">PT1919H</t>
  </si>
  <si>
    <t xml:space="preserve">PT1920H</t>
  </si>
  <si>
    <t xml:space="preserve">PT1921H</t>
  </si>
  <si>
    <t xml:space="preserve">PT1922H</t>
  </si>
  <si>
    <t xml:space="preserve">PT1923H</t>
  </si>
  <si>
    <t xml:space="preserve">PT1924H</t>
  </si>
  <si>
    <t xml:space="preserve">PT1925H</t>
  </si>
  <si>
    <t xml:space="preserve">PT1926H</t>
  </si>
  <si>
    <t xml:space="preserve">PT1927H</t>
  </si>
  <si>
    <t xml:space="preserve">PT1928H</t>
  </si>
  <si>
    <t xml:space="preserve">PT1929H</t>
  </si>
  <si>
    <t xml:space="preserve">PT1930H</t>
  </si>
  <si>
    <t xml:space="preserve">PT1931H</t>
  </si>
  <si>
    <t xml:space="preserve">PT1932H</t>
  </si>
  <si>
    <t xml:space="preserve">PT1933H</t>
  </si>
  <si>
    <t xml:space="preserve">PT1934H</t>
  </si>
  <si>
    <t xml:space="preserve">PT1935H</t>
  </si>
  <si>
    <t xml:space="preserve">PT1936H</t>
  </si>
  <si>
    <t xml:space="preserve">PT1937H</t>
  </si>
  <si>
    <t xml:space="preserve">PT1938H</t>
  </si>
  <si>
    <t xml:space="preserve">PT1939H</t>
  </si>
  <si>
    <t xml:space="preserve">PT1940H</t>
  </si>
  <si>
    <t xml:space="preserve">PT1941H</t>
  </si>
  <si>
    <t xml:space="preserve">PT1942H</t>
  </si>
  <si>
    <t xml:space="preserve">PT1943H</t>
  </si>
  <si>
    <t xml:space="preserve">PT1944H</t>
  </si>
  <si>
    <t xml:space="preserve">PT1945H</t>
  </si>
  <si>
    <t xml:space="preserve">PT1946H</t>
  </si>
  <si>
    <t xml:space="preserve">PT1947H</t>
  </si>
  <si>
    <t xml:space="preserve">PT1948H</t>
  </si>
  <si>
    <t xml:space="preserve">PT1949H</t>
  </si>
  <si>
    <t xml:space="preserve">PT1950H</t>
  </si>
  <si>
    <t xml:space="preserve">PT1951H</t>
  </si>
  <si>
    <t xml:space="preserve">PT1952H</t>
  </si>
  <si>
    <t xml:space="preserve">PT1953H</t>
  </si>
  <si>
    <t xml:space="preserve">PT1954H</t>
  </si>
  <si>
    <t xml:space="preserve">PT1955H</t>
  </si>
  <si>
    <t xml:space="preserve">PT1956H</t>
  </si>
  <si>
    <t xml:space="preserve">PT1957H</t>
  </si>
  <si>
    <t xml:space="preserve">PT1958H</t>
  </si>
  <si>
    <t xml:space="preserve">PT1959H</t>
  </si>
  <si>
    <t xml:space="preserve">PT1960H</t>
  </si>
  <si>
    <t xml:space="preserve">PT1961H</t>
  </si>
  <si>
    <t xml:space="preserve">PT1962H</t>
  </si>
  <si>
    <t xml:space="preserve">PT1963H</t>
  </si>
  <si>
    <t xml:space="preserve">PT1964H</t>
  </si>
  <si>
    <t xml:space="preserve">PT1965H</t>
  </si>
  <si>
    <t xml:space="preserve">PT1966H</t>
  </si>
  <si>
    <t xml:space="preserve">PT1967H</t>
  </si>
  <si>
    <t xml:space="preserve">PT1968H</t>
  </si>
  <si>
    <t xml:space="preserve">PT1969H</t>
  </si>
  <si>
    <t xml:space="preserve">PT1970H</t>
  </si>
  <si>
    <t xml:space="preserve">PT1971H</t>
  </si>
  <si>
    <t xml:space="preserve">PT1972H</t>
  </si>
  <si>
    <t xml:space="preserve">PT1973H</t>
  </si>
  <si>
    <t xml:space="preserve">PT1974H</t>
  </si>
  <si>
    <t xml:space="preserve">PT1975H</t>
  </si>
  <si>
    <t xml:space="preserve">PT1976H</t>
  </si>
  <si>
    <t xml:space="preserve">PT1977H</t>
  </si>
  <si>
    <t xml:space="preserve">PT1978H</t>
  </si>
  <si>
    <t xml:space="preserve">PT1979H</t>
  </si>
  <si>
    <t xml:space="preserve">PT1980H</t>
  </si>
  <si>
    <t xml:space="preserve">PT1981H</t>
  </si>
  <si>
    <t xml:space="preserve">PT1982H</t>
  </si>
  <si>
    <t xml:space="preserve">PT1983H</t>
  </si>
  <si>
    <t xml:space="preserve">PT1984H</t>
  </si>
  <si>
    <t xml:space="preserve">PT1985H</t>
  </si>
  <si>
    <t xml:space="preserve">PT1986H</t>
  </si>
  <si>
    <t xml:space="preserve">PT1987H</t>
  </si>
  <si>
    <t xml:space="preserve">PT1988H</t>
  </si>
  <si>
    <t xml:space="preserve">PT1989H</t>
  </si>
  <si>
    <t xml:space="preserve">PT1990H</t>
  </si>
  <si>
    <t xml:space="preserve">PT1991H</t>
  </si>
  <si>
    <t xml:space="preserve">PT1992H</t>
  </si>
  <si>
    <t xml:space="preserve">PT1993H</t>
  </si>
  <si>
    <t xml:space="preserve">PT1994H</t>
  </si>
  <si>
    <t xml:space="preserve">PT1995H</t>
  </si>
  <si>
    <t xml:space="preserve">PT1996H</t>
  </si>
  <si>
    <t xml:space="preserve">PT1997H</t>
  </si>
  <si>
    <t xml:space="preserve">PT1998H</t>
  </si>
  <si>
    <t xml:space="preserve">PT1999H</t>
  </si>
  <si>
    <t xml:space="preserve">PT2000H</t>
  </si>
  <si>
    <t xml:space="preserve">PT2001H</t>
  </si>
  <si>
    <t xml:space="preserve">PT2002H</t>
  </si>
  <si>
    <t xml:space="preserve">PT2003H</t>
  </si>
  <si>
    <t xml:space="preserve">PT2004H</t>
  </si>
  <si>
    <t xml:space="preserve">PT2005H</t>
  </si>
  <si>
    <t xml:space="preserve">PT2006H</t>
  </si>
  <si>
    <t xml:space="preserve">PT2007H</t>
  </si>
  <si>
    <t xml:space="preserve">PT2008H</t>
  </si>
  <si>
    <t xml:space="preserve">PT2009H</t>
  </si>
  <si>
    <t xml:space="preserve">PT2010H</t>
  </si>
  <si>
    <t xml:space="preserve">PT2011H</t>
  </si>
  <si>
    <t xml:space="preserve">PT2012H</t>
  </si>
  <si>
    <t xml:space="preserve">PT2013H</t>
  </si>
  <si>
    <t xml:space="preserve">PT2014H</t>
  </si>
  <si>
    <t xml:space="preserve">PT2015H</t>
  </si>
  <si>
    <t xml:space="preserve">PT2016H</t>
  </si>
  <si>
    <t xml:space="preserve">PT2017H</t>
  </si>
  <si>
    <t xml:space="preserve">PT2018H</t>
  </si>
  <si>
    <t xml:space="preserve">PT2019H</t>
  </si>
  <si>
    <t xml:space="preserve">PT2020H</t>
  </si>
  <si>
    <t xml:space="preserve">PT2021H</t>
  </si>
  <si>
    <t xml:space="preserve">PT2022H</t>
  </si>
  <si>
    <t xml:space="preserve">PT2023H</t>
  </si>
  <si>
    <t xml:space="preserve">PT2024H</t>
  </si>
  <si>
    <t xml:space="preserve">PT2025H</t>
  </si>
  <si>
    <t xml:space="preserve">PT2026H</t>
  </si>
  <si>
    <t xml:space="preserve">PT2027H</t>
  </si>
  <si>
    <t xml:space="preserve">PT2028H</t>
  </si>
  <si>
    <t xml:space="preserve">PT2029H</t>
  </si>
  <si>
    <t xml:space="preserve">PT2030H</t>
  </si>
  <si>
    <t xml:space="preserve">PT2031H</t>
  </si>
  <si>
    <t xml:space="preserve">PT2032H</t>
  </si>
  <si>
    <t xml:space="preserve">PT2033H</t>
  </si>
  <si>
    <t xml:space="preserve">PT2034H</t>
  </si>
  <si>
    <t xml:space="preserve">PT2035H</t>
  </si>
  <si>
    <t xml:space="preserve">PT2036H</t>
  </si>
  <si>
    <t xml:space="preserve">PT2037H</t>
  </si>
  <si>
    <t xml:space="preserve">PT2038H</t>
  </si>
  <si>
    <t xml:space="preserve">PT2039H</t>
  </si>
  <si>
    <t xml:space="preserve">PT2040H</t>
  </si>
  <si>
    <t xml:space="preserve">PT2041H</t>
  </si>
  <si>
    <t xml:space="preserve">PT2042H</t>
  </si>
  <si>
    <t xml:space="preserve">PT2043H</t>
  </si>
  <si>
    <t xml:space="preserve">PT2044H</t>
  </si>
  <si>
    <t xml:space="preserve">PT2045H</t>
  </si>
  <si>
    <t xml:space="preserve">PT2046H</t>
  </si>
  <si>
    <t xml:space="preserve">PT2047H</t>
  </si>
  <si>
    <t xml:space="preserve">PT2048H</t>
  </si>
  <si>
    <t xml:space="preserve">PT2049H</t>
  </si>
  <si>
    <t xml:space="preserve">PT2050H</t>
  </si>
  <si>
    <t xml:space="preserve">PT2051H</t>
  </si>
  <si>
    <t xml:space="preserve">PT2052H</t>
  </si>
  <si>
    <t xml:space="preserve">PT2053H</t>
  </si>
  <si>
    <t xml:space="preserve">PT2054H</t>
  </si>
  <si>
    <t xml:space="preserve">PT2055H</t>
  </si>
  <si>
    <t xml:space="preserve">PT2056H</t>
  </si>
  <si>
    <t xml:space="preserve">PT2057H</t>
  </si>
  <si>
    <t xml:space="preserve">PT2058H</t>
  </si>
  <si>
    <t xml:space="preserve">PT2059H</t>
  </si>
  <si>
    <t xml:space="preserve">PT2060H</t>
  </si>
  <si>
    <t xml:space="preserve">PT2061H</t>
  </si>
  <si>
    <t xml:space="preserve">PT2062H</t>
  </si>
  <si>
    <t xml:space="preserve">PT2063H</t>
  </si>
  <si>
    <t xml:space="preserve">PT2064H</t>
  </si>
  <si>
    <t xml:space="preserve">PT2065H</t>
  </si>
  <si>
    <t xml:space="preserve">PT2066H</t>
  </si>
  <si>
    <t xml:space="preserve">PT2067H</t>
  </si>
  <si>
    <t xml:space="preserve">PT2068H</t>
  </si>
  <si>
    <t xml:space="preserve">PT2069H</t>
  </si>
  <si>
    <t xml:space="preserve">PT2070H</t>
  </si>
  <si>
    <t xml:space="preserve">PT2071H</t>
  </si>
  <si>
    <t xml:space="preserve">PT2072H</t>
  </si>
  <si>
    <t xml:space="preserve">PT2073H</t>
  </si>
  <si>
    <t xml:space="preserve">PT2074H</t>
  </si>
  <si>
    <t xml:space="preserve">PT2075H</t>
  </si>
  <si>
    <t xml:space="preserve">PT2076H</t>
  </si>
  <si>
    <t xml:space="preserve">PT2077H</t>
  </si>
  <si>
    <t xml:space="preserve">PT2078H</t>
  </si>
  <si>
    <t xml:space="preserve">PT2079H</t>
  </si>
  <si>
    <t xml:space="preserve">PT2080H</t>
  </si>
  <si>
    <t xml:space="preserve">PT2081H</t>
  </si>
  <si>
    <t xml:space="preserve">PT2082H</t>
  </si>
  <si>
    <t xml:space="preserve">PT2083H</t>
  </si>
  <si>
    <t xml:space="preserve">PT2084H</t>
  </si>
  <si>
    <t xml:space="preserve">PT2085H</t>
  </si>
  <si>
    <t xml:space="preserve">PT2086H</t>
  </si>
  <si>
    <t xml:space="preserve">PT2087H</t>
  </si>
  <si>
    <t xml:space="preserve">PT2088H</t>
  </si>
  <si>
    <t xml:space="preserve">PT2089H</t>
  </si>
  <si>
    <t xml:space="preserve">PT2090H</t>
  </si>
  <si>
    <t xml:space="preserve">PT2091H</t>
  </si>
  <si>
    <t xml:space="preserve">PT2092H</t>
  </si>
  <si>
    <t xml:space="preserve">PT2093H</t>
  </si>
  <si>
    <t xml:space="preserve">PT2094H</t>
  </si>
  <si>
    <t xml:space="preserve">PT2095H</t>
  </si>
  <si>
    <t xml:space="preserve">PT2096H</t>
  </si>
  <si>
    <t xml:space="preserve">PT2097H</t>
  </si>
  <si>
    <t xml:space="preserve">PT2098H</t>
  </si>
  <si>
    <t xml:space="preserve">PT2099H</t>
  </si>
  <si>
    <t xml:space="preserve">PT2100H</t>
  </si>
  <si>
    <t xml:space="preserve">PT2101H</t>
  </si>
  <si>
    <t xml:space="preserve">PT2102H</t>
  </si>
  <si>
    <t xml:space="preserve">PT2103H</t>
  </si>
  <si>
    <t xml:space="preserve">PT2104H</t>
  </si>
  <si>
    <t xml:space="preserve">PT2105H</t>
  </si>
  <si>
    <t xml:space="preserve">PT2106H</t>
  </si>
  <si>
    <t xml:space="preserve">PT2107H</t>
  </si>
  <si>
    <t xml:space="preserve">PT2108H</t>
  </si>
  <si>
    <t xml:space="preserve">PT2109H</t>
  </si>
  <si>
    <t xml:space="preserve">PT2110H</t>
  </si>
  <si>
    <t xml:space="preserve">PT2111H</t>
  </si>
  <si>
    <t xml:space="preserve">PT2112H</t>
  </si>
  <si>
    <t xml:space="preserve">PT2113H</t>
  </si>
  <si>
    <t xml:space="preserve">PT2114H</t>
  </si>
  <si>
    <t xml:space="preserve">PT2115H</t>
  </si>
  <si>
    <t xml:space="preserve">PT2116H</t>
  </si>
  <si>
    <t xml:space="preserve">PT2117H</t>
  </si>
  <si>
    <t xml:space="preserve">PT2118H</t>
  </si>
  <si>
    <t xml:space="preserve">PT2119H</t>
  </si>
  <si>
    <t xml:space="preserve">PT2120H</t>
  </si>
  <si>
    <t xml:space="preserve">PT2121H</t>
  </si>
  <si>
    <t xml:space="preserve">PT2122H</t>
  </si>
  <si>
    <t xml:space="preserve">PT2123H</t>
  </si>
  <si>
    <t xml:space="preserve">PT2124H</t>
  </si>
  <si>
    <t xml:space="preserve">PT2125H</t>
  </si>
  <si>
    <t xml:space="preserve">PT2126H</t>
  </si>
  <si>
    <t xml:space="preserve">PT2127H</t>
  </si>
  <si>
    <t xml:space="preserve">PT2128H</t>
  </si>
  <si>
    <t xml:space="preserve">PT2129H</t>
  </si>
  <si>
    <t xml:space="preserve">PT2130H</t>
  </si>
  <si>
    <t xml:space="preserve">PT2131H</t>
  </si>
  <si>
    <t xml:space="preserve">PT2132H</t>
  </si>
  <si>
    <t xml:space="preserve">PT2133H</t>
  </si>
  <si>
    <t xml:space="preserve">PT2134H</t>
  </si>
  <si>
    <t xml:space="preserve">PT2135H</t>
  </si>
  <si>
    <t xml:space="preserve">PT2136H</t>
  </si>
  <si>
    <t xml:space="preserve">PT2137H</t>
  </si>
  <si>
    <t xml:space="preserve">PT2138H</t>
  </si>
  <si>
    <t xml:space="preserve">PT2139H</t>
  </si>
  <si>
    <t xml:space="preserve">PT2140H</t>
  </si>
  <si>
    <t xml:space="preserve">PT2141H</t>
  </si>
  <si>
    <t xml:space="preserve">PT2142H</t>
  </si>
  <si>
    <t xml:space="preserve">PT2143H</t>
  </si>
  <si>
    <t xml:space="preserve">PT2144H</t>
  </si>
  <si>
    <t xml:space="preserve">PT2145H</t>
  </si>
  <si>
    <t xml:space="preserve">PT2146H</t>
  </si>
  <si>
    <t xml:space="preserve">PT2147H</t>
  </si>
  <si>
    <t xml:space="preserve">PT2148H</t>
  </si>
  <si>
    <t xml:space="preserve">PT2149H</t>
  </si>
  <si>
    <t xml:space="preserve">PT2150H</t>
  </si>
  <si>
    <t xml:space="preserve">PT2151H</t>
  </si>
  <si>
    <t xml:space="preserve">PT2152H</t>
  </si>
  <si>
    <t xml:space="preserve">PT2153H</t>
  </si>
  <si>
    <t xml:space="preserve">PT2154H</t>
  </si>
  <si>
    <t xml:space="preserve">PT2155H</t>
  </si>
  <si>
    <t xml:space="preserve">PT2156H</t>
  </si>
  <si>
    <t xml:space="preserve">PT2157H</t>
  </si>
  <si>
    <t xml:space="preserve">PT2158H</t>
  </si>
  <si>
    <t xml:space="preserve">PT2159H</t>
  </si>
  <si>
    <t xml:space="preserve">PT2160H</t>
  </si>
  <si>
    <t xml:space="preserve">PT2161H</t>
  </si>
  <si>
    <t xml:space="preserve">PT2162H</t>
  </si>
  <si>
    <t xml:space="preserve">PT2163H</t>
  </si>
  <si>
    <t xml:space="preserve">PT2164H</t>
  </si>
  <si>
    <t xml:space="preserve">PT2165H</t>
  </si>
  <si>
    <t xml:space="preserve">PT2166H</t>
  </si>
  <si>
    <t xml:space="preserve">PT2167H</t>
  </si>
  <si>
    <t xml:space="preserve">PT2168H</t>
  </si>
  <si>
    <t xml:space="preserve">PT2169H</t>
  </si>
  <si>
    <t xml:space="preserve">PT2170H</t>
  </si>
  <si>
    <t xml:space="preserve">PT2171H</t>
  </si>
  <si>
    <t xml:space="preserve">PT2172H</t>
  </si>
  <si>
    <t xml:space="preserve">PT2173H</t>
  </si>
  <si>
    <t xml:space="preserve">PT2174H</t>
  </si>
  <si>
    <t xml:space="preserve">PT2175H</t>
  </si>
  <si>
    <t xml:space="preserve">PT2176H</t>
  </si>
  <si>
    <t xml:space="preserve">PT2177H</t>
  </si>
  <si>
    <t xml:space="preserve">PT2178H</t>
  </si>
  <si>
    <t xml:space="preserve">PT2179H</t>
  </si>
  <si>
    <t xml:space="preserve">PT2180H</t>
  </si>
  <si>
    <t xml:space="preserve">PT2181H</t>
  </si>
  <si>
    <t xml:space="preserve">PT2182H</t>
  </si>
  <si>
    <t xml:space="preserve">PT2183H</t>
  </si>
  <si>
    <t xml:space="preserve">PT2184H</t>
  </si>
  <si>
    <t xml:space="preserve">Gross_premium</t>
  </si>
  <si>
    <t xml:space="preserve">Premium_tax</t>
  </si>
  <si>
    <t xml:space="preserve">Net_Premium</t>
  </si>
  <si>
    <t xml:space="preserve">Excess reduction</t>
  </si>
  <si>
    <t xml:space="preserve">Deductible</t>
  </si>
  <si>
    <t xml:space="preserve">Devider</t>
  </si>
  <si>
    <t xml:space="preserve">+ deductible reduction (gross)</t>
  </si>
  <si>
    <t xml:space="preserve">+ deductible reduction (net)</t>
  </si>
  <si>
    <t xml:space="preserve">luggage_5000</t>
  </si>
  <si>
    <t xml:space="preserve">luggage_10000</t>
  </si>
  <si>
    <t xml:space="preserve">v</t>
  </si>
  <si>
    <t xml:space="preserve">deductible_reduction</t>
  </si>
  <si>
    <t xml:space="preserve">total_gross_premium</t>
  </si>
  <si>
    <t xml:space="preserve">total_premium_tax</t>
  </si>
  <si>
    <t xml:space="preserve">total_net_premium</t>
  </si>
  <si>
    <t xml:space="preserve">luggage_gross_premium</t>
  </si>
  <si>
    <t xml:space="preserve">luggage_net_premium</t>
  </si>
  <si>
    <t xml:space="preserve">End date</t>
  </si>
  <si>
    <t xml:space="preserve">Start date year</t>
  </si>
  <si>
    <t xml:space="preserve">Start date month</t>
  </si>
  <si>
    <t xml:space="preserve">Start date day</t>
  </si>
  <si>
    <t xml:space="preserve">Start dateimes</t>
  </si>
  <si>
    <t xml:space="preserve">Duration</t>
  </si>
  <si>
    <t xml:space="preserve">MyCamper Pricing</t>
  </si>
  <si>
    <r>
      <rPr>
        <b val="true"/>
        <sz val="11"/>
        <rFont val="Arial"/>
        <family val="2"/>
        <charset val="1"/>
      </rPr>
      <t xml:space="preserve">Gross Premiums </t>
    </r>
    <r>
      <rPr>
        <sz val="11"/>
        <rFont val="Arial"/>
        <family val="2"/>
        <charset val="1"/>
      </rPr>
      <t xml:space="preserve">(incl. Tax!)</t>
    </r>
  </si>
  <si>
    <t xml:space="preserve">Paket PM 1</t>
  </si>
  <si>
    <t xml:space="preserve">Paket PM 2 </t>
  </si>
  <si>
    <t xml:space="preserve">Paket PM 3</t>
  </si>
  <si>
    <t xml:space="preserve">Paket WM 1</t>
  </si>
  <si>
    <t xml:space="preserve">Paket WM 2</t>
  </si>
  <si>
    <r>
      <rPr>
        <b val="true"/>
        <sz val="11"/>
        <rFont val="Arial"/>
        <family val="2"/>
        <charset val="1"/>
      </rPr>
      <t xml:space="preserve">Warenkorb 
</t>
    </r>
    <r>
      <rPr>
        <sz val="11"/>
        <rFont val="Arial"/>
        <family val="2"/>
        <charset val="1"/>
      </rPr>
      <t xml:space="preserve">= Gebühr mycamper</t>
    </r>
  </si>
  <si>
    <t xml:space="preserve">Entspricht ungefähr … Miettagen</t>
  </si>
  <si>
    <t xml:space="preserve">Private Liability (Haftpflicht)</t>
  </si>
  <si>
    <t xml:space="preserve">Comprehensive Damage (Vollkasko)</t>
  </si>
  <si>
    <t xml:space="preserve">Deductibe Insurance (Wegfall Selbstbehalt)</t>
  </si>
  <si>
    <t xml:space="preserve">Car Interior (Innenraum)</t>
  </si>
  <si>
    <r>
      <rPr>
        <b val="true"/>
        <sz val="11"/>
        <rFont val="Arial"/>
        <family val="2"/>
        <charset val="1"/>
      </rPr>
      <t xml:space="preserve">Referenz MyCamper 
</t>
    </r>
    <r>
      <rPr>
        <sz val="11"/>
        <rFont val="Arial"/>
        <family val="2"/>
        <charset val="1"/>
      </rPr>
      <t xml:space="preserve">(hier entsprechen 100 CHF Warenkorb 1 Miettag)</t>
    </r>
  </si>
  <si>
    <t xml:space="preserve">Luggage (Reisgepäck)</t>
  </si>
  <si>
    <t xml:space="preserve">Annulation Costs (Annulierungskosten)</t>
  </si>
  <si>
    <t xml:space="preserve">Breakdowwn (Pannen)</t>
  </si>
  <si>
    <t xml:space="preserve">Reduction Deductible Collision
(Reduktion Selbsbehalt Kollision)</t>
  </si>
  <si>
    <r>
      <rPr>
        <b val="true"/>
        <sz val="11"/>
        <rFont val="Arial"/>
        <family val="2"/>
        <charset val="1"/>
      </rPr>
      <t xml:space="preserve">Full Protect
</t>
    </r>
    <r>
      <rPr>
        <sz val="11"/>
        <rFont val="Arial"/>
        <family val="2"/>
        <charset val="1"/>
      </rPr>
      <t xml:space="preserve">(Haftregress, Kasko &amp; Bonusschutz) </t>
    </r>
  </si>
  <si>
    <r>
      <rPr>
        <b val="true"/>
        <sz val="11"/>
        <rFont val="Arial"/>
        <family val="2"/>
        <charset val="1"/>
      </rPr>
      <t xml:space="preserve">Medium Protect
</t>
    </r>
    <r>
      <rPr>
        <sz val="11"/>
        <rFont val="Arial"/>
        <family val="2"/>
        <charset val="1"/>
      </rPr>
      <t xml:space="preserve">(Kasko + Bonusschutz)</t>
    </r>
  </si>
  <si>
    <r>
      <rPr>
        <b val="true"/>
        <sz val="11"/>
        <rFont val="Arial"/>
        <family val="2"/>
        <charset val="1"/>
      </rPr>
      <t xml:space="preserve">Light Protect
</t>
    </r>
    <r>
      <rPr>
        <sz val="11"/>
        <rFont val="Arial"/>
        <family val="2"/>
        <charset val="1"/>
      </rPr>
      <t xml:space="preserve">(nur Bonusschutz)</t>
    </r>
  </si>
  <si>
    <r>
      <rPr>
        <b val="true"/>
        <sz val="11"/>
        <rFont val="Arial"/>
        <family val="2"/>
        <charset val="1"/>
      </rPr>
      <t xml:space="preserve">Premium 
</t>
    </r>
    <r>
      <rPr>
        <sz val="11"/>
        <rFont val="Arial"/>
        <family val="2"/>
        <charset val="1"/>
      </rPr>
      <t xml:space="preserve">(Zusatzpaket für Gepäck 10'000, Annulierung Panne)</t>
    </r>
  </si>
  <si>
    <r>
      <rPr>
        <b val="true"/>
        <sz val="11"/>
        <rFont val="Arial"/>
        <family val="2"/>
        <charset val="1"/>
      </rPr>
      <t xml:space="preserve">Basic
</t>
    </r>
    <r>
      <rPr>
        <sz val="11"/>
        <rFont val="Arial"/>
        <family val="2"/>
        <charset val="1"/>
      </rPr>
      <t xml:space="preserve">(Zusatzpaket für Gepäck 5'000, Annulierung Panne)</t>
    </r>
  </si>
  <si>
    <t xml:space="preserve">           </t>
  </si>
  <si>
    <t xml:space="preserve">billiger
Camper</t>
  </si>
  <si>
    <t xml:space="preserve">teurer
Camper</t>
  </si>
  <si>
    <t xml:space="preserve">5'000</t>
  </si>
  <si>
    <t xml:space="preserve">10'000</t>
  </si>
  <si>
    <t xml:space="preserve">to 200</t>
  </si>
  <si>
    <r>
      <rPr>
        <sz val="11"/>
        <rFont val="Arial"/>
        <family val="2"/>
        <charset val="1"/>
      </rPr>
      <t xml:space="preserve">(Camper ist für die Vermietung nicht versichert oder der Vermieter möchte bewusst nicht seine eigene Versicherung belasten, d.h. der Mieter braucht Kasko und Haft) </t>
    </r>
    <r>
      <rPr>
        <b val="true"/>
        <sz val="11"/>
        <rFont val="Arial"/>
        <family val="2"/>
        <charset val="1"/>
      </rPr>
      <t xml:space="preserve">Default</t>
    </r>
  </si>
  <si>
    <t xml:space="preserve">(Camper ist für die Vermietung Haftversichert, der Mieter braucht Kasko und Bonusschutz)</t>
  </si>
  <si>
    <t xml:space="preserve">(Camper ist für die Vermietung Haft- und Kaskoversichert, der Bonusscutz und Wegfall SBH soll versichert werden)</t>
  </si>
  <si>
    <t xml:space="preserve">entspricht ca. 2 Wochen Camper Miete</t>
  </si>
  <si>
    <t xml:space="preserve">Annulierung 139</t>
  </si>
  <si>
    <t xml:space="preserve">Referenz Jahresprämie Fremdlenker = 150</t>
  </si>
  <si>
    <t xml:space="preserve">Referenz (Ferien)</t>
  </si>
  <si>
    <t xml:space="preserve">TCS Mitgliedschaft =70</t>
  </si>
  <si>
    <t xml:space="preserve">1 Jahr CHF 150</t>
  </si>
  <si>
    <t xml:space="preserve">VS 30'000 Annulierung CHF 139</t>
  </si>
  <si>
    <t xml:space="preserve">Excess reduction applicable</t>
  </si>
  <si>
    <t xml:space="preserve">The additional cost of reducing the excess should be split among the relevant coverages if selected (orange)</t>
  </si>
  <si>
    <t xml:space="preserve">Daimler Pricing</t>
  </si>
  <si>
    <t xml:space="preserve">Mietdauer in Stunden</t>
  </si>
  <si>
    <t xml:space="preserve">Breakdown (Pannen)</t>
  </si>
  <si>
    <t xml:space="preserve">M1</t>
  </si>
  <si>
    <t xml:space="preserve">M2</t>
  </si>
  <si>
    <t xml:space="preserve">M3</t>
  </si>
  <si>
    <t xml:space="preserve">M4</t>
  </si>
  <si>
    <t xml:space="preserve">S1.1</t>
  </si>
  <si>
    <t xml:space="preserve">S1.2</t>
  </si>
  <si>
    <t xml:space="preserve">S3</t>
  </si>
  <si>
    <t xml:space="preserve">AS</t>
  </si>
  <si>
    <t xml:space="preserve">Equivalent in days
</t>
  </si>
  <si>
    <t xml:space="preserve">Rental hour</t>
  </si>
  <si>
    <r>
      <rPr>
        <b val="true"/>
        <sz val="10"/>
        <rFont val="Calibri"/>
        <family val="2"/>
        <charset val="1"/>
      </rPr>
      <t xml:space="preserve">Deductible reduction
</t>
    </r>
    <r>
      <rPr>
        <i val="true"/>
        <sz val="8"/>
        <color rgb="FFFF0000"/>
        <rFont val="Calibri"/>
        <family val="2"/>
        <charset val="1"/>
      </rPr>
      <t xml:space="preserve">Note: For the variant with deductible CHF 200, the premium of M3 must be added to that of M2.</t>
    </r>
  </si>
  <si>
    <t xml:space="preserve">Annulation Costs (Annulierungs-kosten)</t>
  </si>
  <si>
    <t xml:space="preserve">Deductible 
CHF 1000</t>
  </si>
  <si>
    <t xml:space="preserve">Deductible 
CHF 200</t>
  </si>
  <si>
    <t xml:space="preserve">Insurance amount</t>
  </si>
  <si>
    <t xml:space="preserve">v13</t>
  </si>
  <si>
    <t xml:space="preserve">v14</t>
  </si>
  <si>
    <t xml:space="preserve">v15</t>
  </si>
  <si>
    <t xml:space="preserve">v16</t>
  </si>
  <si>
    <t xml:space="preserve">v19</t>
  </si>
  <si>
    <t xml:space="preserve">updeted premiums in mapping sheet daily</t>
  </si>
  <si>
    <t xml:space="preserve">added pricing_type hourly_2 which uses Mapping sheet hourly GoMore</t>
  </si>
  <si>
    <t xml:space="preserve">added quotes data.private_liability_with_deductible_reduction_gross_premium and data.comprehensive_damage_with_deductible_reduction_gross_premium</t>
  </si>
  <si>
    <t xml:space="preserve">data.private_liability_with_deductible_reduction_gross_premium changed to data.private_liability_with_deductible_reduction_net_premium and now it calculates using net values instead of gross</t>
  </si>
  <si>
    <t xml:space="preserve">fixed a bug of duration calculation</t>
  </si>
  <si>
    <t xml:space="preserve">changed calculation for quotes data.deductible_reduction_private_liability and data.deductible_reduction_comprehensive_damage</t>
  </si>
  <si>
    <t xml:space="preserve">data.comprehensive_damage_with_deductible_reduction_gross_premium changed to data.comprehensive_damage_with_deductible_reduction_net_premium and now it calculates using net values instead of gross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</si>
</sst>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(* #,##0_);_(* \(#,##0\);_(* \-??_);_(@_)"/>
    <numFmt numFmtId="166" formatCode="@"/>
    <numFmt numFmtId="167" formatCode="_([$€-2]\ * #,##0.00_);_([$€-2]\ * \(#,##0.00\);_([$€-2]\ * \-??_);_(@_)"/>
    <numFmt numFmtId="168" formatCode="0%"/>
    <numFmt numFmtId="169" formatCode="m/d/yyyy"/>
    <numFmt numFmtId="170" formatCode="_-* #,##0.00&quot; €&quot;_-;\-* #,##0.00&quot; €&quot;_-;_-* \-??&quot; €&quot;_-;_-@_-"/>
    <numFmt numFmtId="171" formatCode="0"/>
    <numFmt numFmtId="172" formatCode="_-* #,##0.00_-;\-* #,##0.00_-;_-* \-??_-;_-@_-"/>
    <numFmt numFmtId="173" formatCode="_ * #,##0_ ;_ * \-#,##0_ ;_ * \-??_ ;_ @_ "/>
    <numFmt numFmtId="174" formatCode="0.000"/>
    <numFmt numFmtId="175" formatCode="General"/>
    <numFmt numFmtId="176" formatCode="0.00"/>
    <numFmt numFmtId="177" formatCode="0.0"/>
    <numFmt numFmtId="178" formatCode="_ [$CHF-807]\ * #,##0.00_ ;_ [$CHF-807]\ * \-#,##0.00_ ;_ [$CHF-807]\ * \-??_ ;_ @_ "/>
    <numFmt numFmtId="179" formatCode="#,##0"/>
    <numFmt numFmtId="180" formatCode="#,##0.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24"/>
      <color rgb="FFFFB400"/>
      <name val="Raleway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2"/>
      <color rgb="FF000000"/>
      <name val="Calibri"/>
      <family val="0"/>
    </font>
    <font>
      <sz val="12"/>
      <color rgb="FFFF0000"/>
      <name val="Calibri"/>
      <family val="0"/>
    </font>
    <font>
      <b val="true"/>
      <sz val="10"/>
      <color rgb="FF000000"/>
      <name val="Arial"/>
      <family val="2"/>
      <charset val="1"/>
    </font>
    <font>
      <i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i val="true"/>
      <sz val="10"/>
      <color rgb="FF44546A"/>
      <name val="Calibri"/>
      <family val="2"/>
      <charset val="1"/>
    </font>
    <font>
      <i val="true"/>
      <sz val="8"/>
      <color rgb="FFFF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1"/>
      <color rgb="FF44546A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C000"/>
        <bgColor rgb="FFFFB400"/>
      </patternFill>
    </fill>
    <fill>
      <patternFill patternType="solid">
        <fgColor rgb="FFF2F2F2"/>
        <bgColor rgb="FFE7E6E6"/>
      </patternFill>
    </fill>
    <fill>
      <patternFill patternType="solid">
        <fgColor rgb="FFD8D8D8"/>
        <bgColor rgb="FFD9D9D9"/>
      </patternFill>
    </fill>
    <fill>
      <patternFill patternType="solid">
        <fgColor rgb="FF8FAADC"/>
        <bgColor rgb="FF99CCFF"/>
      </patternFill>
    </fill>
    <fill>
      <patternFill patternType="solid">
        <fgColor rgb="FF70AD47"/>
        <bgColor rgb="FF339966"/>
      </patternFill>
    </fill>
    <fill>
      <patternFill patternType="solid">
        <fgColor rgb="FFDAE3F3"/>
        <bgColor rgb="FFE7E6E6"/>
      </patternFill>
    </fill>
    <fill>
      <patternFill patternType="solid">
        <fgColor rgb="FFE7E6E6"/>
        <bgColor rgb="FFDAE3F3"/>
      </patternFill>
    </fill>
    <fill>
      <patternFill patternType="solid">
        <fgColor rgb="FFFFF2CC"/>
        <bgColor rgb="FFF2F2F2"/>
      </patternFill>
    </fill>
    <fill>
      <patternFill patternType="solid">
        <fgColor rgb="FFD9D9D9"/>
        <bgColor rgb="FFD8D8D8"/>
      </patternFill>
    </fill>
    <fill>
      <patternFill patternType="solid">
        <fgColor rgb="FFBDD7EE"/>
        <bgColor rgb="FFD8D8D8"/>
      </patternFill>
    </fill>
    <fill>
      <patternFill patternType="solid">
        <fgColor rgb="FFFFE699"/>
        <bgColor rgb="FFFFF2CC"/>
      </patternFill>
    </fill>
  </fills>
  <borders count="58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>
        <color rgb="FFFFFFFF"/>
      </top>
      <bottom style="thin"/>
      <diagonal/>
    </border>
    <border diagonalUp="false" diagonalDown="false">
      <left style="medium">
        <color rgb="FFFFFFFF"/>
      </left>
      <right/>
      <top style="medium">
        <color rgb="FFFFFFFF"/>
      </top>
      <bottom style="thin"/>
      <diagonal/>
    </border>
    <border diagonalUp="false" diagonalDown="false">
      <left/>
      <right/>
      <top style="medium">
        <color rgb="FFFFFFFF"/>
      </top>
      <bottom/>
      <diagonal/>
    </border>
    <border diagonalUp="false" diagonalDown="false">
      <left style="medium">
        <color rgb="FFFFFFFF"/>
      </left>
      <right/>
      <top style="medium">
        <color rgb="FFFFFFFF"/>
      </top>
      <bottom/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 style="medium"/>
      <right/>
      <top style="medium"/>
      <bottom style="medium">
        <color rgb="FFFFFFF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>
        <color rgb="FFFFFFFF"/>
      </top>
      <bottom style="medium">
        <color rgb="FFFFFFFF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>
        <color rgb="FFFFFFFF"/>
      </top>
      <bottom/>
      <diagonal/>
    </border>
    <border diagonalUp="false" diagonalDown="false">
      <left style="medium"/>
      <right/>
      <top style="medium">
        <color rgb="FFFFFFF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5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3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6" fillId="5" borderId="2" xfId="19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6" fillId="5" borderId="2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6" fillId="5" borderId="2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6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6" fillId="5" borderId="3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6" fillId="5" borderId="5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6" fillId="5" borderId="5" xfId="19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6" fillId="6" borderId="3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6" fillId="7" borderId="3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5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2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8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8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8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8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8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10" fillId="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8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0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0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0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0" fillId="8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0" fillId="8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11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10" fillId="1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20" fillId="13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19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3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5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3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5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3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3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5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D8D8"/>
      <rgbColor rgb="FF808080"/>
      <rgbColor rgb="FF8FAADC"/>
      <rgbColor rgb="FF993366"/>
      <rgbColor rgb="FFFFF2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7E6E6"/>
      <rgbColor rgb="FFFFE699"/>
      <rgbColor rgb="FF99CCFF"/>
      <rgbColor rgb="FFFF99CC"/>
      <rgbColor rgb="FFCC99FF"/>
      <rgbColor rgb="FFD9D9D9"/>
      <rgbColor rgb="FF3366FF"/>
      <rgbColor rgb="FF33CCCC"/>
      <rgbColor rgb="FF99CC00"/>
      <rgbColor rgb="FFFFC000"/>
      <rgbColor rgb="FFFFB4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1</xdr:col>
      <xdr:colOff>632160</xdr:colOff>
      <xdr:row>2</xdr:row>
      <xdr:rowOff>428400</xdr:rowOff>
    </xdr:to>
    <xdr:pic>
      <xdr:nvPicPr>
        <xdr:cNvPr id="0" name="image00.png" descr="square.png"/>
        <xdr:cNvPicPr/>
      </xdr:nvPicPr>
      <xdr:blipFill>
        <a:blip r:embed="rId1"/>
        <a:stretch/>
      </xdr:blipFill>
      <xdr:spPr>
        <a:xfrm>
          <a:off x="266400" y="190440"/>
          <a:ext cx="632160" cy="6188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693360</xdr:colOff>
      <xdr:row>1</xdr:row>
      <xdr:rowOff>114120</xdr:rowOff>
    </xdr:from>
    <xdr:to>
      <xdr:col>4</xdr:col>
      <xdr:colOff>479520</xdr:colOff>
      <xdr:row>2</xdr:row>
      <xdr:rowOff>368280</xdr:rowOff>
    </xdr:to>
    <xdr:sp>
      <xdr:nvSpPr>
        <xdr:cNvPr id="1" name="TextBox 4"/>
        <xdr:cNvSpPr/>
      </xdr:nvSpPr>
      <xdr:spPr>
        <a:xfrm>
          <a:off x="959760" y="304560"/>
          <a:ext cx="4588200" cy="444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b400"/>
              </a:solidFill>
              <a:latin typeface="Raleway"/>
              <a:ea typeface="Arial"/>
            </a:rPr>
            <a:t>Calculator</a:t>
          </a:r>
          <a:endParaRPr b="0" lang="en-US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21</xdr:col>
      <xdr:colOff>75240</xdr:colOff>
      <xdr:row>2</xdr:row>
      <xdr:rowOff>199080</xdr:rowOff>
    </xdr:from>
    <xdr:to>
      <xdr:col>25</xdr:col>
      <xdr:colOff>570960</xdr:colOff>
      <xdr:row>4</xdr:row>
      <xdr:rowOff>482400</xdr:rowOff>
    </xdr:to>
    <xdr:sp>
      <xdr:nvSpPr>
        <xdr:cNvPr id="2" name="Textfeld 2"/>
        <xdr:cNvSpPr/>
      </xdr:nvSpPr>
      <xdr:spPr>
        <a:xfrm>
          <a:off x="28262880" y="719640"/>
          <a:ext cx="4407120" cy="196920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solidFill>
                <a:srgbClr val="000000"/>
              </a:solidFill>
              <a:latin typeface="Calibri"/>
            </a:rPr>
            <a:t>Deckung äquivalent Fremdlenker-Versicherung </a:t>
          </a:r>
          <a:r>
            <a:rPr b="0" lang="de-CH" sz="1200" spc="-1" strike="noStrike">
              <a:solidFill>
                <a:srgbClr val="ff0000"/>
              </a:solidFill>
              <a:latin typeface="Calibri"/>
            </a:rPr>
            <a:t>(neu mit gewerblicher Nutzung</a:t>
          </a:r>
          <a:r>
            <a:rPr b="0" lang="de-CH" sz="1200" spc="-1" strike="noStrike">
              <a:solidFill>
                <a:srgbClr val="000000"/>
              </a:solidFill>
              <a:latin typeface="Calibri"/>
            </a:rPr>
            <a:t>) zusätzlich zur Übernahme des SB und des Bonunsverlusts aus der Haftpflicht- oder Kasko-Versicherung werden die Kosten aus der Kündigung des zugrunde liegenden Versicherungsvertrages vom Halter, die gegenüber dem Mieter geltend gemacht werden übernommen.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96480</xdr:colOff>
      <xdr:row>10</xdr:row>
      <xdr:rowOff>31680</xdr:rowOff>
    </xdr:from>
    <xdr:to>
      <xdr:col>25</xdr:col>
      <xdr:colOff>592200</xdr:colOff>
      <xdr:row>21</xdr:row>
      <xdr:rowOff>168840</xdr:rowOff>
    </xdr:to>
    <xdr:sp>
      <xdr:nvSpPr>
        <xdr:cNvPr id="3" name="Textfeld 3"/>
        <xdr:cNvSpPr/>
      </xdr:nvSpPr>
      <xdr:spPr>
        <a:xfrm>
          <a:off x="28284120" y="3787560"/>
          <a:ext cx="4407120" cy="222300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solidFill>
                <a:srgbClr val="000000"/>
              </a:solidFill>
              <a:latin typeface="Calibri"/>
            </a:rPr>
            <a:t>MyCamper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CH" sz="1200" spc="-1" strike="noStrike">
              <a:solidFill>
                <a:srgbClr val="000000"/>
              </a:solidFill>
              <a:latin typeface="Calibri"/>
            </a:rPr>
            <a:t>Vermietungstage 11'300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CH" sz="1200" spc="-1" strike="noStrike">
              <a:solidFill>
                <a:srgbClr val="000000"/>
              </a:solidFill>
              <a:latin typeface="Calibri"/>
            </a:rPr>
            <a:t>Buchungen 1'100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CH" sz="1200" spc="-1" strike="noStrike">
              <a:solidFill>
                <a:srgbClr val="000000"/>
              </a:solidFill>
              <a:latin typeface="Calibri"/>
            </a:rPr>
            <a:t>Preis pro Tag 130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CH" sz="1200" spc="-1" strike="noStrike">
              <a:solidFill>
                <a:srgbClr val="000000"/>
              </a:solidFill>
              <a:latin typeface="Calibri"/>
            </a:rPr>
            <a:t>Schadenquote 50%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CH" sz="1200" spc="-1" strike="noStrike">
              <a:solidFill>
                <a:srgbClr val="000000"/>
              </a:solidFill>
              <a:latin typeface="Calibri"/>
            </a:rPr>
            <a:t>Schadefrequenz (auf Vermietung) 3%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170640</xdr:colOff>
      <xdr:row>23</xdr:row>
      <xdr:rowOff>21240</xdr:rowOff>
    </xdr:from>
    <xdr:to>
      <xdr:col>25</xdr:col>
      <xdr:colOff>666360</xdr:colOff>
      <xdr:row>33</xdr:row>
      <xdr:rowOff>169200</xdr:rowOff>
    </xdr:to>
    <xdr:sp>
      <xdr:nvSpPr>
        <xdr:cNvPr id="4" name="Textfeld 4"/>
        <xdr:cNvSpPr/>
      </xdr:nvSpPr>
      <xdr:spPr>
        <a:xfrm>
          <a:off x="28358280" y="6244200"/>
          <a:ext cx="4407120" cy="205272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solidFill>
                <a:srgbClr val="000000"/>
              </a:solidFill>
              <a:latin typeface="Calibri"/>
            </a:rPr>
            <a:t>Fragen an Wolfram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CH" sz="1200" spc="-1" strike="noStrike">
              <a:solidFill>
                <a:srgbClr val="000000"/>
              </a:solidFill>
              <a:latin typeface="Calibri"/>
            </a:rPr>
            <a:t>- stimmen die Preisschritte?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7"/>
  <sheetViews>
    <sheetView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C8" activeCellId="0" sqref="C8"/>
    </sheetView>
  </sheetViews>
  <sheetFormatPr defaultColWidth="1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23"/>
    <col collapsed="false" customWidth="true" hidden="false" outlineLevel="0" max="3" min="3" style="1" width="16.83"/>
    <col collapsed="false" customWidth="true" hidden="false" outlineLevel="0" max="4" min="4" style="1" width="14.17"/>
    <col collapsed="false" customWidth="true" hidden="false" outlineLevel="0" max="5" min="5" style="1" width="14.5"/>
    <col collapsed="false" customWidth="true" hidden="false" outlineLevel="0" max="6" min="6" style="1" width="1.66"/>
    <col collapsed="false" customWidth="true" hidden="false" outlineLevel="0" max="7" min="7" style="1" width="18.67"/>
    <col collapsed="false" customWidth="true" hidden="false" outlineLevel="0" max="8" min="8" style="1" width="18"/>
    <col collapsed="false" customWidth="true" hidden="false" outlineLevel="0" max="9" min="9" style="1" width="1.66"/>
    <col collapsed="false" customWidth="true" hidden="false" outlineLevel="0" max="10" min="10" style="1" width="41.17"/>
    <col collapsed="false" customWidth="true" hidden="false" outlineLevel="0" max="11" min="11" style="1" width="22"/>
    <col collapsed="false" customWidth="false" hidden="false" outlineLevel="0" max="1024" min="12" style="1" width="15"/>
  </cols>
  <sheetData>
    <row r="1" s="3" customFormat="tru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="3" customFormat="tru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="3" customFormat="true" ht="36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="3" customFormat="true" ht="6.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L4" s="2"/>
      <c r="M4" s="2"/>
      <c r="N4" s="2"/>
      <c r="O4" s="2"/>
      <c r="P4" s="2"/>
      <c r="Q4" s="2"/>
      <c r="R4" s="2"/>
      <c r="S4" s="2"/>
      <c r="T4" s="2"/>
      <c r="U4" s="2"/>
    </row>
    <row r="5" s="3" customFormat="true" ht="10.25" hidden="false" customHeight="true" outlineLevel="0" collapsed="false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2"/>
      <c r="M5" s="2"/>
      <c r="N5" s="2"/>
      <c r="O5" s="2"/>
      <c r="P5" s="2"/>
      <c r="Q5" s="2"/>
      <c r="R5" s="2"/>
      <c r="S5" s="2"/>
      <c r="T5" s="2"/>
      <c r="U5" s="2"/>
    </row>
    <row r="6" s="3" customFormat="true" ht="9" hidden="false" customHeight="true" outlineLevel="0" collapsed="false">
      <c r="A6" s="2"/>
      <c r="B6" s="2"/>
      <c r="C6" s="5"/>
      <c r="D6" s="5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="3" customFormat="true" ht="16" hidden="false" customHeight="false" outlineLevel="0" collapsed="false">
      <c r="A7" s="7"/>
      <c r="B7" s="4" t="s">
        <v>1</v>
      </c>
      <c r="C7" s="8" t="s">
        <v>2</v>
      </c>
      <c r="D7" s="9" t="s">
        <v>3</v>
      </c>
      <c r="E7" s="10" t="s">
        <v>4</v>
      </c>
      <c r="F7" s="11"/>
      <c r="G7" s="4" t="s">
        <v>5</v>
      </c>
      <c r="H7" s="8" t="s">
        <v>2</v>
      </c>
      <c r="I7" s="11"/>
      <c r="J7" s="4" t="s">
        <v>6</v>
      </c>
      <c r="K7" s="8" t="s">
        <v>7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16" hidden="false" customHeight="false" outlineLevel="0" collapsed="false">
      <c r="A8" s="2"/>
      <c r="B8" s="12" t="s">
        <v>8</v>
      </c>
      <c r="C8" s="13"/>
      <c r="D8" s="14" t="n">
        <f aca="false">TRUE()</f>
        <v>1</v>
      </c>
      <c r="E8" s="15" t="n">
        <f aca="false">IF(ISNA(IF(MATCH(C8,'Allowed values'!B3:B5,0),TRUE(),FALSE())),FALSE(),TRUE())</f>
        <v>0</v>
      </c>
      <c r="F8" s="11"/>
      <c r="G8" s="13" t="s">
        <v>9</v>
      </c>
      <c r="H8" s="15" t="n">
        <v>0.05</v>
      </c>
      <c r="I8" s="11"/>
      <c r="J8" s="13" t="s">
        <v>10</v>
      </c>
      <c r="K8" s="16" t="n">
        <f aca="false">ROUND(Calculation!B15,0)</f>
        <v>0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6" hidden="false" customHeight="false" outlineLevel="0" collapsed="false">
      <c r="A9" s="17"/>
      <c r="B9" s="12" t="s">
        <v>11</v>
      </c>
      <c r="C9" s="13"/>
      <c r="D9" s="14" t="n">
        <f aca="false">IF(C8="daily",TRUE(),FALSE())</f>
        <v>0</v>
      </c>
      <c r="E9" s="15" t="n">
        <f aca="false">IF(AND(C9&gt;0,C9&lt;=5000000),TRUE(),FALSE())</f>
        <v>0</v>
      </c>
      <c r="G9" s="13" t="s">
        <v>12</v>
      </c>
      <c r="H9" s="18" t="n">
        <v>1</v>
      </c>
      <c r="I9" s="11"/>
      <c r="J9" s="13" t="s">
        <v>13</v>
      </c>
      <c r="K9" s="16" t="n">
        <f aca="false">ROUND(Calculation!B16,0)</f>
        <v>0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customFormat="false" ht="16" hidden="false" customHeight="false" outlineLevel="0" collapsed="false">
      <c r="A10" s="17"/>
      <c r="B10" s="12" t="s">
        <v>14</v>
      </c>
      <c r="C10" s="13"/>
      <c r="D10" s="14" t="n">
        <f aca="false">TRUE()</f>
        <v>1</v>
      </c>
      <c r="E10" s="15" t="n">
        <f aca="false">IF(ISNA(IF(MATCH(C10,'Allowed values'!L3:L2686,0),TRUE(),FALSE())),FALSE(),TRUE())</f>
        <v>0</v>
      </c>
      <c r="G10" s="13" t="s">
        <v>15</v>
      </c>
      <c r="H10" s="15" t="s">
        <v>16</v>
      </c>
      <c r="I10" s="19"/>
      <c r="J10" s="13" t="s">
        <v>17</v>
      </c>
      <c r="K10" s="16" t="n">
        <f aca="false">ROUND(Calculation!B17,0)</f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Format="false" ht="16" hidden="false" customHeight="false" outlineLevel="0" collapsed="false">
      <c r="A11" s="2"/>
      <c r="B11" s="12" t="s">
        <v>18</v>
      </c>
      <c r="C11" s="13"/>
      <c r="D11" s="14" t="n">
        <f aca="false">IF(OR(AND(C8="daily",OR(C12=TRUE(),C13=TRUE(),C15=TRUE())),AND(C8="hourly_2",C13=TRUE())),TRUE(),FALSE())</f>
        <v>0</v>
      </c>
      <c r="E11" s="15" t="n">
        <f aca="false">IF(AND(ISBLANK(C11),C12=FALSE(),C13=FALSE()),TRUE(),IF(ISNA(IF(MATCH(C11,'Allowed values'!D3:D4,0),TRUE(),FALSE())),FALSE(),TRUE()))</f>
        <v>1</v>
      </c>
      <c r="I11" s="20"/>
      <c r="J11" s="13" t="s">
        <v>19</v>
      </c>
      <c r="K11" s="16" t="n">
        <v>0</v>
      </c>
    </row>
    <row r="12" customFormat="false" ht="16" hidden="false" customHeight="false" outlineLevel="0" collapsed="false">
      <c r="A12" s="2"/>
      <c r="B12" s="12" t="s">
        <v>20</v>
      </c>
      <c r="C12" s="13"/>
      <c r="D12" s="14" t="n">
        <f aca="false">TRUE()</f>
        <v>1</v>
      </c>
      <c r="E12" s="15" t="n">
        <f aca="false">IF(OR(C8="hourly",C8="hourly_2"),IF(ISNA(MATCH(C12,'Allowed values'!C3,0)),FALSE(),TRUE()),IF(Calculator!C8="daily",IF(ISNA(MATCH(C12,'Allowed values'!C3:C4,0)),FALSE(),TRUE()),TRUE()))</f>
        <v>1</v>
      </c>
      <c r="I12" s="19"/>
      <c r="J12" s="13" t="s">
        <v>21</v>
      </c>
      <c r="K12" s="16" t="n">
        <f aca="false">ROUND(Calculation!B17,0)</f>
        <v>0</v>
      </c>
    </row>
    <row r="13" customFormat="false" ht="16" hidden="false" customHeight="false" outlineLevel="0" collapsed="false">
      <c r="B13" s="12" t="s">
        <v>22</v>
      </c>
      <c r="C13" s="12"/>
      <c r="D13" s="14" t="n">
        <f aca="false">TRUE()</f>
        <v>1</v>
      </c>
      <c r="E13" s="15" t="n">
        <f aca="false">IF(OR(C8="hourly",C8="hourly_2"),IF(ISNA(MATCH(C13,'Allowed values'!E3,0)),FALSE(),TRUE()),IF(Calculator!C8="daily",IF(ISNA(MATCH(C13,'Allowed values'!E3:E4,0)),FALSE(),TRUE()),TRUE()))</f>
        <v>1</v>
      </c>
      <c r="J13" s="13" t="s">
        <v>23</v>
      </c>
      <c r="K13" s="21" t="s">
        <v>24</v>
      </c>
    </row>
    <row r="14" customFormat="false" ht="16" hidden="false" customHeight="false" outlineLevel="0" collapsed="false">
      <c r="B14" s="12" t="s">
        <v>25</v>
      </c>
      <c r="C14" s="12"/>
      <c r="D14" s="14" t="n">
        <f aca="false">IF(C8="daily",TRUE(),FALSE())</f>
        <v>0</v>
      </c>
      <c r="E14" s="15" t="n">
        <f aca="false">IF(ISNA(IF(MATCH(C14,'Allowed values'!F3:F4,0),TRUE(),FALSE())),FALSE(),TRUE())</f>
        <v>0</v>
      </c>
      <c r="J14" s="13" t="s">
        <v>26</v>
      </c>
      <c r="K14" s="16" t="n">
        <v>1</v>
      </c>
    </row>
    <row r="15" customFormat="false" ht="16" hidden="false" customHeight="false" outlineLevel="0" collapsed="false">
      <c r="B15" s="12" t="s">
        <v>27</v>
      </c>
      <c r="C15" s="12"/>
      <c r="D15" s="14" t="n">
        <f aca="false">IF(OR(C8="daily",C8="hourly_2"),TRUE(),FALSE())</f>
        <v>0</v>
      </c>
      <c r="E15" s="15" t="n">
        <f aca="false">IF(ISNA(IF(MATCH(C15,'Allowed values'!G$3:G$4,0),TRUE(),FALSE())),FALSE(),TRUE())</f>
        <v>0</v>
      </c>
      <c r="J15" s="22" t="s">
        <v>28</v>
      </c>
      <c r="K15" s="23" t="n">
        <f aca="false">K8</f>
        <v>0</v>
      </c>
    </row>
    <row r="16" customFormat="false" ht="16" hidden="false" customHeight="false" outlineLevel="0" collapsed="false">
      <c r="B16" s="12" t="s">
        <v>29</v>
      </c>
      <c r="C16" s="12"/>
      <c r="D16" s="14" t="n">
        <f aca="false">IF(OR(C8="daily",C8="hourly_2"),TRUE(),FALSE())</f>
        <v>0</v>
      </c>
      <c r="E16" s="15" t="n">
        <f aca="false">IF(ISNA(IF(MATCH(C16,'Allowed values'!H3:H4,0),TRUE(),FALSE())), FALSE(), TRUE())</f>
        <v>0</v>
      </c>
      <c r="J16" s="13" t="s">
        <v>30</v>
      </c>
      <c r="K16" s="24" t="n">
        <f aca="false">K8</f>
        <v>0</v>
      </c>
    </row>
    <row r="17" customFormat="false" ht="16" hidden="false" customHeight="false" outlineLevel="0" collapsed="false">
      <c r="B17" s="12" t="s">
        <v>31</v>
      </c>
      <c r="C17" s="13"/>
      <c r="D17" s="14" t="n">
        <f aca="false">IF(AND(OR(C8="daily",C8="hourly_2"),C16=TRUE()),TRUE(),FALSE())</f>
        <v>0</v>
      </c>
      <c r="E17" s="15" t="n">
        <f aca="false">IF(C16=TRUE(),IF(ISNA(MATCH(C17,'Allowed values'!I3:I4,0)),FALSE(),TRUE()),TRUE())</f>
        <v>1</v>
      </c>
      <c r="J17" s="13" t="s">
        <v>32</v>
      </c>
      <c r="K17" s="24" t="n">
        <f aca="false">K9</f>
        <v>0</v>
      </c>
    </row>
    <row r="18" customFormat="false" ht="16" hidden="false" customHeight="false" outlineLevel="0" collapsed="false">
      <c r="B18" s="12" t="s">
        <v>33</v>
      </c>
      <c r="C18" s="12"/>
      <c r="D18" s="14" t="n">
        <f aca="false">IF(OR(C8="daily",C8="hourly_2"),TRUE(),FALSE())</f>
        <v>0</v>
      </c>
      <c r="E18" s="15" t="n">
        <f aca="false">IF(ISNA(IF(MATCH(C18,'Allowed values'!J3:J4,0),TRUE(),FALSE())),FALSE(),TRUE())</f>
        <v>0</v>
      </c>
      <c r="J18" s="13" t="s">
        <v>34</v>
      </c>
      <c r="K18" s="24" t="n">
        <f aca="false">K10</f>
        <v>0</v>
      </c>
    </row>
    <row r="19" customFormat="false" ht="16" hidden="false" customHeight="false" outlineLevel="0" collapsed="false">
      <c r="B19" s="12" t="s">
        <v>35</v>
      </c>
      <c r="C19" s="12"/>
      <c r="D19" s="14" t="n">
        <f aca="false">TRUE()</f>
        <v>1</v>
      </c>
      <c r="E19" s="15" t="n">
        <f aca="false">IF(OR(C8="hourly",C8="hourly_2"),IF(ISNA(MATCH(C19,'Allowed values'!C3,0)),FALSE(),TRUE()),IF(Calculator!C8="daily",IF(ISNA(MATCH(C19,'Allowed values'!C3:C4,0)),FALSE(),TRUE()),TRUE()))</f>
        <v>1</v>
      </c>
      <c r="J19" s="25" t="s">
        <v>36</v>
      </c>
      <c r="K19" s="26" t="n">
        <f aca="false">H8</f>
        <v>0.05</v>
      </c>
    </row>
    <row r="20" customFormat="false" ht="16" hidden="false" customHeight="false" outlineLevel="0" collapsed="false">
      <c r="B20" s="12" t="s">
        <v>37</v>
      </c>
      <c r="C20" s="12"/>
      <c r="D20" s="14" t="n">
        <f aca="false">TRUE()</f>
        <v>1</v>
      </c>
      <c r="E20" s="15" t="n">
        <f aca="false">TRUE()</f>
        <v>1</v>
      </c>
      <c r="J20" s="27" t="s">
        <v>38</v>
      </c>
      <c r="K20" s="23" t="n">
        <f aca="false">Calculation!B15</f>
        <v>0</v>
      </c>
    </row>
    <row r="21" customFormat="false" ht="16" hidden="false" customHeight="false" outlineLevel="0" collapsed="false">
      <c r="J21" s="13" t="s">
        <v>39</v>
      </c>
      <c r="K21" s="23" t="n">
        <f aca="false">Calculation!B16</f>
        <v>0</v>
      </c>
    </row>
    <row r="22" customFormat="false" ht="16" hidden="false" customHeight="false" outlineLevel="0" collapsed="false">
      <c r="J22" s="13" t="s">
        <v>40</v>
      </c>
      <c r="K22" s="23" t="n">
        <f aca="false">Calculation!B17</f>
        <v>0</v>
      </c>
    </row>
    <row r="23" customFormat="false" ht="16" hidden="false" customHeight="false" outlineLevel="0" collapsed="false">
      <c r="J23" s="13" t="s">
        <v>41</v>
      </c>
      <c r="K23" s="23" t="e">
        <f aca="false">Calculation!D29</f>
        <v>#N/A</v>
      </c>
    </row>
    <row r="24" customFormat="false" ht="16" hidden="false" customHeight="false" outlineLevel="0" collapsed="false">
      <c r="J24" s="13" t="s">
        <v>42</v>
      </c>
      <c r="K24" s="23" t="e">
        <f aca="false">Calculation!B29</f>
        <v>#N/A</v>
      </c>
    </row>
    <row r="25" customFormat="false" ht="16" hidden="false" customHeight="false" outlineLevel="0" collapsed="false">
      <c r="J25" s="13" t="s">
        <v>37</v>
      </c>
      <c r="K25" s="23" t="n">
        <f aca="false">C20</f>
        <v>0</v>
      </c>
    </row>
    <row r="26" customFormat="false" ht="16" hidden="false" customHeight="false" outlineLevel="0" collapsed="false">
      <c r="J26" s="27" t="s">
        <v>43</v>
      </c>
      <c r="K26" s="23" t="n">
        <f aca="false">C9+K8</f>
        <v>0</v>
      </c>
    </row>
    <row r="27" customFormat="false" ht="16" hidden="false" customHeight="false" outlineLevel="0" collapsed="false">
      <c r="J27" s="13" t="s">
        <v>44</v>
      </c>
      <c r="K27" s="23" t="n">
        <v>734</v>
      </c>
    </row>
    <row r="28" customFormat="false" ht="16" hidden="false" customHeight="false" outlineLevel="0" collapsed="false">
      <c r="J28" s="13" t="s">
        <v>45</v>
      </c>
      <c r="K28" s="23" t="n">
        <f aca="false">ROUND(Calculation!C5,0)</f>
        <v>0</v>
      </c>
    </row>
    <row r="29" customFormat="false" ht="16" hidden="false" customHeight="false" outlineLevel="0" collapsed="false">
      <c r="J29" s="13" t="s">
        <v>46</v>
      </c>
      <c r="K29" s="23" t="n">
        <f aca="false">ROUND(Calculation!C5,0)</f>
        <v>0</v>
      </c>
    </row>
    <row r="30" customFormat="false" ht="16" hidden="false" customHeight="false" outlineLevel="0" collapsed="false">
      <c r="J30" s="13" t="s">
        <v>47</v>
      </c>
      <c r="K30" s="23" t="n">
        <f aca="false">Calculation!F5</f>
        <v>0</v>
      </c>
    </row>
    <row r="31" customFormat="false" ht="29" hidden="false" customHeight="false" outlineLevel="0" collapsed="false">
      <c r="J31" s="28" t="s">
        <v>48</v>
      </c>
      <c r="K31" s="29" t="n">
        <f aca="false">Calculation!L8</f>
        <v>0</v>
      </c>
    </row>
    <row r="32" customFormat="false" ht="16" hidden="false" customHeight="false" outlineLevel="0" collapsed="false">
      <c r="J32" s="13" t="s">
        <v>49</v>
      </c>
      <c r="K32" s="23" t="n">
        <v>22386</v>
      </c>
    </row>
    <row r="33" customFormat="false" ht="16" hidden="false" customHeight="false" outlineLevel="0" collapsed="false">
      <c r="J33" s="13" t="s">
        <v>50</v>
      </c>
      <c r="K33" s="30" t="n">
        <f aca="false">Calculation!B34</f>
        <v>0</v>
      </c>
    </row>
    <row r="34" customFormat="false" ht="16" hidden="false" customHeight="false" outlineLevel="0" collapsed="false">
      <c r="J34" s="13" t="s">
        <v>51</v>
      </c>
      <c r="K34" s="30" t="n">
        <f aca="false">Calculation!B35</f>
        <v>0</v>
      </c>
    </row>
    <row r="35" customFormat="false" ht="16" hidden="false" customHeight="true" outlineLevel="0" collapsed="false">
      <c r="J35" s="13" t="s">
        <v>52</v>
      </c>
      <c r="K35" s="30" t="n">
        <f aca="false">ROUND(Calculation!C6,0)</f>
        <v>0</v>
      </c>
    </row>
    <row r="36" customFormat="false" ht="16" hidden="false" customHeight="false" outlineLevel="0" collapsed="false">
      <c r="J36" s="13" t="s">
        <v>53</v>
      </c>
      <c r="K36" s="30" t="n">
        <f aca="false">ROUND(Calculation!C6,0)</f>
        <v>0</v>
      </c>
    </row>
    <row r="37" customFormat="false" ht="16" hidden="false" customHeight="false" outlineLevel="0" collapsed="false">
      <c r="J37" s="13" t="s">
        <v>54</v>
      </c>
      <c r="K37" s="30" t="n">
        <f aca="false">Calculation!F6</f>
        <v>0</v>
      </c>
    </row>
    <row r="38" customFormat="false" ht="29" hidden="false" customHeight="false" outlineLevel="0" collapsed="false">
      <c r="J38" s="28" t="s">
        <v>55</v>
      </c>
      <c r="K38" s="29" t="n">
        <f aca="false">Calculation!L9</f>
        <v>0</v>
      </c>
    </row>
    <row r="39" customFormat="false" ht="16" hidden="false" customHeight="false" outlineLevel="0" collapsed="false">
      <c r="J39" s="13" t="s">
        <v>56</v>
      </c>
      <c r="K39" s="23" t="n">
        <f aca="false">Calculation!B36</f>
        <v>22375</v>
      </c>
    </row>
    <row r="40" customFormat="false" ht="16" hidden="false" customHeight="false" outlineLevel="0" collapsed="false">
      <c r="J40" s="13" t="s">
        <v>57</v>
      </c>
      <c r="K40" s="30" t="n">
        <f aca="false">Calculation!B37</f>
        <v>0</v>
      </c>
    </row>
    <row r="41" customFormat="false" ht="16" hidden="false" customHeight="false" outlineLevel="0" collapsed="false">
      <c r="J41" s="13" t="s">
        <v>58</v>
      </c>
      <c r="K41" s="30" t="n">
        <f aca="false">Calculation!B38</f>
        <v>0</v>
      </c>
    </row>
    <row r="42" customFormat="false" ht="16" hidden="false" customHeight="false" outlineLevel="0" collapsed="false">
      <c r="J42" s="13" t="s">
        <v>59</v>
      </c>
      <c r="K42" s="30" t="n">
        <f aca="false">ROUND(Calculation!C7,0)</f>
        <v>0</v>
      </c>
    </row>
    <row r="43" customFormat="false" ht="16" hidden="false" customHeight="false" outlineLevel="0" collapsed="false">
      <c r="J43" s="13" t="s">
        <v>60</v>
      </c>
      <c r="K43" s="23" t="n">
        <f aca="false">ROUND(Calculation!C7,0)</f>
        <v>0</v>
      </c>
    </row>
    <row r="44" customFormat="false" ht="16" hidden="false" customHeight="false" outlineLevel="0" collapsed="false">
      <c r="J44" s="13" t="s">
        <v>61</v>
      </c>
      <c r="K44" s="23" t="n">
        <f aca="false">Calculation!F7</f>
        <v>0</v>
      </c>
    </row>
    <row r="45" customFormat="false" ht="16" hidden="false" customHeight="false" outlineLevel="0" collapsed="false">
      <c r="J45" s="13" t="s">
        <v>62</v>
      </c>
      <c r="K45" s="23" t="n">
        <f aca="false">Calculation!B39</f>
        <v>11275</v>
      </c>
    </row>
    <row r="46" customFormat="false" ht="16" hidden="false" customHeight="false" outlineLevel="0" collapsed="false">
      <c r="J46" s="13" t="s">
        <v>63</v>
      </c>
      <c r="K46" s="23" t="n">
        <f aca="false">Calculation!B40</f>
        <v>0</v>
      </c>
    </row>
    <row r="47" customFormat="false" ht="16" hidden="false" customHeight="false" outlineLevel="0" collapsed="false">
      <c r="J47" s="13" t="s">
        <v>64</v>
      </c>
      <c r="K47" s="23" t="n">
        <f aca="false">Calculation!B41</f>
        <v>0</v>
      </c>
    </row>
    <row r="48" customFormat="false" ht="16" hidden="false" customHeight="false" outlineLevel="0" collapsed="false">
      <c r="J48" s="13" t="s">
        <v>65</v>
      </c>
      <c r="K48" s="23" t="n">
        <f aca="false">ROUND(Calculation!C8,0)</f>
        <v>0</v>
      </c>
    </row>
    <row r="49" customFormat="false" ht="16" hidden="false" customHeight="false" outlineLevel="0" collapsed="false">
      <c r="J49" s="13" t="s">
        <v>66</v>
      </c>
      <c r="K49" s="23" t="n">
        <f aca="false">ROUND(Calculation!C8,0)</f>
        <v>0</v>
      </c>
    </row>
    <row r="50" customFormat="false" ht="16" hidden="false" customHeight="false" outlineLevel="0" collapsed="false">
      <c r="J50" s="13" t="s">
        <v>67</v>
      </c>
      <c r="K50" s="23" t="n">
        <f aca="false">Calculation!F8</f>
        <v>0</v>
      </c>
    </row>
    <row r="51" customFormat="false" ht="16" hidden="false" customHeight="false" outlineLevel="0" collapsed="false">
      <c r="J51" s="13" t="s">
        <v>68</v>
      </c>
      <c r="K51" s="23" t="n">
        <f aca="false">Calculation!B42</f>
        <v>11272</v>
      </c>
    </row>
    <row r="52" customFormat="false" ht="16" hidden="false" customHeight="false" outlineLevel="0" collapsed="false">
      <c r="J52" s="13" t="s">
        <v>69</v>
      </c>
      <c r="K52" s="23" t="n">
        <f aca="false">Calculation!B43</f>
        <v>0</v>
      </c>
    </row>
    <row r="53" customFormat="false" ht="16" hidden="false" customHeight="false" outlineLevel="0" collapsed="false">
      <c r="J53" s="13" t="s">
        <v>70</v>
      </c>
      <c r="K53" s="23" t="n">
        <f aca="false">Calculation!B44</f>
        <v>0</v>
      </c>
    </row>
    <row r="54" customFormat="false" ht="16" hidden="false" customHeight="false" outlineLevel="0" collapsed="false">
      <c r="J54" s="13" t="s">
        <v>71</v>
      </c>
      <c r="K54" s="23" t="n">
        <f aca="false">ROUND(Calculation!B18,0)</f>
        <v>0</v>
      </c>
    </row>
    <row r="55" customFormat="false" ht="16" hidden="false" customHeight="false" outlineLevel="0" collapsed="false">
      <c r="J55" s="13" t="s">
        <v>72</v>
      </c>
      <c r="K55" s="23" t="n">
        <f aca="false">ROUND(Calculation!B18,0)</f>
        <v>0</v>
      </c>
    </row>
    <row r="56" customFormat="false" ht="16" hidden="false" customHeight="false" outlineLevel="0" collapsed="false">
      <c r="J56" s="13" t="s">
        <v>73</v>
      </c>
      <c r="K56" s="23" t="n">
        <f aca="false">Calculation!B19</f>
        <v>0</v>
      </c>
    </row>
    <row r="57" customFormat="false" ht="16" hidden="false" customHeight="false" outlineLevel="0" collapsed="false">
      <c r="J57" s="13" t="s">
        <v>74</v>
      </c>
      <c r="K57" s="23" t="n">
        <f aca="false">Calculation!B45</f>
        <v>22364</v>
      </c>
    </row>
    <row r="58" customFormat="false" ht="16" hidden="false" customHeight="false" outlineLevel="0" collapsed="false">
      <c r="J58" s="13" t="s">
        <v>75</v>
      </c>
      <c r="K58" s="23" t="n">
        <f aca="false">Calculation!B46</f>
        <v>0</v>
      </c>
    </row>
    <row r="59" customFormat="false" ht="16" hidden="false" customHeight="false" outlineLevel="0" collapsed="false">
      <c r="J59" s="13" t="s">
        <v>76</v>
      </c>
      <c r="K59" s="23" t="n">
        <f aca="false">Calculation!B47</f>
        <v>0</v>
      </c>
    </row>
    <row r="60" customFormat="false" ht="16" hidden="false" customHeight="false" outlineLevel="0" collapsed="false">
      <c r="J60" s="13" t="s">
        <v>77</v>
      </c>
      <c r="K60" s="23" t="n">
        <f aca="false">ROUND(Calculation!C11,0)</f>
        <v>0</v>
      </c>
    </row>
    <row r="61" customFormat="false" ht="16" hidden="false" customHeight="false" outlineLevel="0" collapsed="false">
      <c r="J61" s="13" t="s">
        <v>78</v>
      </c>
      <c r="K61" s="23" t="n">
        <f aca="false">ROUND(Calculation!C11,0)</f>
        <v>0</v>
      </c>
    </row>
    <row r="62" customFormat="false" ht="16" hidden="false" customHeight="false" outlineLevel="0" collapsed="false">
      <c r="J62" s="13" t="s">
        <v>79</v>
      </c>
      <c r="K62" s="23" t="n">
        <f aca="false">Calculation!F11</f>
        <v>0</v>
      </c>
    </row>
    <row r="63" customFormat="false" ht="16" hidden="false" customHeight="false" outlineLevel="0" collapsed="false">
      <c r="J63" s="13" t="s">
        <v>80</v>
      </c>
      <c r="K63" s="23" t="n">
        <f aca="false">Calculation!B48</f>
        <v>22385</v>
      </c>
    </row>
    <row r="64" customFormat="false" ht="16" hidden="false" customHeight="false" outlineLevel="0" collapsed="false">
      <c r="J64" s="13" t="s">
        <v>81</v>
      </c>
      <c r="K64" s="23" t="n">
        <f aca="false">Calculation!B49</f>
        <v>0</v>
      </c>
    </row>
    <row r="65" customFormat="false" ht="16" hidden="false" customHeight="false" outlineLevel="0" collapsed="false">
      <c r="J65" s="13" t="s">
        <v>82</v>
      </c>
      <c r="K65" s="23" t="n">
        <f aca="false">Calculation!B50</f>
        <v>0</v>
      </c>
    </row>
    <row r="66" customFormat="false" ht="16" hidden="false" customHeight="false" outlineLevel="0" collapsed="false">
      <c r="J66" s="13" t="s">
        <v>83</v>
      </c>
      <c r="K66" s="23" t="n">
        <f aca="false">ROUND(Calculation!C12,0)</f>
        <v>0</v>
      </c>
    </row>
    <row r="67" customFormat="false" ht="16" hidden="false" customHeight="false" outlineLevel="0" collapsed="false">
      <c r="J67" s="13" t="s">
        <v>84</v>
      </c>
      <c r="K67" s="23" t="n">
        <f aca="false">ROUND(Calculation!C12,0)</f>
        <v>0</v>
      </c>
    </row>
    <row r="68" customFormat="false" ht="16" hidden="false" customHeight="false" outlineLevel="0" collapsed="false">
      <c r="J68" s="13" t="s">
        <v>85</v>
      </c>
      <c r="K68" s="23" t="n">
        <f aca="false">Calculation!F12</f>
        <v>0</v>
      </c>
    </row>
    <row r="69" customFormat="false" ht="16" hidden="false" customHeight="false" outlineLevel="0" collapsed="false">
      <c r="J69" s="13" t="s">
        <v>86</v>
      </c>
      <c r="K69" s="23" t="n">
        <f aca="false">Calculation!B51</f>
        <v>11273</v>
      </c>
    </row>
    <row r="70" customFormat="false" ht="16" hidden="false" customHeight="false" outlineLevel="0" collapsed="false">
      <c r="J70" s="13" t="s">
        <v>87</v>
      </c>
      <c r="K70" s="23" t="n">
        <f aca="false">Calculation!B52</f>
        <v>0</v>
      </c>
    </row>
    <row r="71" customFormat="false" ht="16" hidden="false" customHeight="false" outlineLevel="0" collapsed="false">
      <c r="J71" s="13" t="s">
        <v>88</v>
      </c>
      <c r="K71" s="23" t="n">
        <f aca="false">Calculation!B53</f>
        <v>0</v>
      </c>
    </row>
    <row r="72" customFormat="false" ht="16" hidden="false" customHeight="false" outlineLevel="0" collapsed="false">
      <c r="J72" s="13" t="s">
        <v>89</v>
      </c>
      <c r="K72" s="23" t="s">
        <v>90</v>
      </c>
    </row>
    <row r="73" customFormat="false" ht="16" hidden="false" customHeight="false" outlineLevel="0" collapsed="false">
      <c r="J73" s="13" t="s">
        <v>91</v>
      </c>
      <c r="K73" s="30" t="n">
        <f aca="false">ROUND(Calculation!B54,0)</f>
        <v>0</v>
      </c>
    </row>
    <row r="74" customFormat="false" ht="16" hidden="false" customHeight="false" outlineLevel="0" collapsed="false">
      <c r="J74" s="13" t="s">
        <v>92</v>
      </c>
      <c r="K74" s="30" t="n">
        <f aca="false">ROUND(Calculation!B55,0)</f>
        <v>0</v>
      </c>
    </row>
    <row r="75" customFormat="false" ht="16" hidden="false" customHeight="false" outlineLevel="0" collapsed="false">
      <c r="J75" s="13" t="s">
        <v>93</v>
      </c>
      <c r="K75" s="30" t="n">
        <f aca="false">Calculation!B56</f>
        <v>0</v>
      </c>
    </row>
    <row r="76" customFormat="false" ht="16" hidden="false" customHeight="false" outlineLevel="0" collapsed="false">
      <c r="J76" s="13" t="s">
        <v>94</v>
      </c>
      <c r="K76" s="30" t="n">
        <f aca="false">Calculation!B57</f>
        <v>0</v>
      </c>
    </row>
    <row r="77" customFormat="false" ht="16" hidden="false" customHeight="true" outlineLevel="0" collapsed="false">
      <c r="J77" s="13" t="s">
        <v>95</v>
      </c>
      <c r="K77" s="30" t="n">
        <f aca="false">Calculation!B58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268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32" activeCellId="0" sqref="L32"/>
    </sheetView>
  </sheetViews>
  <sheetFormatPr defaultColWidth="10.5390625" defaultRowHeight="15" zeroHeight="false" outlineLevelRow="0" outlineLevelCol="0"/>
  <cols>
    <col collapsed="false" customWidth="true" hidden="false" outlineLevel="0" max="6" min="2" style="0" width="23.17"/>
    <col collapsed="false" customWidth="true" hidden="false" outlineLevel="0" max="11" min="7" style="0" width="20"/>
    <col collapsed="false" customWidth="true" hidden="false" outlineLevel="0" max="12" min="12" style="31" width="10.83"/>
  </cols>
  <sheetData>
    <row r="1" customFormat="false" ht="16" hidden="false" customHeight="false" outlineLevel="0" collapsed="false">
      <c r="C1" s="32"/>
      <c r="D1" s="32"/>
      <c r="E1" s="32"/>
      <c r="F1" s="32"/>
      <c r="G1" s="32"/>
      <c r="H1" s="32"/>
      <c r="I1" s="32"/>
      <c r="J1" s="32"/>
      <c r="K1" s="32"/>
    </row>
    <row r="2" customFormat="false" ht="16" hidden="false" customHeight="true" outlineLevel="0" collapsed="false">
      <c r="B2" s="10" t="s">
        <v>8</v>
      </c>
      <c r="C2" s="10" t="s">
        <v>20</v>
      </c>
      <c r="D2" s="10" t="s">
        <v>96</v>
      </c>
      <c r="E2" s="10" t="s">
        <v>22</v>
      </c>
      <c r="F2" s="10" t="s">
        <v>25</v>
      </c>
      <c r="G2" s="10" t="s">
        <v>27</v>
      </c>
      <c r="H2" s="10" t="s">
        <v>29</v>
      </c>
      <c r="I2" s="10" t="s">
        <v>31</v>
      </c>
      <c r="J2" s="10" t="s">
        <v>33</v>
      </c>
      <c r="K2" s="10" t="s">
        <v>35</v>
      </c>
      <c r="L2" s="10" t="s">
        <v>14</v>
      </c>
    </row>
    <row r="3" customFormat="false" ht="15" hidden="false" customHeight="false" outlineLevel="0" collapsed="false">
      <c r="B3" s="0" t="s">
        <v>97</v>
      </c>
      <c r="C3" s="0" t="n">
        <f aca="false">TRUE()</f>
        <v>1</v>
      </c>
      <c r="D3" s="0" t="n">
        <v>20000</v>
      </c>
      <c r="E3" s="0" t="n">
        <f aca="false">TRUE()</f>
        <v>1</v>
      </c>
      <c r="F3" s="0" t="n">
        <f aca="false">TRUE()</f>
        <v>1</v>
      </c>
      <c r="G3" s="0" t="n">
        <f aca="false">TRUE()</f>
        <v>1</v>
      </c>
      <c r="H3" s="0" t="n">
        <f aca="false">TRUE()</f>
        <v>1</v>
      </c>
      <c r="I3" s="0" t="n">
        <v>500000</v>
      </c>
      <c r="J3" s="0" t="n">
        <f aca="false">TRUE()</f>
        <v>1</v>
      </c>
      <c r="K3" s="0" t="n">
        <f aca="false">TRUE()</f>
        <v>1</v>
      </c>
      <c r="L3" s="33" t="s">
        <v>98</v>
      </c>
      <c r="M3" s="34" t="n">
        <v>1</v>
      </c>
    </row>
    <row r="4" customFormat="false" ht="15" hidden="false" customHeight="false" outlineLevel="0" collapsed="false">
      <c r="B4" s="0" t="s">
        <v>99</v>
      </c>
      <c r="C4" s="0" t="n">
        <f aca="false">FALSE()</f>
        <v>0</v>
      </c>
      <c r="D4" s="0" t="n">
        <v>100000</v>
      </c>
      <c r="E4" s="0" t="n">
        <f aca="false">FALSE()</f>
        <v>0</v>
      </c>
      <c r="F4" s="0" t="n">
        <f aca="false">FALSE()</f>
        <v>0</v>
      </c>
      <c r="G4" s="0" t="n">
        <f aca="false">FALSE()</f>
        <v>0</v>
      </c>
      <c r="H4" s="0" t="n">
        <f aca="false">FALSE()</f>
        <v>0</v>
      </c>
      <c r="I4" s="0" t="n">
        <v>1000000</v>
      </c>
      <c r="J4" s="0" t="n">
        <f aca="false">FALSE()</f>
        <v>0</v>
      </c>
      <c r="K4" s="0" t="n">
        <f aca="false">FALSE()</f>
        <v>0</v>
      </c>
      <c r="L4" s="33" t="s">
        <v>100</v>
      </c>
      <c r="M4" s="34" t="n">
        <v>2</v>
      </c>
    </row>
    <row r="5" customFormat="false" ht="15" hidden="false" customHeight="false" outlineLevel="0" collapsed="false">
      <c r="B5" s="0" t="s">
        <v>101</v>
      </c>
      <c r="L5" s="33" t="s">
        <v>102</v>
      </c>
      <c r="M5" s="34" t="n">
        <v>3</v>
      </c>
    </row>
    <row r="6" customFormat="false" ht="15" hidden="false" customHeight="false" outlineLevel="0" collapsed="false">
      <c r="L6" s="33" t="s">
        <v>103</v>
      </c>
      <c r="M6" s="34" t="n">
        <v>4</v>
      </c>
    </row>
    <row r="7" customFormat="false" ht="15" hidden="false" customHeight="false" outlineLevel="0" collapsed="false">
      <c r="L7" s="33" t="s">
        <v>104</v>
      </c>
      <c r="M7" s="34" t="n">
        <v>5</v>
      </c>
    </row>
    <row r="8" customFormat="false" ht="15" hidden="false" customHeight="false" outlineLevel="0" collapsed="false">
      <c r="L8" s="33" t="s">
        <v>105</v>
      </c>
      <c r="M8" s="34" t="n">
        <v>6</v>
      </c>
    </row>
    <row r="9" customFormat="false" ht="15" hidden="false" customHeight="false" outlineLevel="0" collapsed="false">
      <c r="L9" s="33" t="s">
        <v>106</v>
      </c>
      <c r="M9" s="34" t="n">
        <v>7</v>
      </c>
    </row>
    <row r="10" customFormat="false" ht="15" hidden="false" customHeight="false" outlineLevel="0" collapsed="false">
      <c r="L10" s="33" t="s">
        <v>107</v>
      </c>
      <c r="M10" s="34" t="n">
        <v>8</v>
      </c>
    </row>
    <row r="11" customFormat="false" ht="15" hidden="false" customHeight="false" outlineLevel="0" collapsed="false">
      <c r="L11" s="33" t="s">
        <v>108</v>
      </c>
      <c r="M11" s="34" t="n">
        <v>9</v>
      </c>
    </row>
    <row r="12" customFormat="false" ht="15" hidden="false" customHeight="false" outlineLevel="0" collapsed="false">
      <c r="L12" s="33" t="s">
        <v>109</v>
      </c>
      <c r="M12" s="34" t="n">
        <v>10</v>
      </c>
    </row>
    <row r="13" customFormat="false" ht="15" hidden="false" customHeight="false" outlineLevel="0" collapsed="false">
      <c r="L13" s="33" t="s">
        <v>110</v>
      </c>
      <c r="M13" s="34" t="n">
        <v>11</v>
      </c>
    </row>
    <row r="14" customFormat="false" ht="15" hidden="false" customHeight="false" outlineLevel="0" collapsed="false">
      <c r="L14" s="33" t="s">
        <v>111</v>
      </c>
      <c r="M14" s="34" t="n">
        <v>12</v>
      </c>
    </row>
    <row r="15" customFormat="false" ht="15" hidden="false" customHeight="false" outlineLevel="0" collapsed="false">
      <c r="L15" s="33" t="s">
        <v>112</v>
      </c>
      <c r="M15" s="34" t="n">
        <v>13</v>
      </c>
    </row>
    <row r="16" customFormat="false" ht="15" hidden="false" customHeight="false" outlineLevel="0" collapsed="false">
      <c r="L16" s="33" t="s">
        <v>113</v>
      </c>
      <c r="M16" s="34" t="n">
        <v>14</v>
      </c>
    </row>
    <row r="17" customFormat="false" ht="15" hidden="false" customHeight="false" outlineLevel="0" collapsed="false">
      <c r="L17" s="33" t="s">
        <v>114</v>
      </c>
      <c r="M17" s="34" t="n">
        <v>15</v>
      </c>
    </row>
    <row r="18" customFormat="false" ht="15" hidden="false" customHeight="false" outlineLevel="0" collapsed="false">
      <c r="L18" s="33" t="s">
        <v>115</v>
      </c>
      <c r="M18" s="34" t="n">
        <v>16</v>
      </c>
    </row>
    <row r="19" customFormat="false" ht="15" hidden="false" customHeight="false" outlineLevel="0" collapsed="false">
      <c r="L19" s="33" t="s">
        <v>116</v>
      </c>
      <c r="M19" s="34" t="n">
        <v>17</v>
      </c>
    </row>
    <row r="20" customFormat="false" ht="15" hidden="false" customHeight="false" outlineLevel="0" collapsed="false">
      <c r="L20" s="33" t="s">
        <v>117</v>
      </c>
      <c r="M20" s="34" t="n">
        <v>18</v>
      </c>
    </row>
    <row r="21" customFormat="false" ht="15" hidden="false" customHeight="false" outlineLevel="0" collapsed="false">
      <c r="L21" s="33" t="s">
        <v>118</v>
      </c>
      <c r="M21" s="34" t="n">
        <v>19</v>
      </c>
    </row>
    <row r="22" customFormat="false" ht="15" hidden="false" customHeight="false" outlineLevel="0" collapsed="false">
      <c r="L22" s="33" t="s">
        <v>119</v>
      </c>
      <c r="M22" s="34" t="n">
        <v>20</v>
      </c>
    </row>
    <row r="23" customFormat="false" ht="15" hidden="false" customHeight="false" outlineLevel="0" collapsed="false">
      <c r="L23" s="33" t="s">
        <v>120</v>
      </c>
      <c r="M23" s="34" t="n">
        <v>21</v>
      </c>
    </row>
    <row r="24" customFormat="false" ht="15" hidden="false" customHeight="false" outlineLevel="0" collapsed="false">
      <c r="L24" s="33" t="s">
        <v>121</v>
      </c>
      <c r="M24" s="34" t="n">
        <v>22</v>
      </c>
    </row>
    <row r="25" customFormat="false" ht="15" hidden="false" customHeight="false" outlineLevel="0" collapsed="false">
      <c r="L25" s="33" t="s">
        <v>122</v>
      </c>
      <c r="M25" s="34" t="n">
        <v>23</v>
      </c>
    </row>
    <row r="26" customFormat="false" ht="15" hidden="false" customHeight="false" outlineLevel="0" collapsed="false">
      <c r="L26" s="33" t="s">
        <v>123</v>
      </c>
      <c r="M26" s="34" t="n">
        <v>24</v>
      </c>
    </row>
    <row r="27" customFormat="false" ht="15" hidden="false" customHeight="false" outlineLevel="0" collapsed="false">
      <c r="L27" s="33" t="s">
        <v>124</v>
      </c>
      <c r="M27" s="34" t="n">
        <v>25</v>
      </c>
    </row>
    <row r="28" customFormat="false" ht="15" hidden="false" customHeight="false" outlineLevel="0" collapsed="false">
      <c r="L28" s="33" t="s">
        <v>125</v>
      </c>
      <c r="M28" s="34" t="n">
        <v>26</v>
      </c>
    </row>
    <row r="29" customFormat="false" ht="15" hidden="false" customHeight="false" outlineLevel="0" collapsed="false">
      <c r="L29" s="33" t="s">
        <v>126</v>
      </c>
      <c r="M29" s="34" t="n">
        <v>27</v>
      </c>
    </row>
    <row r="30" customFormat="false" ht="15" hidden="false" customHeight="false" outlineLevel="0" collapsed="false">
      <c r="L30" s="33" t="s">
        <v>127</v>
      </c>
      <c r="M30" s="34" t="n">
        <v>28</v>
      </c>
    </row>
    <row r="31" customFormat="false" ht="15" hidden="false" customHeight="false" outlineLevel="0" collapsed="false">
      <c r="L31" s="33" t="s">
        <v>128</v>
      </c>
      <c r="M31" s="34" t="n">
        <v>29</v>
      </c>
    </row>
    <row r="32" customFormat="false" ht="15" hidden="false" customHeight="false" outlineLevel="0" collapsed="false">
      <c r="L32" s="33" t="s">
        <v>129</v>
      </c>
      <c r="M32" s="34" t="n">
        <v>30</v>
      </c>
    </row>
    <row r="33" customFormat="false" ht="15" hidden="false" customHeight="false" outlineLevel="0" collapsed="false">
      <c r="L33" s="33" t="s">
        <v>130</v>
      </c>
      <c r="M33" s="34" t="n">
        <v>31</v>
      </c>
    </row>
    <row r="34" customFormat="false" ht="15" hidden="false" customHeight="false" outlineLevel="0" collapsed="false">
      <c r="L34" s="33" t="s">
        <v>131</v>
      </c>
      <c r="M34" s="34" t="n">
        <v>32</v>
      </c>
    </row>
    <row r="35" customFormat="false" ht="15" hidden="false" customHeight="false" outlineLevel="0" collapsed="false">
      <c r="L35" s="33" t="s">
        <v>132</v>
      </c>
      <c r="M35" s="34" t="n">
        <v>33</v>
      </c>
    </row>
    <row r="36" customFormat="false" ht="15" hidden="false" customHeight="false" outlineLevel="0" collapsed="false">
      <c r="L36" s="33" t="s">
        <v>133</v>
      </c>
      <c r="M36" s="34" t="n">
        <v>34</v>
      </c>
    </row>
    <row r="37" customFormat="false" ht="15" hidden="false" customHeight="false" outlineLevel="0" collapsed="false">
      <c r="L37" s="33" t="s">
        <v>134</v>
      </c>
      <c r="M37" s="34" t="n">
        <v>35</v>
      </c>
    </row>
    <row r="38" customFormat="false" ht="15" hidden="false" customHeight="false" outlineLevel="0" collapsed="false">
      <c r="L38" s="33" t="s">
        <v>135</v>
      </c>
      <c r="M38" s="34" t="n">
        <v>36</v>
      </c>
    </row>
    <row r="39" customFormat="false" ht="15" hidden="false" customHeight="false" outlineLevel="0" collapsed="false">
      <c r="L39" s="33" t="s">
        <v>136</v>
      </c>
      <c r="M39" s="34" t="n">
        <v>37</v>
      </c>
    </row>
    <row r="40" customFormat="false" ht="15" hidden="false" customHeight="false" outlineLevel="0" collapsed="false">
      <c r="L40" s="33" t="s">
        <v>137</v>
      </c>
      <c r="M40" s="34" t="n">
        <v>38</v>
      </c>
    </row>
    <row r="41" customFormat="false" ht="15" hidden="false" customHeight="false" outlineLevel="0" collapsed="false">
      <c r="L41" s="33" t="s">
        <v>138</v>
      </c>
      <c r="M41" s="34" t="n">
        <v>39</v>
      </c>
    </row>
    <row r="42" customFormat="false" ht="15" hidden="false" customHeight="false" outlineLevel="0" collapsed="false">
      <c r="L42" s="33" t="s">
        <v>139</v>
      </c>
      <c r="M42" s="34" t="n">
        <v>40</v>
      </c>
    </row>
    <row r="43" customFormat="false" ht="15" hidden="false" customHeight="false" outlineLevel="0" collapsed="false">
      <c r="L43" s="33" t="s">
        <v>140</v>
      </c>
      <c r="M43" s="34" t="n">
        <v>41</v>
      </c>
    </row>
    <row r="44" customFormat="false" ht="15" hidden="false" customHeight="false" outlineLevel="0" collapsed="false">
      <c r="L44" s="33" t="s">
        <v>141</v>
      </c>
      <c r="M44" s="34" t="n">
        <v>42</v>
      </c>
    </row>
    <row r="45" customFormat="false" ht="15" hidden="false" customHeight="false" outlineLevel="0" collapsed="false">
      <c r="L45" s="33" t="s">
        <v>142</v>
      </c>
      <c r="M45" s="34" t="n">
        <v>43</v>
      </c>
    </row>
    <row r="46" customFormat="false" ht="15" hidden="false" customHeight="false" outlineLevel="0" collapsed="false">
      <c r="L46" s="33" t="s">
        <v>143</v>
      </c>
      <c r="M46" s="34" t="n">
        <v>44</v>
      </c>
    </row>
    <row r="47" customFormat="false" ht="15" hidden="false" customHeight="false" outlineLevel="0" collapsed="false">
      <c r="L47" s="33" t="s">
        <v>144</v>
      </c>
      <c r="M47" s="34" t="n">
        <v>45</v>
      </c>
    </row>
    <row r="48" customFormat="false" ht="15" hidden="false" customHeight="false" outlineLevel="0" collapsed="false">
      <c r="L48" s="33" t="s">
        <v>145</v>
      </c>
      <c r="M48" s="34" t="n">
        <v>46</v>
      </c>
    </row>
    <row r="49" customFormat="false" ht="15" hidden="false" customHeight="false" outlineLevel="0" collapsed="false">
      <c r="L49" s="33" t="s">
        <v>146</v>
      </c>
      <c r="M49" s="34" t="n">
        <v>47</v>
      </c>
    </row>
    <row r="50" customFormat="false" ht="15" hidden="false" customHeight="false" outlineLevel="0" collapsed="false">
      <c r="L50" s="33" t="s">
        <v>147</v>
      </c>
      <c r="M50" s="34" t="n">
        <v>48</v>
      </c>
    </row>
    <row r="51" customFormat="false" ht="15" hidden="false" customHeight="false" outlineLevel="0" collapsed="false">
      <c r="L51" s="33" t="s">
        <v>148</v>
      </c>
      <c r="M51" s="34" t="n">
        <v>49</v>
      </c>
    </row>
    <row r="52" customFormat="false" ht="15" hidden="false" customHeight="false" outlineLevel="0" collapsed="false">
      <c r="L52" s="33" t="s">
        <v>149</v>
      </c>
      <c r="M52" s="34" t="n">
        <v>50</v>
      </c>
    </row>
    <row r="53" customFormat="false" ht="15" hidden="false" customHeight="false" outlineLevel="0" collapsed="false">
      <c r="L53" s="33" t="s">
        <v>150</v>
      </c>
      <c r="M53" s="34" t="n">
        <v>51</v>
      </c>
    </row>
    <row r="54" customFormat="false" ht="15" hidden="false" customHeight="false" outlineLevel="0" collapsed="false">
      <c r="L54" s="33" t="s">
        <v>151</v>
      </c>
      <c r="M54" s="34" t="n">
        <v>52</v>
      </c>
    </row>
    <row r="55" customFormat="false" ht="15" hidden="false" customHeight="false" outlineLevel="0" collapsed="false">
      <c r="L55" s="33" t="s">
        <v>152</v>
      </c>
      <c r="M55" s="34" t="n">
        <v>53</v>
      </c>
    </row>
    <row r="56" customFormat="false" ht="15" hidden="false" customHeight="false" outlineLevel="0" collapsed="false">
      <c r="L56" s="33" t="s">
        <v>153</v>
      </c>
      <c r="M56" s="34" t="n">
        <v>54</v>
      </c>
    </row>
    <row r="57" customFormat="false" ht="15" hidden="false" customHeight="false" outlineLevel="0" collapsed="false">
      <c r="L57" s="33" t="s">
        <v>154</v>
      </c>
      <c r="M57" s="34" t="n">
        <v>55</v>
      </c>
    </row>
    <row r="58" customFormat="false" ht="15" hidden="false" customHeight="false" outlineLevel="0" collapsed="false">
      <c r="L58" s="33" t="s">
        <v>155</v>
      </c>
      <c r="M58" s="34" t="n">
        <v>56</v>
      </c>
    </row>
    <row r="59" customFormat="false" ht="15" hidden="false" customHeight="false" outlineLevel="0" collapsed="false">
      <c r="L59" s="33" t="s">
        <v>156</v>
      </c>
      <c r="M59" s="34" t="n">
        <v>57</v>
      </c>
    </row>
    <row r="60" customFormat="false" ht="15" hidden="false" customHeight="false" outlineLevel="0" collapsed="false">
      <c r="L60" s="33" t="s">
        <v>157</v>
      </c>
      <c r="M60" s="34" t="n">
        <v>58</v>
      </c>
    </row>
    <row r="61" customFormat="false" ht="15" hidden="false" customHeight="false" outlineLevel="0" collapsed="false">
      <c r="L61" s="33" t="s">
        <v>158</v>
      </c>
      <c r="M61" s="34" t="n">
        <v>59</v>
      </c>
    </row>
    <row r="62" customFormat="false" ht="15" hidden="false" customHeight="false" outlineLevel="0" collapsed="false">
      <c r="L62" s="33" t="s">
        <v>159</v>
      </c>
      <c r="M62" s="34" t="n">
        <v>60</v>
      </c>
    </row>
    <row r="63" customFormat="false" ht="15" hidden="false" customHeight="false" outlineLevel="0" collapsed="false">
      <c r="L63" s="33" t="s">
        <v>160</v>
      </c>
      <c r="M63" s="34" t="n">
        <v>61</v>
      </c>
    </row>
    <row r="64" customFormat="false" ht="15" hidden="false" customHeight="false" outlineLevel="0" collapsed="false">
      <c r="L64" s="33" t="s">
        <v>161</v>
      </c>
      <c r="M64" s="34" t="n">
        <v>62</v>
      </c>
    </row>
    <row r="65" customFormat="false" ht="15" hidden="false" customHeight="false" outlineLevel="0" collapsed="false">
      <c r="L65" s="33" t="s">
        <v>162</v>
      </c>
      <c r="M65" s="34" t="n">
        <v>63</v>
      </c>
    </row>
    <row r="66" customFormat="false" ht="15" hidden="false" customHeight="false" outlineLevel="0" collapsed="false">
      <c r="L66" s="33" t="s">
        <v>163</v>
      </c>
      <c r="M66" s="34" t="n">
        <v>64</v>
      </c>
    </row>
    <row r="67" customFormat="false" ht="15" hidden="false" customHeight="false" outlineLevel="0" collapsed="false">
      <c r="L67" s="33" t="s">
        <v>164</v>
      </c>
      <c r="M67" s="34" t="n">
        <v>65</v>
      </c>
    </row>
    <row r="68" customFormat="false" ht="15" hidden="false" customHeight="false" outlineLevel="0" collapsed="false">
      <c r="L68" s="33" t="s">
        <v>165</v>
      </c>
      <c r="M68" s="34" t="n">
        <v>66</v>
      </c>
    </row>
    <row r="69" customFormat="false" ht="15" hidden="false" customHeight="false" outlineLevel="0" collapsed="false">
      <c r="L69" s="33" t="s">
        <v>166</v>
      </c>
      <c r="M69" s="34" t="n">
        <v>67</v>
      </c>
    </row>
    <row r="70" customFormat="false" ht="15" hidden="false" customHeight="false" outlineLevel="0" collapsed="false">
      <c r="L70" s="33" t="s">
        <v>167</v>
      </c>
      <c r="M70" s="34" t="n">
        <v>68</v>
      </c>
    </row>
    <row r="71" customFormat="false" ht="15" hidden="false" customHeight="false" outlineLevel="0" collapsed="false">
      <c r="L71" s="33" t="s">
        <v>168</v>
      </c>
      <c r="M71" s="34" t="n">
        <v>69</v>
      </c>
    </row>
    <row r="72" customFormat="false" ht="15" hidden="false" customHeight="false" outlineLevel="0" collapsed="false">
      <c r="L72" s="33" t="s">
        <v>169</v>
      </c>
      <c r="M72" s="34" t="n">
        <v>70</v>
      </c>
    </row>
    <row r="73" customFormat="false" ht="15" hidden="false" customHeight="false" outlineLevel="0" collapsed="false">
      <c r="L73" s="33" t="s">
        <v>170</v>
      </c>
      <c r="M73" s="34" t="n">
        <v>71</v>
      </c>
    </row>
    <row r="74" customFormat="false" ht="15" hidden="false" customHeight="false" outlineLevel="0" collapsed="false">
      <c r="L74" s="33" t="s">
        <v>171</v>
      </c>
      <c r="M74" s="34" t="n">
        <v>72</v>
      </c>
    </row>
    <row r="75" customFormat="false" ht="15" hidden="false" customHeight="false" outlineLevel="0" collapsed="false">
      <c r="L75" s="33" t="s">
        <v>172</v>
      </c>
      <c r="M75" s="34" t="n">
        <v>73</v>
      </c>
    </row>
    <row r="76" customFormat="false" ht="15" hidden="false" customHeight="false" outlineLevel="0" collapsed="false">
      <c r="L76" s="33" t="s">
        <v>173</v>
      </c>
      <c r="M76" s="34" t="n">
        <v>74</v>
      </c>
    </row>
    <row r="77" customFormat="false" ht="15" hidden="false" customHeight="false" outlineLevel="0" collapsed="false">
      <c r="L77" s="33" t="s">
        <v>174</v>
      </c>
      <c r="M77" s="34" t="n">
        <v>75</v>
      </c>
    </row>
    <row r="78" customFormat="false" ht="15" hidden="false" customHeight="false" outlineLevel="0" collapsed="false">
      <c r="L78" s="33" t="s">
        <v>175</v>
      </c>
      <c r="M78" s="34" t="n">
        <v>76</v>
      </c>
    </row>
    <row r="79" customFormat="false" ht="15" hidden="false" customHeight="false" outlineLevel="0" collapsed="false">
      <c r="L79" s="33" t="s">
        <v>176</v>
      </c>
      <c r="M79" s="34" t="n">
        <v>77</v>
      </c>
    </row>
    <row r="80" customFormat="false" ht="15" hidden="false" customHeight="false" outlineLevel="0" collapsed="false">
      <c r="L80" s="33" t="s">
        <v>177</v>
      </c>
      <c r="M80" s="34" t="n">
        <v>78</v>
      </c>
    </row>
    <row r="81" customFormat="false" ht="15" hidden="false" customHeight="false" outlineLevel="0" collapsed="false">
      <c r="L81" s="33" t="s">
        <v>178</v>
      </c>
      <c r="M81" s="34" t="n">
        <v>79</v>
      </c>
    </row>
    <row r="82" customFormat="false" ht="15" hidden="false" customHeight="false" outlineLevel="0" collapsed="false">
      <c r="L82" s="33" t="s">
        <v>179</v>
      </c>
      <c r="M82" s="34" t="n">
        <v>80</v>
      </c>
    </row>
    <row r="83" customFormat="false" ht="15" hidden="false" customHeight="false" outlineLevel="0" collapsed="false">
      <c r="L83" s="33" t="s">
        <v>180</v>
      </c>
      <c r="M83" s="34" t="n">
        <v>81</v>
      </c>
    </row>
    <row r="84" customFormat="false" ht="15" hidden="false" customHeight="false" outlineLevel="0" collapsed="false">
      <c r="L84" s="33" t="s">
        <v>181</v>
      </c>
      <c r="M84" s="34" t="n">
        <v>82</v>
      </c>
    </row>
    <row r="85" customFormat="false" ht="15" hidden="false" customHeight="false" outlineLevel="0" collapsed="false">
      <c r="L85" s="33" t="s">
        <v>182</v>
      </c>
      <c r="M85" s="34" t="n">
        <v>83</v>
      </c>
    </row>
    <row r="86" customFormat="false" ht="15" hidden="false" customHeight="false" outlineLevel="0" collapsed="false">
      <c r="L86" s="33" t="s">
        <v>183</v>
      </c>
      <c r="M86" s="34" t="n">
        <v>84</v>
      </c>
    </row>
    <row r="87" customFormat="false" ht="15" hidden="false" customHeight="false" outlineLevel="0" collapsed="false">
      <c r="L87" s="33" t="s">
        <v>184</v>
      </c>
      <c r="M87" s="34" t="n">
        <v>85</v>
      </c>
    </row>
    <row r="88" customFormat="false" ht="15" hidden="false" customHeight="false" outlineLevel="0" collapsed="false">
      <c r="L88" s="33" t="s">
        <v>185</v>
      </c>
      <c r="M88" s="34" t="n">
        <v>86</v>
      </c>
    </row>
    <row r="89" customFormat="false" ht="15" hidden="false" customHeight="false" outlineLevel="0" collapsed="false">
      <c r="L89" s="33" t="s">
        <v>186</v>
      </c>
      <c r="M89" s="34" t="n">
        <v>87</v>
      </c>
    </row>
    <row r="90" customFormat="false" ht="15" hidden="false" customHeight="false" outlineLevel="0" collapsed="false">
      <c r="L90" s="33" t="s">
        <v>187</v>
      </c>
      <c r="M90" s="34" t="n">
        <v>88</v>
      </c>
    </row>
    <row r="91" customFormat="false" ht="15" hidden="false" customHeight="false" outlineLevel="0" collapsed="false">
      <c r="L91" s="33" t="s">
        <v>188</v>
      </c>
      <c r="M91" s="34" t="n">
        <v>89</v>
      </c>
    </row>
    <row r="92" customFormat="false" ht="15" hidden="false" customHeight="false" outlineLevel="0" collapsed="false">
      <c r="L92" s="33" t="s">
        <v>189</v>
      </c>
      <c r="M92" s="34" t="n">
        <v>90</v>
      </c>
    </row>
    <row r="93" customFormat="false" ht="15" hidden="false" customHeight="false" outlineLevel="0" collapsed="false">
      <c r="L93" s="33" t="s">
        <v>190</v>
      </c>
      <c r="M93" s="34" t="n">
        <v>91</v>
      </c>
    </row>
    <row r="94" customFormat="false" ht="15" hidden="false" customHeight="false" outlineLevel="0" collapsed="false">
      <c r="L94" s="33" t="s">
        <v>191</v>
      </c>
      <c r="M94" s="34" t="n">
        <v>92</v>
      </c>
    </row>
    <row r="95" customFormat="false" ht="15" hidden="false" customHeight="false" outlineLevel="0" collapsed="false">
      <c r="L95" s="33" t="s">
        <v>192</v>
      </c>
      <c r="M95" s="34" t="n">
        <v>93</v>
      </c>
    </row>
    <row r="96" customFormat="false" ht="15" hidden="false" customHeight="false" outlineLevel="0" collapsed="false">
      <c r="L96" s="33" t="s">
        <v>193</v>
      </c>
      <c r="M96" s="34" t="n">
        <v>94</v>
      </c>
    </row>
    <row r="97" customFormat="false" ht="15" hidden="false" customHeight="false" outlineLevel="0" collapsed="false">
      <c r="L97" s="33" t="s">
        <v>194</v>
      </c>
      <c r="M97" s="34" t="n">
        <v>95</v>
      </c>
    </row>
    <row r="98" customFormat="false" ht="15" hidden="false" customHeight="false" outlineLevel="0" collapsed="false">
      <c r="L98" s="33" t="s">
        <v>195</v>
      </c>
      <c r="M98" s="34" t="n">
        <v>96</v>
      </c>
    </row>
    <row r="99" customFormat="false" ht="15" hidden="false" customHeight="false" outlineLevel="0" collapsed="false">
      <c r="L99" s="33" t="s">
        <v>196</v>
      </c>
      <c r="M99" s="34" t="n">
        <v>97</v>
      </c>
    </row>
    <row r="100" customFormat="false" ht="15" hidden="false" customHeight="false" outlineLevel="0" collapsed="false">
      <c r="L100" s="33" t="s">
        <v>197</v>
      </c>
      <c r="M100" s="34" t="n">
        <v>98</v>
      </c>
    </row>
    <row r="101" customFormat="false" ht="15" hidden="false" customHeight="false" outlineLevel="0" collapsed="false">
      <c r="L101" s="33" t="s">
        <v>198</v>
      </c>
      <c r="M101" s="34" t="n">
        <v>99</v>
      </c>
    </row>
    <row r="102" customFormat="false" ht="15" hidden="false" customHeight="false" outlineLevel="0" collapsed="false">
      <c r="L102" s="33" t="s">
        <v>199</v>
      </c>
      <c r="M102" s="34" t="n">
        <v>100</v>
      </c>
    </row>
    <row r="103" customFormat="false" ht="15" hidden="false" customHeight="false" outlineLevel="0" collapsed="false">
      <c r="L103" s="33" t="s">
        <v>200</v>
      </c>
      <c r="M103" s="34" t="n">
        <v>101</v>
      </c>
    </row>
    <row r="104" customFormat="false" ht="15" hidden="false" customHeight="false" outlineLevel="0" collapsed="false">
      <c r="L104" s="33" t="s">
        <v>201</v>
      </c>
      <c r="M104" s="34" t="n">
        <v>102</v>
      </c>
    </row>
    <row r="105" customFormat="false" ht="15" hidden="false" customHeight="false" outlineLevel="0" collapsed="false">
      <c r="L105" s="33" t="s">
        <v>202</v>
      </c>
      <c r="M105" s="34" t="n">
        <v>103</v>
      </c>
    </row>
    <row r="106" customFormat="false" ht="15" hidden="false" customHeight="false" outlineLevel="0" collapsed="false">
      <c r="L106" s="33" t="s">
        <v>203</v>
      </c>
      <c r="M106" s="34" t="n">
        <v>104</v>
      </c>
    </row>
    <row r="107" customFormat="false" ht="15" hidden="false" customHeight="false" outlineLevel="0" collapsed="false">
      <c r="L107" s="33" t="s">
        <v>204</v>
      </c>
      <c r="M107" s="34" t="n">
        <v>105</v>
      </c>
    </row>
    <row r="108" customFormat="false" ht="15" hidden="false" customHeight="false" outlineLevel="0" collapsed="false">
      <c r="L108" s="33" t="s">
        <v>205</v>
      </c>
      <c r="M108" s="34" t="n">
        <v>106</v>
      </c>
    </row>
    <row r="109" customFormat="false" ht="15" hidden="false" customHeight="false" outlineLevel="0" collapsed="false">
      <c r="L109" s="33" t="s">
        <v>206</v>
      </c>
      <c r="M109" s="34" t="n">
        <v>107</v>
      </c>
    </row>
    <row r="110" customFormat="false" ht="15" hidden="false" customHeight="false" outlineLevel="0" collapsed="false">
      <c r="L110" s="33" t="s">
        <v>207</v>
      </c>
      <c r="M110" s="34" t="n">
        <v>108</v>
      </c>
    </row>
    <row r="111" customFormat="false" ht="15" hidden="false" customHeight="false" outlineLevel="0" collapsed="false">
      <c r="L111" s="33" t="s">
        <v>208</v>
      </c>
      <c r="M111" s="34" t="n">
        <v>109</v>
      </c>
    </row>
    <row r="112" customFormat="false" ht="15" hidden="false" customHeight="false" outlineLevel="0" collapsed="false">
      <c r="L112" s="33" t="s">
        <v>209</v>
      </c>
      <c r="M112" s="34" t="n">
        <v>110</v>
      </c>
    </row>
    <row r="113" customFormat="false" ht="15" hidden="false" customHeight="false" outlineLevel="0" collapsed="false">
      <c r="L113" s="33" t="s">
        <v>210</v>
      </c>
      <c r="M113" s="34" t="n">
        <v>111</v>
      </c>
    </row>
    <row r="114" customFormat="false" ht="15" hidden="false" customHeight="false" outlineLevel="0" collapsed="false">
      <c r="L114" s="33" t="s">
        <v>211</v>
      </c>
      <c r="M114" s="34" t="n">
        <v>112</v>
      </c>
    </row>
    <row r="115" customFormat="false" ht="15" hidden="false" customHeight="false" outlineLevel="0" collapsed="false">
      <c r="L115" s="33" t="s">
        <v>212</v>
      </c>
      <c r="M115" s="34" t="n">
        <v>113</v>
      </c>
    </row>
    <row r="116" customFormat="false" ht="15" hidden="false" customHeight="false" outlineLevel="0" collapsed="false">
      <c r="L116" s="33" t="s">
        <v>213</v>
      </c>
      <c r="M116" s="34" t="n">
        <v>114</v>
      </c>
    </row>
    <row r="117" customFormat="false" ht="15" hidden="false" customHeight="false" outlineLevel="0" collapsed="false">
      <c r="L117" s="33" t="s">
        <v>214</v>
      </c>
      <c r="M117" s="34" t="n">
        <v>115</v>
      </c>
    </row>
    <row r="118" customFormat="false" ht="15" hidden="false" customHeight="false" outlineLevel="0" collapsed="false">
      <c r="L118" s="33" t="s">
        <v>215</v>
      </c>
      <c r="M118" s="34" t="n">
        <v>116</v>
      </c>
    </row>
    <row r="119" customFormat="false" ht="15" hidden="false" customHeight="false" outlineLevel="0" collapsed="false">
      <c r="L119" s="33" t="s">
        <v>216</v>
      </c>
      <c r="M119" s="34" t="n">
        <v>117</v>
      </c>
    </row>
    <row r="120" customFormat="false" ht="15" hidden="false" customHeight="false" outlineLevel="0" collapsed="false">
      <c r="L120" s="33" t="s">
        <v>217</v>
      </c>
      <c r="M120" s="34" t="n">
        <v>118</v>
      </c>
    </row>
    <row r="121" customFormat="false" ht="15" hidden="false" customHeight="false" outlineLevel="0" collapsed="false">
      <c r="L121" s="33" t="s">
        <v>218</v>
      </c>
      <c r="M121" s="34" t="n">
        <v>119</v>
      </c>
    </row>
    <row r="122" customFormat="false" ht="15" hidden="false" customHeight="false" outlineLevel="0" collapsed="false">
      <c r="L122" s="33" t="s">
        <v>219</v>
      </c>
      <c r="M122" s="34" t="n">
        <v>120</v>
      </c>
    </row>
    <row r="123" customFormat="false" ht="15" hidden="false" customHeight="false" outlineLevel="0" collapsed="false">
      <c r="L123" s="33" t="s">
        <v>220</v>
      </c>
      <c r="M123" s="34" t="n">
        <v>121</v>
      </c>
    </row>
    <row r="124" customFormat="false" ht="15" hidden="false" customHeight="false" outlineLevel="0" collapsed="false">
      <c r="L124" s="33" t="s">
        <v>221</v>
      </c>
      <c r="M124" s="34" t="n">
        <v>122</v>
      </c>
    </row>
    <row r="125" customFormat="false" ht="15" hidden="false" customHeight="false" outlineLevel="0" collapsed="false">
      <c r="L125" s="33" t="s">
        <v>222</v>
      </c>
      <c r="M125" s="34" t="n">
        <v>123</v>
      </c>
    </row>
    <row r="126" customFormat="false" ht="15" hidden="false" customHeight="false" outlineLevel="0" collapsed="false">
      <c r="L126" s="33" t="s">
        <v>223</v>
      </c>
      <c r="M126" s="34" t="n">
        <v>124</v>
      </c>
    </row>
    <row r="127" customFormat="false" ht="15" hidden="false" customHeight="false" outlineLevel="0" collapsed="false">
      <c r="L127" s="33" t="s">
        <v>224</v>
      </c>
      <c r="M127" s="34" t="n">
        <v>125</v>
      </c>
    </row>
    <row r="128" customFormat="false" ht="15" hidden="false" customHeight="false" outlineLevel="0" collapsed="false">
      <c r="L128" s="33" t="s">
        <v>225</v>
      </c>
      <c r="M128" s="34" t="n">
        <v>126</v>
      </c>
    </row>
    <row r="129" customFormat="false" ht="15" hidden="false" customHeight="false" outlineLevel="0" collapsed="false">
      <c r="L129" s="33" t="s">
        <v>226</v>
      </c>
      <c r="M129" s="34" t="n">
        <v>127</v>
      </c>
    </row>
    <row r="130" customFormat="false" ht="15" hidden="false" customHeight="false" outlineLevel="0" collapsed="false">
      <c r="L130" s="33" t="s">
        <v>227</v>
      </c>
      <c r="M130" s="34" t="n">
        <v>128</v>
      </c>
    </row>
    <row r="131" customFormat="false" ht="15" hidden="false" customHeight="false" outlineLevel="0" collapsed="false">
      <c r="L131" s="33" t="s">
        <v>228</v>
      </c>
      <c r="M131" s="34" t="n">
        <v>129</v>
      </c>
    </row>
    <row r="132" customFormat="false" ht="15" hidden="false" customHeight="false" outlineLevel="0" collapsed="false">
      <c r="L132" s="33" t="s">
        <v>229</v>
      </c>
      <c r="M132" s="34" t="n">
        <v>130</v>
      </c>
    </row>
    <row r="133" customFormat="false" ht="15" hidden="false" customHeight="false" outlineLevel="0" collapsed="false">
      <c r="L133" s="33" t="s">
        <v>230</v>
      </c>
      <c r="M133" s="34" t="n">
        <v>131</v>
      </c>
    </row>
    <row r="134" customFormat="false" ht="15" hidden="false" customHeight="false" outlineLevel="0" collapsed="false">
      <c r="L134" s="33" t="s">
        <v>231</v>
      </c>
      <c r="M134" s="34" t="n">
        <v>132</v>
      </c>
    </row>
    <row r="135" customFormat="false" ht="15" hidden="false" customHeight="false" outlineLevel="0" collapsed="false">
      <c r="L135" s="33" t="s">
        <v>232</v>
      </c>
      <c r="M135" s="34" t="n">
        <v>133</v>
      </c>
    </row>
    <row r="136" customFormat="false" ht="15" hidden="false" customHeight="false" outlineLevel="0" collapsed="false">
      <c r="L136" s="33" t="s">
        <v>233</v>
      </c>
      <c r="M136" s="34" t="n">
        <v>134</v>
      </c>
    </row>
    <row r="137" customFormat="false" ht="15" hidden="false" customHeight="false" outlineLevel="0" collapsed="false">
      <c r="L137" s="33" t="s">
        <v>234</v>
      </c>
      <c r="M137" s="34" t="n">
        <v>135</v>
      </c>
    </row>
    <row r="138" customFormat="false" ht="15" hidden="false" customHeight="false" outlineLevel="0" collapsed="false">
      <c r="L138" s="33" t="s">
        <v>235</v>
      </c>
      <c r="M138" s="34" t="n">
        <v>136</v>
      </c>
    </row>
    <row r="139" customFormat="false" ht="15" hidden="false" customHeight="false" outlineLevel="0" collapsed="false">
      <c r="L139" s="33" t="s">
        <v>236</v>
      </c>
      <c r="M139" s="34" t="n">
        <v>137</v>
      </c>
    </row>
    <row r="140" customFormat="false" ht="15" hidden="false" customHeight="false" outlineLevel="0" collapsed="false">
      <c r="L140" s="33" t="s">
        <v>237</v>
      </c>
      <c r="M140" s="34" t="n">
        <v>138</v>
      </c>
    </row>
    <row r="141" customFormat="false" ht="15" hidden="false" customHeight="false" outlineLevel="0" collapsed="false">
      <c r="L141" s="33" t="s">
        <v>238</v>
      </c>
      <c r="M141" s="34" t="n">
        <v>139</v>
      </c>
    </row>
    <row r="142" customFormat="false" ht="15" hidden="false" customHeight="false" outlineLevel="0" collapsed="false">
      <c r="L142" s="33" t="s">
        <v>239</v>
      </c>
      <c r="M142" s="34" t="n">
        <v>140</v>
      </c>
    </row>
    <row r="143" customFormat="false" ht="15" hidden="false" customHeight="false" outlineLevel="0" collapsed="false">
      <c r="L143" s="33" t="s">
        <v>240</v>
      </c>
      <c r="M143" s="34" t="n">
        <v>141</v>
      </c>
    </row>
    <row r="144" customFormat="false" ht="15" hidden="false" customHeight="false" outlineLevel="0" collapsed="false">
      <c r="L144" s="33" t="s">
        <v>241</v>
      </c>
      <c r="M144" s="34" t="n">
        <v>142</v>
      </c>
    </row>
    <row r="145" customFormat="false" ht="15" hidden="false" customHeight="false" outlineLevel="0" collapsed="false">
      <c r="L145" s="33" t="s">
        <v>242</v>
      </c>
      <c r="M145" s="34" t="n">
        <v>143</v>
      </c>
    </row>
    <row r="146" customFormat="false" ht="15" hidden="false" customHeight="false" outlineLevel="0" collapsed="false">
      <c r="L146" s="33" t="s">
        <v>243</v>
      </c>
      <c r="M146" s="34" t="n">
        <v>144</v>
      </c>
    </row>
    <row r="147" customFormat="false" ht="15" hidden="false" customHeight="false" outlineLevel="0" collapsed="false">
      <c r="L147" s="33" t="s">
        <v>244</v>
      </c>
      <c r="M147" s="34" t="n">
        <v>145</v>
      </c>
    </row>
    <row r="148" customFormat="false" ht="15" hidden="false" customHeight="false" outlineLevel="0" collapsed="false">
      <c r="L148" s="33" t="s">
        <v>245</v>
      </c>
      <c r="M148" s="34" t="n">
        <v>146</v>
      </c>
    </row>
    <row r="149" customFormat="false" ht="15" hidden="false" customHeight="false" outlineLevel="0" collapsed="false">
      <c r="L149" s="33" t="s">
        <v>246</v>
      </c>
      <c r="M149" s="34" t="n">
        <v>147</v>
      </c>
    </row>
    <row r="150" customFormat="false" ht="15" hidden="false" customHeight="false" outlineLevel="0" collapsed="false">
      <c r="L150" s="33" t="s">
        <v>247</v>
      </c>
      <c r="M150" s="34" t="n">
        <v>148</v>
      </c>
    </row>
    <row r="151" customFormat="false" ht="15" hidden="false" customHeight="false" outlineLevel="0" collapsed="false">
      <c r="L151" s="33" t="s">
        <v>248</v>
      </c>
      <c r="M151" s="34" t="n">
        <v>149</v>
      </c>
    </row>
    <row r="152" customFormat="false" ht="15" hidden="false" customHeight="false" outlineLevel="0" collapsed="false">
      <c r="L152" s="33" t="s">
        <v>249</v>
      </c>
      <c r="M152" s="34" t="n">
        <v>150</v>
      </c>
    </row>
    <row r="153" customFormat="false" ht="15" hidden="false" customHeight="false" outlineLevel="0" collapsed="false">
      <c r="L153" s="33" t="s">
        <v>250</v>
      </c>
      <c r="M153" s="34" t="n">
        <v>151</v>
      </c>
    </row>
    <row r="154" customFormat="false" ht="15" hidden="false" customHeight="false" outlineLevel="0" collapsed="false">
      <c r="L154" s="33" t="s">
        <v>251</v>
      </c>
      <c r="M154" s="34" t="n">
        <v>152</v>
      </c>
    </row>
    <row r="155" customFormat="false" ht="15" hidden="false" customHeight="false" outlineLevel="0" collapsed="false">
      <c r="L155" s="33" t="s">
        <v>252</v>
      </c>
      <c r="M155" s="34" t="n">
        <v>153</v>
      </c>
    </row>
    <row r="156" customFormat="false" ht="15" hidden="false" customHeight="false" outlineLevel="0" collapsed="false">
      <c r="L156" s="33" t="s">
        <v>253</v>
      </c>
      <c r="M156" s="34" t="n">
        <v>154</v>
      </c>
    </row>
    <row r="157" customFormat="false" ht="15" hidden="false" customHeight="false" outlineLevel="0" collapsed="false">
      <c r="L157" s="33" t="s">
        <v>254</v>
      </c>
      <c r="M157" s="34" t="n">
        <v>155</v>
      </c>
    </row>
    <row r="158" customFormat="false" ht="15" hidden="false" customHeight="false" outlineLevel="0" collapsed="false">
      <c r="L158" s="33" t="s">
        <v>255</v>
      </c>
      <c r="M158" s="34" t="n">
        <v>156</v>
      </c>
    </row>
    <row r="159" customFormat="false" ht="15" hidden="false" customHeight="false" outlineLevel="0" collapsed="false">
      <c r="L159" s="33" t="s">
        <v>256</v>
      </c>
      <c r="M159" s="34" t="n">
        <v>157</v>
      </c>
    </row>
    <row r="160" customFormat="false" ht="15" hidden="false" customHeight="false" outlineLevel="0" collapsed="false">
      <c r="L160" s="33" t="s">
        <v>257</v>
      </c>
      <c r="M160" s="34" t="n">
        <v>158</v>
      </c>
    </row>
    <row r="161" customFormat="false" ht="15" hidden="false" customHeight="false" outlineLevel="0" collapsed="false">
      <c r="L161" s="33" t="s">
        <v>258</v>
      </c>
      <c r="M161" s="34" t="n">
        <v>159</v>
      </c>
    </row>
    <row r="162" customFormat="false" ht="15" hidden="false" customHeight="false" outlineLevel="0" collapsed="false">
      <c r="L162" s="33" t="s">
        <v>259</v>
      </c>
      <c r="M162" s="34" t="n">
        <v>160</v>
      </c>
    </row>
    <row r="163" customFormat="false" ht="15" hidden="false" customHeight="false" outlineLevel="0" collapsed="false">
      <c r="L163" s="33" t="s">
        <v>260</v>
      </c>
      <c r="M163" s="34" t="n">
        <v>161</v>
      </c>
    </row>
    <row r="164" customFormat="false" ht="15" hidden="false" customHeight="false" outlineLevel="0" collapsed="false">
      <c r="L164" s="33" t="s">
        <v>261</v>
      </c>
      <c r="M164" s="34" t="n">
        <v>162</v>
      </c>
    </row>
    <row r="165" customFormat="false" ht="15" hidden="false" customHeight="false" outlineLevel="0" collapsed="false">
      <c r="L165" s="33" t="s">
        <v>262</v>
      </c>
      <c r="M165" s="34" t="n">
        <v>163</v>
      </c>
    </row>
    <row r="166" customFormat="false" ht="15" hidden="false" customHeight="false" outlineLevel="0" collapsed="false">
      <c r="L166" s="33" t="s">
        <v>263</v>
      </c>
      <c r="M166" s="34" t="n">
        <v>164</v>
      </c>
    </row>
    <row r="167" customFormat="false" ht="15" hidden="false" customHeight="false" outlineLevel="0" collapsed="false">
      <c r="L167" s="33" t="s">
        <v>264</v>
      </c>
      <c r="M167" s="34" t="n">
        <v>165</v>
      </c>
    </row>
    <row r="168" customFormat="false" ht="15" hidden="false" customHeight="false" outlineLevel="0" collapsed="false">
      <c r="L168" s="33" t="s">
        <v>265</v>
      </c>
      <c r="M168" s="34" t="n">
        <v>166</v>
      </c>
    </row>
    <row r="169" customFormat="false" ht="15" hidden="false" customHeight="false" outlineLevel="0" collapsed="false">
      <c r="L169" s="33" t="s">
        <v>266</v>
      </c>
      <c r="M169" s="34" t="n">
        <v>167</v>
      </c>
    </row>
    <row r="170" customFormat="false" ht="15" hidden="false" customHeight="false" outlineLevel="0" collapsed="false">
      <c r="L170" s="33" t="s">
        <v>267</v>
      </c>
      <c r="M170" s="34" t="n">
        <v>168</v>
      </c>
    </row>
    <row r="171" customFormat="false" ht="15" hidden="false" customHeight="false" outlineLevel="0" collapsed="false">
      <c r="L171" s="33" t="s">
        <v>268</v>
      </c>
      <c r="M171" s="34" t="n">
        <v>169</v>
      </c>
    </row>
    <row r="172" customFormat="false" ht="15" hidden="false" customHeight="false" outlineLevel="0" collapsed="false">
      <c r="L172" s="33" t="s">
        <v>269</v>
      </c>
      <c r="M172" s="34" t="n">
        <v>170</v>
      </c>
    </row>
    <row r="173" customFormat="false" ht="15" hidden="false" customHeight="false" outlineLevel="0" collapsed="false">
      <c r="L173" s="33" t="s">
        <v>270</v>
      </c>
      <c r="M173" s="34" t="n">
        <v>171</v>
      </c>
    </row>
    <row r="174" customFormat="false" ht="15" hidden="false" customHeight="false" outlineLevel="0" collapsed="false">
      <c r="L174" s="33" t="s">
        <v>271</v>
      </c>
      <c r="M174" s="34" t="n">
        <v>172</v>
      </c>
    </row>
    <row r="175" customFormat="false" ht="15" hidden="false" customHeight="false" outlineLevel="0" collapsed="false">
      <c r="L175" s="33" t="s">
        <v>272</v>
      </c>
      <c r="M175" s="34" t="n">
        <v>173</v>
      </c>
    </row>
    <row r="176" customFormat="false" ht="15" hidden="false" customHeight="false" outlineLevel="0" collapsed="false">
      <c r="L176" s="33" t="s">
        <v>273</v>
      </c>
      <c r="M176" s="34" t="n">
        <v>174</v>
      </c>
    </row>
    <row r="177" customFormat="false" ht="15" hidden="false" customHeight="false" outlineLevel="0" collapsed="false">
      <c r="L177" s="33" t="s">
        <v>274</v>
      </c>
      <c r="M177" s="34" t="n">
        <v>175</v>
      </c>
    </row>
    <row r="178" customFormat="false" ht="15" hidden="false" customHeight="false" outlineLevel="0" collapsed="false">
      <c r="L178" s="33" t="s">
        <v>275</v>
      </c>
      <c r="M178" s="34" t="n">
        <v>176</v>
      </c>
    </row>
    <row r="179" customFormat="false" ht="15" hidden="false" customHeight="false" outlineLevel="0" collapsed="false">
      <c r="L179" s="33" t="s">
        <v>276</v>
      </c>
      <c r="M179" s="34" t="n">
        <v>177</v>
      </c>
    </row>
    <row r="180" customFormat="false" ht="15" hidden="false" customHeight="false" outlineLevel="0" collapsed="false">
      <c r="L180" s="33" t="s">
        <v>277</v>
      </c>
      <c r="M180" s="34" t="n">
        <v>178</v>
      </c>
    </row>
    <row r="181" customFormat="false" ht="15" hidden="false" customHeight="false" outlineLevel="0" collapsed="false">
      <c r="L181" s="33" t="s">
        <v>278</v>
      </c>
      <c r="M181" s="34" t="n">
        <v>179</v>
      </c>
    </row>
    <row r="182" customFormat="false" ht="15" hidden="false" customHeight="false" outlineLevel="0" collapsed="false">
      <c r="L182" s="33" t="s">
        <v>279</v>
      </c>
      <c r="M182" s="34" t="n">
        <v>180</v>
      </c>
    </row>
    <row r="183" customFormat="false" ht="15" hidden="false" customHeight="false" outlineLevel="0" collapsed="false">
      <c r="L183" s="33" t="s">
        <v>280</v>
      </c>
      <c r="M183" s="34" t="n">
        <v>181</v>
      </c>
    </row>
    <row r="184" customFormat="false" ht="15" hidden="false" customHeight="false" outlineLevel="0" collapsed="false">
      <c r="L184" s="33" t="s">
        <v>281</v>
      </c>
      <c r="M184" s="34" t="n">
        <v>182</v>
      </c>
    </row>
    <row r="185" customFormat="false" ht="15" hidden="false" customHeight="false" outlineLevel="0" collapsed="false">
      <c r="L185" s="33" t="s">
        <v>282</v>
      </c>
      <c r="M185" s="34" t="n">
        <v>183</v>
      </c>
    </row>
    <row r="186" customFormat="false" ht="15" hidden="false" customHeight="false" outlineLevel="0" collapsed="false">
      <c r="L186" s="33" t="s">
        <v>283</v>
      </c>
      <c r="M186" s="34" t="n">
        <v>184</v>
      </c>
    </row>
    <row r="187" customFormat="false" ht="15" hidden="false" customHeight="false" outlineLevel="0" collapsed="false">
      <c r="L187" s="33" t="s">
        <v>284</v>
      </c>
      <c r="M187" s="34" t="n">
        <v>185</v>
      </c>
    </row>
    <row r="188" customFormat="false" ht="15" hidden="false" customHeight="false" outlineLevel="0" collapsed="false">
      <c r="L188" s="33" t="s">
        <v>285</v>
      </c>
      <c r="M188" s="34" t="n">
        <v>186</v>
      </c>
    </row>
    <row r="189" customFormat="false" ht="15" hidden="false" customHeight="false" outlineLevel="0" collapsed="false">
      <c r="L189" s="33" t="s">
        <v>286</v>
      </c>
      <c r="M189" s="34" t="n">
        <v>187</v>
      </c>
    </row>
    <row r="190" customFormat="false" ht="15" hidden="false" customHeight="false" outlineLevel="0" collapsed="false">
      <c r="L190" s="33" t="s">
        <v>287</v>
      </c>
      <c r="M190" s="34" t="n">
        <v>188</v>
      </c>
    </row>
    <row r="191" customFormat="false" ht="15" hidden="false" customHeight="false" outlineLevel="0" collapsed="false">
      <c r="L191" s="33" t="s">
        <v>288</v>
      </c>
      <c r="M191" s="34" t="n">
        <v>189</v>
      </c>
    </row>
    <row r="192" customFormat="false" ht="15" hidden="false" customHeight="false" outlineLevel="0" collapsed="false">
      <c r="L192" s="33" t="s">
        <v>289</v>
      </c>
      <c r="M192" s="34" t="n">
        <v>190</v>
      </c>
    </row>
    <row r="193" customFormat="false" ht="15" hidden="false" customHeight="false" outlineLevel="0" collapsed="false">
      <c r="L193" s="33" t="s">
        <v>290</v>
      </c>
      <c r="M193" s="34" t="n">
        <v>191</v>
      </c>
    </row>
    <row r="194" customFormat="false" ht="15" hidden="false" customHeight="false" outlineLevel="0" collapsed="false">
      <c r="L194" s="33" t="s">
        <v>291</v>
      </c>
      <c r="M194" s="34" t="n">
        <v>192</v>
      </c>
    </row>
    <row r="195" customFormat="false" ht="15" hidden="false" customHeight="false" outlineLevel="0" collapsed="false">
      <c r="L195" s="33" t="s">
        <v>292</v>
      </c>
      <c r="M195" s="34" t="n">
        <v>193</v>
      </c>
    </row>
    <row r="196" customFormat="false" ht="15" hidden="false" customHeight="false" outlineLevel="0" collapsed="false">
      <c r="L196" s="33" t="s">
        <v>293</v>
      </c>
      <c r="M196" s="34" t="n">
        <v>194</v>
      </c>
    </row>
    <row r="197" customFormat="false" ht="15" hidden="false" customHeight="false" outlineLevel="0" collapsed="false">
      <c r="L197" s="33" t="s">
        <v>294</v>
      </c>
      <c r="M197" s="34" t="n">
        <v>195</v>
      </c>
    </row>
    <row r="198" customFormat="false" ht="15" hidden="false" customHeight="false" outlineLevel="0" collapsed="false">
      <c r="L198" s="33" t="s">
        <v>295</v>
      </c>
      <c r="M198" s="34" t="n">
        <v>196</v>
      </c>
    </row>
    <row r="199" customFormat="false" ht="15" hidden="false" customHeight="false" outlineLevel="0" collapsed="false">
      <c r="L199" s="33" t="s">
        <v>296</v>
      </c>
      <c r="M199" s="34" t="n">
        <v>197</v>
      </c>
    </row>
    <row r="200" customFormat="false" ht="15" hidden="false" customHeight="false" outlineLevel="0" collapsed="false">
      <c r="L200" s="33" t="s">
        <v>297</v>
      </c>
      <c r="M200" s="34" t="n">
        <v>198</v>
      </c>
    </row>
    <row r="201" customFormat="false" ht="15" hidden="false" customHeight="false" outlineLevel="0" collapsed="false">
      <c r="L201" s="33" t="s">
        <v>298</v>
      </c>
      <c r="M201" s="34" t="n">
        <v>199</v>
      </c>
    </row>
    <row r="202" customFormat="false" ht="15" hidden="false" customHeight="false" outlineLevel="0" collapsed="false">
      <c r="L202" s="33" t="s">
        <v>299</v>
      </c>
      <c r="M202" s="34" t="n">
        <v>200</v>
      </c>
    </row>
    <row r="203" customFormat="false" ht="15" hidden="false" customHeight="false" outlineLevel="0" collapsed="false">
      <c r="L203" s="33" t="s">
        <v>300</v>
      </c>
      <c r="M203" s="34" t="n">
        <v>201</v>
      </c>
    </row>
    <row r="204" customFormat="false" ht="15" hidden="false" customHeight="false" outlineLevel="0" collapsed="false">
      <c r="L204" s="33" t="s">
        <v>301</v>
      </c>
      <c r="M204" s="34" t="n">
        <v>202</v>
      </c>
    </row>
    <row r="205" customFormat="false" ht="15" hidden="false" customHeight="false" outlineLevel="0" collapsed="false">
      <c r="L205" s="33" t="s">
        <v>302</v>
      </c>
      <c r="M205" s="34" t="n">
        <v>203</v>
      </c>
    </row>
    <row r="206" customFormat="false" ht="15" hidden="false" customHeight="false" outlineLevel="0" collapsed="false">
      <c r="L206" s="33" t="s">
        <v>303</v>
      </c>
      <c r="M206" s="34" t="n">
        <v>204</v>
      </c>
    </row>
    <row r="207" customFormat="false" ht="15" hidden="false" customHeight="false" outlineLevel="0" collapsed="false">
      <c r="L207" s="33" t="s">
        <v>304</v>
      </c>
      <c r="M207" s="34" t="n">
        <v>205</v>
      </c>
    </row>
    <row r="208" customFormat="false" ht="15" hidden="false" customHeight="false" outlineLevel="0" collapsed="false">
      <c r="L208" s="33" t="s">
        <v>305</v>
      </c>
      <c r="M208" s="34" t="n">
        <v>206</v>
      </c>
    </row>
    <row r="209" customFormat="false" ht="15" hidden="false" customHeight="false" outlineLevel="0" collapsed="false">
      <c r="L209" s="33" t="s">
        <v>306</v>
      </c>
      <c r="M209" s="34" t="n">
        <v>207</v>
      </c>
    </row>
    <row r="210" customFormat="false" ht="15" hidden="false" customHeight="false" outlineLevel="0" collapsed="false">
      <c r="L210" s="33" t="s">
        <v>307</v>
      </c>
      <c r="M210" s="34" t="n">
        <v>208</v>
      </c>
    </row>
    <row r="211" customFormat="false" ht="15" hidden="false" customHeight="false" outlineLevel="0" collapsed="false">
      <c r="L211" s="33" t="s">
        <v>308</v>
      </c>
      <c r="M211" s="34" t="n">
        <v>209</v>
      </c>
    </row>
    <row r="212" customFormat="false" ht="15" hidden="false" customHeight="false" outlineLevel="0" collapsed="false">
      <c r="L212" s="33" t="s">
        <v>309</v>
      </c>
      <c r="M212" s="34" t="n">
        <v>210</v>
      </c>
    </row>
    <row r="213" customFormat="false" ht="15" hidden="false" customHeight="false" outlineLevel="0" collapsed="false">
      <c r="L213" s="33" t="s">
        <v>310</v>
      </c>
      <c r="M213" s="34" t="n">
        <v>211</v>
      </c>
    </row>
    <row r="214" customFormat="false" ht="15" hidden="false" customHeight="false" outlineLevel="0" collapsed="false">
      <c r="L214" s="33" t="s">
        <v>311</v>
      </c>
      <c r="M214" s="34" t="n">
        <v>212</v>
      </c>
    </row>
    <row r="215" customFormat="false" ht="15" hidden="false" customHeight="false" outlineLevel="0" collapsed="false">
      <c r="L215" s="33" t="s">
        <v>312</v>
      </c>
      <c r="M215" s="34" t="n">
        <v>213</v>
      </c>
    </row>
    <row r="216" customFormat="false" ht="15" hidden="false" customHeight="false" outlineLevel="0" collapsed="false">
      <c r="L216" s="33" t="s">
        <v>313</v>
      </c>
      <c r="M216" s="34" t="n">
        <v>214</v>
      </c>
    </row>
    <row r="217" customFormat="false" ht="15" hidden="false" customHeight="false" outlineLevel="0" collapsed="false">
      <c r="L217" s="33" t="s">
        <v>314</v>
      </c>
      <c r="M217" s="34" t="n">
        <v>215</v>
      </c>
    </row>
    <row r="218" customFormat="false" ht="15" hidden="false" customHeight="false" outlineLevel="0" collapsed="false">
      <c r="L218" s="33" t="s">
        <v>315</v>
      </c>
      <c r="M218" s="34" t="n">
        <v>216</v>
      </c>
    </row>
    <row r="219" customFormat="false" ht="15" hidden="false" customHeight="false" outlineLevel="0" collapsed="false">
      <c r="L219" s="33" t="s">
        <v>316</v>
      </c>
      <c r="M219" s="34" t="n">
        <v>217</v>
      </c>
    </row>
    <row r="220" customFormat="false" ht="15" hidden="false" customHeight="false" outlineLevel="0" collapsed="false">
      <c r="L220" s="33" t="s">
        <v>317</v>
      </c>
      <c r="M220" s="34" t="n">
        <v>218</v>
      </c>
    </row>
    <row r="221" customFormat="false" ht="15" hidden="false" customHeight="false" outlineLevel="0" collapsed="false">
      <c r="L221" s="33" t="s">
        <v>318</v>
      </c>
      <c r="M221" s="34" t="n">
        <v>219</v>
      </c>
    </row>
    <row r="222" customFormat="false" ht="15" hidden="false" customHeight="false" outlineLevel="0" collapsed="false">
      <c r="L222" s="33" t="s">
        <v>319</v>
      </c>
      <c r="M222" s="34" t="n">
        <v>220</v>
      </c>
    </row>
    <row r="223" customFormat="false" ht="15" hidden="false" customHeight="false" outlineLevel="0" collapsed="false">
      <c r="L223" s="33" t="s">
        <v>320</v>
      </c>
      <c r="M223" s="34" t="n">
        <v>221</v>
      </c>
    </row>
    <row r="224" customFormat="false" ht="15" hidden="false" customHeight="false" outlineLevel="0" collapsed="false">
      <c r="L224" s="33" t="s">
        <v>321</v>
      </c>
      <c r="M224" s="34" t="n">
        <v>222</v>
      </c>
    </row>
    <row r="225" customFormat="false" ht="15" hidden="false" customHeight="false" outlineLevel="0" collapsed="false">
      <c r="L225" s="33" t="s">
        <v>322</v>
      </c>
      <c r="M225" s="34" t="n">
        <v>223</v>
      </c>
    </row>
    <row r="226" customFormat="false" ht="15" hidden="false" customHeight="false" outlineLevel="0" collapsed="false">
      <c r="L226" s="33" t="s">
        <v>323</v>
      </c>
      <c r="M226" s="34" t="n">
        <v>224</v>
      </c>
    </row>
    <row r="227" customFormat="false" ht="15" hidden="false" customHeight="false" outlineLevel="0" collapsed="false">
      <c r="L227" s="33" t="s">
        <v>324</v>
      </c>
      <c r="M227" s="34" t="n">
        <v>225</v>
      </c>
    </row>
    <row r="228" customFormat="false" ht="15" hidden="false" customHeight="false" outlineLevel="0" collapsed="false">
      <c r="L228" s="33" t="s">
        <v>325</v>
      </c>
      <c r="M228" s="34" t="n">
        <v>226</v>
      </c>
    </row>
    <row r="229" customFormat="false" ht="15" hidden="false" customHeight="false" outlineLevel="0" collapsed="false">
      <c r="L229" s="33" t="s">
        <v>326</v>
      </c>
      <c r="M229" s="34" t="n">
        <v>227</v>
      </c>
    </row>
    <row r="230" customFormat="false" ht="15" hidden="false" customHeight="false" outlineLevel="0" collapsed="false">
      <c r="L230" s="33" t="s">
        <v>327</v>
      </c>
      <c r="M230" s="34" t="n">
        <v>228</v>
      </c>
    </row>
    <row r="231" customFormat="false" ht="15" hidden="false" customHeight="false" outlineLevel="0" collapsed="false">
      <c r="L231" s="33" t="s">
        <v>328</v>
      </c>
      <c r="M231" s="34" t="n">
        <v>229</v>
      </c>
    </row>
    <row r="232" customFormat="false" ht="15" hidden="false" customHeight="false" outlineLevel="0" collapsed="false">
      <c r="L232" s="33" t="s">
        <v>329</v>
      </c>
      <c r="M232" s="34" t="n">
        <v>230</v>
      </c>
    </row>
    <row r="233" customFormat="false" ht="15" hidden="false" customHeight="false" outlineLevel="0" collapsed="false">
      <c r="L233" s="33" t="s">
        <v>330</v>
      </c>
      <c r="M233" s="34" t="n">
        <v>231</v>
      </c>
    </row>
    <row r="234" customFormat="false" ht="15" hidden="false" customHeight="false" outlineLevel="0" collapsed="false">
      <c r="L234" s="33" t="s">
        <v>331</v>
      </c>
      <c r="M234" s="34" t="n">
        <v>232</v>
      </c>
    </row>
    <row r="235" customFormat="false" ht="15" hidden="false" customHeight="false" outlineLevel="0" collapsed="false">
      <c r="L235" s="33" t="s">
        <v>332</v>
      </c>
      <c r="M235" s="34" t="n">
        <v>233</v>
      </c>
    </row>
    <row r="236" customFormat="false" ht="15" hidden="false" customHeight="false" outlineLevel="0" collapsed="false">
      <c r="L236" s="33" t="s">
        <v>333</v>
      </c>
      <c r="M236" s="34" t="n">
        <v>234</v>
      </c>
    </row>
    <row r="237" customFormat="false" ht="15" hidden="false" customHeight="false" outlineLevel="0" collapsed="false">
      <c r="L237" s="33" t="s">
        <v>334</v>
      </c>
      <c r="M237" s="34" t="n">
        <v>235</v>
      </c>
    </row>
    <row r="238" customFormat="false" ht="15" hidden="false" customHeight="false" outlineLevel="0" collapsed="false">
      <c r="L238" s="33" t="s">
        <v>335</v>
      </c>
      <c r="M238" s="34" t="n">
        <v>236</v>
      </c>
    </row>
    <row r="239" customFormat="false" ht="15" hidden="false" customHeight="false" outlineLevel="0" collapsed="false">
      <c r="L239" s="33" t="s">
        <v>336</v>
      </c>
      <c r="M239" s="34" t="n">
        <v>237</v>
      </c>
    </row>
    <row r="240" customFormat="false" ht="15" hidden="false" customHeight="false" outlineLevel="0" collapsed="false">
      <c r="L240" s="33" t="s">
        <v>337</v>
      </c>
      <c r="M240" s="34" t="n">
        <v>238</v>
      </c>
    </row>
    <row r="241" customFormat="false" ht="15" hidden="false" customHeight="false" outlineLevel="0" collapsed="false">
      <c r="L241" s="33" t="s">
        <v>338</v>
      </c>
      <c r="M241" s="34" t="n">
        <v>239</v>
      </c>
    </row>
    <row r="242" customFormat="false" ht="15" hidden="false" customHeight="false" outlineLevel="0" collapsed="false">
      <c r="L242" s="33" t="s">
        <v>339</v>
      </c>
      <c r="M242" s="34" t="n">
        <v>240</v>
      </c>
    </row>
    <row r="243" customFormat="false" ht="15" hidden="false" customHeight="false" outlineLevel="0" collapsed="false">
      <c r="L243" s="33" t="s">
        <v>340</v>
      </c>
      <c r="M243" s="34" t="n">
        <v>241</v>
      </c>
    </row>
    <row r="244" customFormat="false" ht="15" hidden="false" customHeight="false" outlineLevel="0" collapsed="false">
      <c r="L244" s="33" t="s">
        <v>341</v>
      </c>
      <c r="M244" s="34" t="n">
        <v>242</v>
      </c>
    </row>
    <row r="245" customFormat="false" ht="15" hidden="false" customHeight="false" outlineLevel="0" collapsed="false">
      <c r="L245" s="33" t="s">
        <v>342</v>
      </c>
      <c r="M245" s="34" t="n">
        <v>243</v>
      </c>
    </row>
    <row r="246" customFormat="false" ht="15" hidden="false" customHeight="false" outlineLevel="0" collapsed="false">
      <c r="L246" s="33" t="s">
        <v>343</v>
      </c>
      <c r="M246" s="34" t="n">
        <v>244</v>
      </c>
    </row>
    <row r="247" customFormat="false" ht="15" hidden="false" customHeight="false" outlineLevel="0" collapsed="false">
      <c r="L247" s="33" t="s">
        <v>344</v>
      </c>
      <c r="M247" s="34" t="n">
        <v>245</v>
      </c>
    </row>
    <row r="248" customFormat="false" ht="15" hidden="false" customHeight="false" outlineLevel="0" collapsed="false">
      <c r="L248" s="33" t="s">
        <v>345</v>
      </c>
      <c r="M248" s="34" t="n">
        <v>246</v>
      </c>
    </row>
    <row r="249" customFormat="false" ht="15" hidden="false" customHeight="false" outlineLevel="0" collapsed="false">
      <c r="L249" s="33" t="s">
        <v>346</v>
      </c>
      <c r="M249" s="34" t="n">
        <v>247</v>
      </c>
    </row>
    <row r="250" customFormat="false" ht="15" hidden="false" customHeight="false" outlineLevel="0" collapsed="false">
      <c r="L250" s="33" t="s">
        <v>347</v>
      </c>
      <c r="M250" s="34" t="n">
        <v>248</v>
      </c>
    </row>
    <row r="251" customFormat="false" ht="15" hidden="false" customHeight="false" outlineLevel="0" collapsed="false">
      <c r="L251" s="33" t="s">
        <v>348</v>
      </c>
      <c r="M251" s="34" t="n">
        <v>249</v>
      </c>
    </row>
    <row r="252" customFormat="false" ht="15" hidden="false" customHeight="false" outlineLevel="0" collapsed="false">
      <c r="L252" s="33" t="s">
        <v>349</v>
      </c>
      <c r="M252" s="34" t="n">
        <v>250</v>
      </c>
    </row>
    <row r="253" customFormat="false" ht="15" hidden="false" customHeight="false" outlineLevel="0" collapsed="false">
      <c r="L253" s="33" t="s">
        <v>350</v>
      </c>
      <c r="M253" s="34" t="n">
        <v>251</v>
      </c>
    </row>
    <row r="254" customFormat="false" ht="15" hidden="false" customHeight="false" outlineLevel="0" collapsed="false">
      <c r="L254" s="33" t="s">
        <v>351</v>
      </c>
      <c r="M254" s="34" t="n">
        <v>252</v>
      </c>
    </row>
    <row r="255" customFormat="false" ht="15" hidden="false" customHeight="false" outlineLevel="0" collapsed="false">
      <c r="L255" s="33" t="s">
        <v>352</v>
      </c>
      <c r="M255" s="34" t="n">
        <v>253</v>
      </c>
    </row>
    <row r="256" customFormat="false" ht="15" hidden="false" customHeight="false" outlineLevel="0" collapsed="false">
      <c r="L256" s="33" t="s">
        <v>353</v>
      </c>
      <c r="M256" s="34" t="n">
        <v>254</v>
      </c>
    </row>
    <row r="257" customFormat="false" ht="15" hidden="false" customHeight="false" outlineLevel="0" collapsed="false">
      <c r="L257" s="33" t="s">
        <v>354</v>
      </c>
      <c r="M257" s="34" t="n">
        <v>255</v>
      </c>
    </row>
    <row r="258" customFormat="false" ht="15" hidden="false" customHeight="false" outlineLevel="0" collapsed="false">
      <c r="L258" s="33" t="s">
        <v>355</v>
      </c>
      <c r="M258" s="34" t="n">
        <v>256</v>
      </c>
    </row>
    <row r="259" customFormat="false" ht="15" hidden="false" customHeight="false" outlineLevel="0" collapsed="false">
      <c r="L259" s="33" t="s">
        <v>356</v>
      </c>
      <c r="M259" s="34" t="n">
        <v>257</v>
      </c>
    </row>
    <row r="260" customFormat="false" ht="15" hidden="false" customHeight="false" outlineLevel="0" collapsed="false">
      <c r="L260" s="33" t="s">
        <v>357</v>
      </c>
      <c r="M260" s="34" t="n">
        <v>258</v>
      </c>
    </row>
    <row r="261" customFormat="false" ht="15" hidden="false" customHeight="false" outlineLevel="0" collapsed="false">
      <c r="L261" s="33" t="s">
        <v>358</v>
      </c>
      <c r="M261" s="34" t="n">
        <v>259</v>
      </c>
    </row>
    <row r="262" customFormat="false" ht="15" hidden="false" customHeight="false" outlineLevel="0" collapsed="false">
      <c r="L262" s="33" t="s">
        <v>359</v>
      </c>
      <c r="M262" s="34" t="n">
        <v>260</v>
      </c>
    </row>
    <row r="263" customFormat="false" ht="15" hidden="false" customHeight="false" outlineLevel="0" collapsed="false">
      <c r="L263" s="33" t="s">
        <v>360</v>
      </c>
      <c r="M263" s="34" t="n">
        <v>261</v>
      </c>
    </row>
    <row r="264" customFormat="false" ht="15" hidden="false" customHeight="false" outlineLevel="0" collapsed="false">
      <c r="L264" s="33" t="s">
        <v>361</v>
      </c>
      <c r="M264" s="34" t="n">
        <v>262</v>
      </c>
    </row>
    <row r="265" customFormat="false" ht="15" hidden="false" customHeight="false" outlineLevel="0" collapsed="false">
      <c r="L265" s="33" t="s">
        <v>362</v>
      </c>
      <c r="M265" s="34" t="n">
        <v>263</v>
      </c>
    </row>
    <row r="266" customFormat="false" ht="15" hidden="false" customHeight="false" outlineLevel="0" collapsed="false">
      <c r="L266" s="33" t="s">
        <v>363</v>
      </c>
      <c r="M266" s="34" t="n">
        <v>264</v>
      </c>
    </row>
    <row r="267" customFormat="false" ht="15" hidden="false" customHeight="false" outlineLevel="0" collapsed="false">
      <c r="L267" s="33" t="s">
        <v>364</v>
      </c>
      <c r="M267" s="34" t="n">
        <v>265</v>
      </c>
    </row>
    <row r="268" customFormat="false" ht="15" hidden="false" customHeight="false" outlineLevel="0" collapsed="false">
      <c r="L268" s="33" t="s">
        <v>365</v>
      </c>
      <c r="M268" s="34" t="n">
        <v>266</v>
      </c>
    </row>
    <row r="269" customFormat="false" ht="15" hidden="false" customHeight="false" outlineLevel="0" collapsed="false">
      <c r="L269" s="33" t="s">
        <v>366</v>
      </c>
      <c r="M269" s="34" t="n">
        <v>267</v>
      </c>
    </row>
    <row r="270" customFormat="false" ht="15" hidden="false" customHeight="false" outlineLevel="0" collapsed="false">
      <c r="L270" s="33" t="s">
        <v>367</v>
      </c>
      <c r="M270" s="34" t="n">
        <v>268</v>
      </c>
    </row>
    <row r="271" customFormat="false" ht="15" hidden="false" customHeight="false" outlineLevel="0" collapsed="false">
      <c r="L271" s="33" t="s">
        <v>368</v>
      </c>
      <c r="M271" s="34" t="n">
        <v>269</v>
      </c>
    </row>
    <row r="272" customFormat="false" ht="15" hidden="false" customHeight="false" outlineLevel="0" collapsed="false">
      <c r="L272" s="33" t="s">
        <v>369</v>
      </c>
      <c r="M272" s="34" t="n">
        <v>270</v>
      </c>
    </row>
    <row r="273" customFormat="false" ht="15" hidden="false" customHeight="false" outlineLevel="0" collapsed="false">
      <c r="L273" s="33" t="s">
        <v>370</v>
      </c>
      <c r="M273" s="34" t="n">
        <v>271</v>
      </c>
    </row>
    <row r="274" customFormat="false" ht="15" hidden="false" customHeight="false" outlineLevel="0" collapsed="false">
      <c r="L274" s="33" t="s">
        <v>371</v>
      </c>
      <c r="M274" s="34" t="n">
        <v>272</v>
      </c>
    </row>
    <row r="275" customFormat="false" ht="15" hidden="false" customHeight="false" outlineLevel="0" collapsed="false">
      <c r="L275" s="33" t="s">
        <v>372</v>
      </c>
      <c r="M275" s="34" t="n">
        <v>273</v>
      </c>
    </row>
    <row r="276" customFormat="false" ht="15" hidden="false" customHeight="false" outlineLevel="0" collapsed="false">
      <c r="L276" s="33" t="s">
        <v>373</v>
      </c>
      <c r="M276" s="34" t="n">
        <v>274</v>
      </c>
    </row>
    <row r="277" customFormat="false" ht="15" hidden="false" customHeight="false" outlineLevel="0" collapsed="false">
      <c r="L277" s="33" t="s">
        <v>374</v>
      </c>
      <c r="M277" s="34" t="n">
        <v>275</v>
      </c>
    </row>
    <row r="278" customFormat="false" ht="15" hidden="false" customHeight="false" outlineLevel="0" collapsed="false">
      <c r="L278" s="33" t="s">
        <v>375</v>
      </c>
      <c r="M278" s="34" t="n">
        <v>276</v>
      </c>
    </row>
    <row r="279" customFormat="false" ht="15" hidden="false" customHeight="false" outlineLevel="0" collapsed="false">
      <c r="L279" s="33" t="s">
        <v>376</v>
      </c>
      <c r="M279" s="34" t="n">
        <v>277</v>
      </c>
    </row>
    <row r="280" customFormat="false" ht="15" hidden="false" customHeight="false" outlineLevel="0" collapsed="false">
      <c r="L280" s="33" t="s">
        <v>377</v>
      </c>
      <c r="M280" s="34" t="n">
        <v>278</v>
      </c>
    </row>
    <row r="281" customFormat="false" ht="15" hidden="false" customHeight="false" outlineLevel="0" collapsed="false">
      <c r="L281" s="33" t="s">
        <v>378</v>
      </c>
      <c r="M281" s="34" t="n">
        <v>279</v>
      </c>
    </row>
    <row r="282" customFormat="false" ht="15" hidden="false" customHeight="false" outlineLevel="0" collapsed="false">
      <c r="L282" s="33" t="s">
        <v>379</v>
      </c>
      <c r="M282" s="34" t="n">
        <v>280</v>
      </c>
    </row>
    <row r="283" customFormat="false" ht="15" hidden="false" customHeight="false" outlineLevel="0" collapsed="false">
      <c r="L283" s="33" t="s">
        <v>380</v>
      </c>
      <c r="M283" s="34" t="n">
        <v>281</v>
      </c>
    </row>
    <row r="284" customFormat="false" ht="15" hidden="false" customHeight="false" outlineLevel="0" collapsed="false">
      <c r="L284" s="33" t="s">
        <v>381</v>
      </c>
      <c r="M284" s="34" t="n">
        <v>282</v>
      </c>
    </row>
    <row r="285" customFormat="false" ht="15" hidden="false" customHeight="false" outlineLevel="0" collapsed="false">
      <c r="L285" s="33" t="s">
        <v>382</v>
      </c>
      <c r="M285" s="34" t="n">
        <v>283</v>
      </c>
    </row>
    <row r="286" customFormat="false" ht="15" hidden="false" customHeight="false" outlineLevel="0" collapsed="false">
      <c r="L286" s="33" t="s">
        <v>383</v>
      </c>
      <c r="M286" s="34" t="n">
        <v>284</v>
      </c>
    </row>
    <row r="287" customFormat="false" ht="15" hidden="false" customHeight="false" outlineLevel="0" collapsed="false">
      <c r="L287" s="33" t="s">
        <v>384</v>
      </c>
      <c r="M287" s="34" t="n">
        <v>285</v>
      </c>
    </row>
    <row r="288" customFormat="false" ht="15" hidden="false" customHeight="false" outlineLevel="0" collapsed="false">
      <c r="L288" s="33" t="s">
        <v>385</v>
      </c>
      <c r="M288" s="34" t="n">
        <v>286</v>
      </c>
    </row>
    <row r="289" customFormat="false" ht="15" hidden="false" customHeight="false" outlineLevel="0" collapsed="false">
      <c r="L289" s="33" t="s">
        <v>386</v>
      </c>
      <c r="M289" s="34" t="n">
        <v>287</v>
      </c>
    </row>
    <row r="290" customFormat="false" ht="15" hidden="false" customHeight="false" outlineLevel="0" collapsed="false">
      <c r="L290" s="33" t="s">
        <v>387</v>
      </c>
      <c r="M290" s="34" t="n">
        <v>288</v>
      </c>
    </row>
    <row r="291" customFormat="false" ht="15" hidden="false" customHeight="false" outlineLevel="0" collapsed="false">
      <c r="L291" s="33" t="s">
        <v>388</v>
      </c>
      <c r="M291" s="34" t="n">
        <v>289</v>
      </c>
    </row>
    <row r="292" customFormat="false" ht="15" hidden="false" customHeight="false" outlineLevel="0" collapsed="false">
      <c r="L292" s="33" t="s">
        <v>389</v>
      </c>
      <c r="M292" s="34" t="n">
        <v>290</v>
      </c>
    </row>
    <row r="293" customFormat="false" ht="15" hidden="false" customHeight="false" outlineLevel="0" collapsed="false">
      <c r="L293" s="33" t="s">
        <v>390</v>
      </c>
      <c r="M293" s="34" t="n">
        <v>291</v>
      </c>
    </row>
    <row r="294" customFormat="false" ht="15" hidden="false" customHeight="false" outlineLevel="0" collapsed="false">
      <c r="L294" s="33" t="s">
        <v>391</v>
      </c>
      <c r="M294" s="34" t="n">
        <v>292</v>
      </c>
    </row>
    <row r="295" customFormat="false" ht="15" hidden="false" customHeight="false" outlineLevel="0" collapsed="false">
      <c r="L295" s="33" t="s">
        <v>392</v>
      </c>
      <c r="M295" s="34" t="n">
        <v>293</v>
      </c>
    </row>
    <row r="296" customFormat="false" ht="15" hidden="false" customHeight="false" outlineLevel="0" collapsed="false">
      <c r="L296" s="33" t="s">
        <v>393</v>
      </c>
      <c r="M296" s="34" t="n">
        <v>294</v>
      </c>
    </row>
    <row r="297" customFormat="false" ht="15" hidden="false" customHeight="false" outlineLevel="0" collapsed="false">
      <c r="L297" s="33" t="s">
        <v>394</v>
      </c>
      <c r="M297" s="34" t="n">
        <v>295</v>
      </c>
    </row>
    <row r="298" customFormat="false" ht="15" hidden="false" customHeight="false" outlineLevel="0" collapsed="false">
      <c r="L298" s="33" t="s">
        <v>395</v>
      </c>
      <c r="M298" s="34" t="n">
        <v>296</v>
      </c>
    </row>
    <row r="299" customFormat="false" ht="15" hidden="false" customHeight="false" outlineLevel="0" collapsed="false">
      <c r="L299" s="33" t="s">
        <v>396</v>
      </c>
      <c r="M299" s="34" t="n">
        <v>297</v>
      </c>
    </row>
    <row r="300" customFormat="false" ht="15" hidden="false" customHeight="false" outlineLevel="0" collapsed="false">
      <c r="L300" s="33" t="s">
        <v>397</v>
      </c>
      <c r="M300" s="34" t="n">
        <v>298</v>
      </c>
    </row>
    <row r="301" customFormat="false" ht="15" hidden="false" customHeight="false" outlineLevel="0" collapsed="false">
      <c r="L301" s="33" t="s">
        <v>398</v>
      </c>
      <c r="M301" s="34" t="n">
        <v>299</v>
      </c>
    </row>
    <row r="302" customFormat="false" ht="15" hidden="false" customHeight="false" outlineLevel="0" collapsed="false">
      <c r="L302" s="33" t="s">
        <v>399</v>
      </c>
      <c r="M302" s="34" t="n">
        <v>300</v>
      </c>
    </row>
    <row r="303" customFormat="false" ht="15" hidden="false" customHeight="false" outlineLevel="0" collapsed="false">
      <c r="L303" s="33" t="s">
        <v>400</v>
      </c>
      <c r="M303" s="34" t="n">
        <v>301</v>
      </c>
    </row>
    <row r="304" customFormat="false" ht="15" hidden="false" customHeight="false" outlineLevel="0" collapsed="false">
      <c r="L304" s="33" t="s">
        <v>401</v>
      </c>
      <c r="M304" s="34" t="n">
        <v>302</v>
      </c>
    </row>
    <row r="305" customFormat="false" ht="15" hidden="false" customHeight="false" outlineLevel="0" collapsed="false">
      <c r="L305" s="33" t="s">
        <v>402</v>
      </c>
      <c r="M305" s="34" t="n">
        <v>303</v>
      </c>
    </row>
    <row r="306" customFormat="false" ht="15" hidden="false" customHeight="false" outlineLevel="0" collapsed="false">
      <c r="L306" s="33" t="s">
        <v>403</v>
      </c>
      <c r="M306" s="34" t="n">
        <v>304</v>
      </c>
    </row>
    <row r="307" customFormat="false" ht="15" hidden="false" customHeight="false" outlineLevel="0" collapsed="false">
      <c r="L307" s="33" t="s">
        <v>404</v>
      </c>
      <c r="M307" s="34" t="n">
        <v>305</v>
      </c>
    </row>
    <row r="308" customFormat="false" ht="15" hidden="false" customHeight="false" outlineLevel="0" collapsed="false">
      <c r="L308" s="33" t="s">
        <v>405</v>
      </c>
      <c r="M308" s="34" t="n">
        <v>306</v>
      </c>
    </row>
    <row r="309" customFormat="false" ht="15" hidden="false" customHeight="false" outlineLevel="0" collapsed="false">
      <c r="L309" s="33" t="s">
        <v>406</v>
      </c>
      <c r="M309" s="34" t="n">
        <v>307</v>
      </c>
    </row>
    <row r="310" customFormat="false" ht="15" hidden="false" customHeight="false" outlineLevel="0" collapsed="false">
      <c r="L310" s="33" t="s">
        <v>407</v>
      </c>
      <c r="M310" s="34" t="n">
        <v>308</v>
      </c>
    </row>
    <row r="311" customFormat="false" ht="15" hidden="false" customHeight="false" outlineLevel="0" collapsed="false">
      <c r="L311" s="33" t="s">
        <v>408</v>
      </c>
      <c r="M311" s="34" t="n">
        <v>309</v>
      </c>
    </row>
    <row r="312" customFormat="false" ht="15" hidden="false" customHeight="false" outlineLevel="0" collapsed="false">
      <c r="L312" s="33" t="s">
        <v>409</v>
      </c>
      <c r="M312" s="34" t="n">
        <v>310</v>
      </c>
    </row>
    <row r="313" customFormat="false" ht="15" hidden="false" customHeight="false" outlineLevel="0" collapsed="false">
      <c r="L313" s="33" t="s">
        <v>410</v>
      </c>
      <c r="M313" s="34" t="n">
        <v>311</v>
      </c>
    </row>
    <row r="314" customFormat="false" ht="15" hidden="false" customHeight="false" outlineLevel="0" collapsed="false">
      <c r="L314" s="33" t="s">
        <v>411</v>
      </c>
      <c r="M314" s="34" t="n">
        <v>312</v>
      </c>
    </row>
    <row r="315" customFormat="false" ht="15" hidden="false" customHeight="false" outlineLevel="0" collapsed="false">
      <c r="L315" s="33" t="s">
        <v>412</v>
      </c>
      <c r="M315" s="34" t="n">
        <v>313</v>
      </c>
    </row>
    <row r="316" customFormat="false" ht="15" hidden="false" customHeight="false" outlineLevel="0" collapsed="false">
      <c r="L316" s="33" t="s">
        <v>413</v>
      </c>
      <c r="M316" s="34" t="n">
        <v>314</v>
      </c>
    </row>
    <row r="317" customFormat="false" ht="15" hidden="false" customHeight="false" outlineLevel="0" collapsed="false">
      <c r="L317" s="33" t="s">
        <v>414</v>
      </c>
      <c r="M317" s="34" t="n">
        <v>315</v>
      </c>
    </row>
    <row r="318" customFormat="false" ht="15" hidden="false" customHeight="false" outlineLevel="0" collapsed="false">
      <c r="L318" s="33" t="s">
        <v>415</v>
      </c>
      <c r="M318" s="34" t="n">
        <v>316</v>
      </c>
    </row>
    <row r="319" customFormat="false" ht="15" hidden="false" customHeight="false" outlineLevel="0" collapsed="false">
      <c r="L319" s="33" t="s">
        <v>416</v>
      </c>
      <c r="M319" s="34" t="n">
        <v>317</v>
      </c>
    </row>
    <row r="320" customFormat="false" ht="15" hidden="false" customHeight="false" outlineLevel="0" collapsed="false">
      <c r="L320" s="33" t="s">
        <v>417</v>
      </c>
      <c r="M320" s="34" t="n">
        <v>318</v>
      </c>
    </row>
    <row r="321" customFormat="false" ht="15" hidden="false" customHeight="false" outlineLevel="0" collapsed="false">
      <c r="L321" s="33" t="s">
        <v>418</v>
      </c>
      <c r="M321" s="34" t="n">
        <v>319</v>
      </c>
    </row>
    <row r="322" customFormat="false" ht="15" hidden="false" customHeight="false" outlineLevel="0" collapsed="false">
      <c r="L322" s="33" t="s">
        <v>419</v>
      </c>
      <c r="M322" s="34" t="n">
        <v>320</v>
      </c>
    </row>
    <row r="323" customFormat="false" ht="15" hidden="false" customHeight="false" outlineLevel="0" collapsed="false">
      <c r="L323" s="33" t="s">
        <v>420</v>
      </c>
      <c r="M323" s="34" t="n">
        <v>321</v>
      </c>
    </row>
    <row r="324" customFormat="false" ht="15" hidden="false" customHeight="false" outlineLevel="0" collapsed="false">
      <c r="L324" s="33" t="s">
        <v>421</v>
      </c>
      <c r="M324" s="34" t="n">
        <v>322</v>
      </c>
    </row>
    <row r="325" customFormat="false" ht="15" hidden="false" customHeight="false" outlineLevel="0" collapsed="false">
      <c r="L325" s="33" t="s">
        <v>422</v>
      </c>
      <c r="M325" s="34" t="n">
        <v>323</v>
      </c>
    </row>
    <row r="326" customFormat="false" ht="15" hidden="false" customHeight="false" outlineLevel="0" collapsed="false">
      <c r="L326" s="33" t="s">
        <v>423</v>
      </c>
      <c r="M326" s="34" t="n">
        <v>324</v>
      </c>
    </row>
    <row r="327" customFormat="false" ht="15" hidden="false" customHeight="false" outlineLevel="0" collapsed="false">
      <c r="L327" s="33" t="s">
        <v>424</v>
      </c>
      <c r="M327" s="34" t="n">
        <v>325</v>
      </c>
    </row>
    <row r="328" customFormat="false" ht="15" hidden="false" customHeight="false" outlineLevel="0" collapsed="false">
      <c r="L328" s="33" t="s">
        <v>425</v>
      </c>
      <c r="M328" s="34" t="n">
        <v>326</v>
      </c>
    </row>
    <row r="329" customFormat="false" ht="15" hidden="false" customHeight="false" outlineLevel="0" collapsed="false">
      <c r="L329" s="33" t="s">
        <v>426</v>
      </c>
      <c r="M329" s="34" t="n">
        <v>327</v>
      </c>
    </row>
    <row r="330" customFormat="false" ht="15" hidden="false" customHeight="false" outlineLevel="0" collapsed="false">
      <c r="L330" s="33" t="s">
        <v>427</v>
      </c>
      <c r="M330" s="34" t="n">
        <v>328</v>
      </c>
    </row>
    <row r="331" customFormat="false" ht="15" hidden="false" customHeight="false" outlineLevel="0" collapsed="false">
      <c r="L331" s="33" t="s">
        <v>428</v>
      </c>
      <c r="M331" s="34" t="n">
        <v>329</v>
      </c>
    </row>
    <row r="332" customFormat="false" ht="15" hidden="false" customHeight="false" outlineLevel="0" collapsed="false">
      <c r="L332" s="33" t="s">
        <v>429</v>
      </c>
      <c r="M332" s="34" t="n">
        <v>330</v>
      </c>
    </row>
    <row r="333" customFormat="false" ht="15" hidden="false" customHeight="false" outlineLevel="0" collapsed="false">
      <c r="L333" s="33" t="s">
        <v>430</v>
      </c>
      <c r="M333" s="34" t="n">
        <v>331</v>
      </c>
    </row>
    <row r="334" customFormat="false" ht="15" hidden="false" customHeight="false" outlineLevel="0" collapsed="false">
      <c r="L334" s="33" t="s">
        <v>431</v>
      </c>
      <c r="M334" s="34" t="n">
        <v>332</v>
      </c>
    </row>
    <row r="335" customFormat="false" ht="15" hidden="false" customHeight="false" outlineLevel="0" collapsed="false">
      <c r="L335" s="33" t="s">
        <v>432</v>
      </c>
      <c r="M335" s="34" t="n">
        <v>333</v>
      </c>
    </row>
    <row r="336" customFormat="false" ht="15" hidden="false" customHeight="false" outlineLevel="0" collapsed="false">
      <c r="L336" s="33" t="s">
        <v>433</v>
      </c>
      <c r="M336" s="34" t="n">
        <v>334</v>
      </c>
    </row>
    <row r="337" customFormat="false" ht="15" hidden="false" customHeight="false" outlineLevel="0" collapsed="false">
      <c r="L337" s="33" t="s">
        <v>434</v>
      </c>
      <c r="M337" s="34" t="n">
        <v>335</v>
      </c>
    </row>
    <row r="338" customFormat="false" ht="15" hidden="false" customHeight="false" outlineLevel="0" collapsed="false">
      <c r="L338" s="33" t="s">
        <v>435</v>
      </c>
      <c r="M338" s="34" t="n">
        <v>336</v>
      </c>
    </row>
    <row r="339" customFormat="false" ht="15" hidden="false" customHeight="false" outlineLevel="0" collapsed="false">
      <c r="L339" s="33" t="s">
        <v>436</v>
      </c>
      <c r="M339" s="34" t="n">
        <v>337</v>
      </c>
    </row>
    <row r="340" customFormat="false" ht="15" hidden="false" customHeight="false" outlineLevel="0" collapsed="false">
      <c r="L340" s="33" t="s">
        <v>437</v>
      </c>
      <c r="M340" s="34" t="n">
        <v>338</v>
      </c>
    </row>
    <row r="341" customFormat="false" ht="15" hidden="false" customHeight="false" outlineLevel="0" collapsed="false">
      <c r="L341" s="33" t="s">
        <v>438</v>
      </c>
      <c r="M341" s="34" t="n">
        <v>339</v>
      </c>
    </row>
    <row r="342" customFormat="false" ht="15" hidden="false" customHeight="false" outlineLevel="0" collapsed="false">
      <c r="L342" s="33" t="s">
        <v>439</v>
      </c>
      <c r="M342" s="34" t="n">
        <v>340</v>
      </c>
    </row>
    <row r="343" customFormat="false" ht="15" hidden="false" customHeight="false" outlineLevel="0" collapsed="false">
      <c r="L343" s="33" t="s">
        <v>440</v>
      </c>
      <c r="M343" s="34" t="n">
        <v>341</v>
      </c>
    </row>
    <row r="344" customFormat="false" ht="15" hidden="false" customHeight="false" outlineLevel="0" collapsed="false">
      <c r="L344" s="33" t="s">
        <v>441</v>
      </c>
      <c r="M344" s="34" t="n">
        <v>342</v>
      </c>
    </row>
    <row r="345" customFormat="false" ht="15" hidden="false" customHeight="false" outlineLevel="0" collapsed="false">
      <c r="L345" s="33" t="s">
        <v>442</v>
      </c>
      <c r="M345" s="34" t="n">
        <v>343</v>
      </c>
    </row>
    <row r="346" customFormat="false" ht="15" hidden="false" customHeight="false" outlineLevel="0" collapsed="false">
      <c r="L346" s="33" t="s">
        <v>443</v>
      </c>
      <c r="M346" s="34" t="n">
        <v>344</v>
      </c>
    </row>
    <row r="347" customFormat="false" ht="15" hidden="false" customHeight="false" outlineLevel="0" collapsed="false">
      <c r="L347" s="33" t="s">
        <v>444</v>
      </c>
      <c r="M347" s="34" t="n">
        <v>345</v>
      </c>
    </row>
    <row r="348" customFormat="false" ht="15" hidden="false" customHeight="false" outlineLevel="0" collapsed="false">
      <c r="L348" s="33" t="s">
        <v>445</v>
      </c>
      <c r="M348" s="34" t="n">
        <v>346</v>
      </c>
    </row>
    <row r="349" customFormat="false" ht="15" hidden="false" customHeight="false" outlineLevel="0" collapsed="false">
      <c r="L349" s="33" t="s">
        <v>446</v>
      </c>
      <c r="M349" s="34" t="n">
        <v>347</v>
      </c>
    </row>
    <row r="350" customFormat="false" ht="15" hidden="false" customHeight="false" outlineLevel="0" collapsed="false">
      <c r="L350" s="33" t="s">
        <v>447</v>
      </c>
      <c r="M350" s="34" t="n">
        <v>348</v>
      </c>
    </row>
    <row r="351" customFormat="false" ht="15" hidden="false" customHeight="false" outlineLevel="0" collapsed="false">
      <c r="L351" s="33" t="s">
        <v>448</v>
      </c>
      <c r="M351" s="34" t="n">
        <v>349</v>
      </c>
    </row>
    <row r="352" customFormat="false" ht="15" hidden="false" customHeight="false" outlineLevel="0" collapsed="false">
      <c r="L352" s="33" t="s">
        <v>449</v>
      </c>
      <c r="M352" s="34" t="n">
        <v>350</v>
      </c>
    </row>
    <row r="353" customFormat="false" ht="15" hidden="false" customHeight="false" outlineLevel="0" collapsed="false">
      <c r="L353" s="33" t="s">
        <v>450</v>
      </c>
      <c r="M353" s="34" t="n">
        <v>351</v>
      </c>
    </row>
    <row r="354" customFormat="false" ht="15" hidden="false" customHeight="false" outlineLevel="0" collapsed="false">
      <c r="L354" s="33" t="s">
        <v>451</v>
      </c>
      <c r="M354" s="34" t="n">
        <v>352</v>
      </c>
    </row>
    <row r="355" customFormat="false" ht="15" hidden="false" customHeight="false" outlineLevel="0" collapsed="false">
      <c r="L355" s="33" t="s">
        <v>452</v>
      </c>
      <c r="M355" s="34" t="n">
        <v>353</v>
      </c>
    </row>
    <row r="356" customFormat="false" ht="15" hidden="false" customHeight="false" outlineLevel="0" collapsed="false">
      <c r="L356" s="33" t="s">
        <v>453</v>
      </c>
      <c r="M356" s="34" t="n">
        <v>354</v>
      </c>
    </row>
    <row r="357" customFormat="false" ht="15" hidden="false" customHeight="false" outlineLevel="0" collapsed="false">
      <c r="L357" s="33" t="s">
        <v>454</v>
      </c>
      <c r="M357" s="34" t="n">
        <v>355</v>
      </c>
    </row>
    <row r="358" customFormat="false" ht="15" hidden="false" customHeight="false" outlineLevel="0" collapsed="false">
      <c r="L358" s="33" t="s">
        <v>455</v>
      </c>
      <c r="M358" s="34" t="n">
        <v>356</v>
      </c>
    </row>
    <row r="359" customFormat="false" ht="15" hidden="false" customHeight="false" outlineLevel="0" collapsed="false">
      <c r="L359" s="33" t="s">
        <v>456</v>
      </c>
      <c r="M359" s="34" t="n">
        <v>357</v>
      </c>
    </row>
    <row r="360" customFormat="false" ht="15" hidden="false" customHeight="false" outlineLevel="0" collapsed="false">
      <c r="L360" s="33" t="s">
        <v>457</v>
      </c>
      <c r="M360" s="34" t="n">
        <v>358</v>
      </c>
    </row>
    <row r="361" customFormat="false" ht="15" hidden="false" customHeight="false" outlineLevel="0" collapsed="false">
      <c r="L361" s="33" t="s">
        <v>458</v>
      </c>
      <c r="M361" s="34" t="n">
        <v>359</v>
      </c>
    </row>
    <row r="362" customFormat="false" ht="15" hidden="false" customHeight="false" outlineLevel="0" collapsed="false">
      <c r="L362" s="33" t="s">
        <v>459</v>
      </c>
      <c r="M362" s="34" t="n">
        <v>360</v>
      </c>
    </row>
    <row r="363" customFormat="false" ht="15" hidden="false" customHeight="false" outlineLevel="0" collapsed="false">
      <c r="L363" s="33" t="s">
        <v>460</v>
      </c>
      <c r="M363" s="34" t="n">
        <v>361</v>
      </c>
    </row>
    <row r="364" customFormat="false" ht="15" hidden="false" customHeight="false" outlineLevel="0" collapsed="false">
      <c r="L364" s="33" t="s">
        <v>461</v>
      </c>
      <c r="M364" s="34" t="n">
        <v>362</v>
      </c>
    </row>
    <row r="365" customFormat="false" ht="15" hidden="false" customHeight="false" outlineLevel="0" collapsed="false">
      <c r="L365" s="33" t="s">
        <v>462</v>
      </c>
      <c r="M365" s="34" t="n">
        <v>363</v>
      </c>
    </row>
    <row r="366" customFormat="false" ht="15" hidden="false" customHeight="false" outlineLevel="0" collapsed="false">
      <c r="L366" s="33" t="s">
        <v>463</v>
      </c>
      <c r="M366" s="34" t="n">
        <v>364</v>
      </c>
    </row>
    <row r="367" customFormat="false" ht="15" hidden="false" customHeight="false" outlineLevel="0" collapsed="false">
      <c r="L367" s="33" t="s">
        <v>464</v>
      </c>
      <c r="M367" s="34" t="n">
        <v>365</v>
      </c>
    </row>
    <row r="368" customFormat="false" ht="15" hidden="false" customHeight="false" outlineLevel="0" collapsed="false">
      <c r="L368" s="33" t="s">
        <v>465</v>
      </c>
      <c r="M368" s="34" t="n">
        <v>366</v>
      </c>
    </row>
    <row r="369" customFormat="false" ht="15" hidden="false" customHeight="false" outlineLevel="0" collapsed="false">
      <c r="L369" s="33" t="s">
        <v>466</v>
      </c>
      <c r="M369" s="34" t="n">
        <v>367</v>
      </c>
    </row>
    <row r="370" customFormat="false" ht="15" hidden="false" customHeight="false" outlineLevel="0" collapsed="false">
      <c r="L370" s="33" t="s">
        <v>467</v>
      </c>
      <c r="M370" s="34" t="n">
        <v>368</v>
      </c>
    </row>
    <row r="371" customFormat="false" ht="15" hidden="false" customHeight="false" outlineLevel="0" collapsed="false">
      <c r="L371" s="33" t="s">
        <v>468</v>
      </c>
      <c r="M371" s="34" t="n">
        <v>369</v>
      </c>
    </row>
    <row r="372" customFormat="false" ht="15" hidden="false" customHeight="false" outlineLevel="0" collapsed="false">
      <c r="L372" s="33" t="s">
        <v>469</v>
      </c>
      <c r="M372" s="34" t="n">
        <v>370</v>
      </c>
    </row>
    <row r="373" customFormat="false" ht="15" hidden="false" customHeight="false" outlineLevel="0" collapsed="false">
      <c r="L373" s="33" t="s">
        <v>470</v>
      </c>
      <c r="M373" s="34" t="n">
        <v>371</v>
      </c>
    </row>
    <row r="374" customFormat="false" ht="15" hidden="false" customHeight="false" outlineLevel="0" collapsed="false">
      <c r="L374" s="33" t="s">
        <v>471</v>
      </c>
      <c r="M374" s="34" t="n">
        <v>372</v>
      </c>
    </row>
    <row r="375" customFormat="false" ht="15" hidden="false" customHeight="false" outlineLevel="0" collapsed="false">
      <c r="L375" s="33" t="s">
        <v>472</v>
      </c>
      <c r="M375" s="34" t="n">
        <v>373</v>
      </c>
    </row>
    <row r="376" customFormat="false" ht="15" hidden="false" customHeight="false" outlineLevel="0" collapsed="false">
      <c r="L376" s="33" t="s">
        <v>473</v>
      </c>
      <c r="M376" s="34" t="n">
        <v>374</v>
      </c>
    </row>
    <row r="377" customFormat="false" ht="15" hidden="false" customHeight="false" outlineLevel="0" collapsed="false">
      <c r="L377" s="33" t="s">
        <v>474</v>
      </c>
      <c r="M377" s="34" t="n">
        <v>375</v>
      </c>
    </row>
    <row r="378" customFormat="false" ht="15" hidden="false" customHeight="false" outlineLevel="0" collapsed="false">
      <c r="L378" s="33" t="s">
        <v>475</v>
      </c>
      <c r="M378" s="34" t="n">
        <v>376</v>
      </c>
    </row>
    <row r="379" customFormat="false" ht="15" hidden="false" customHeight="false" outlineLevel="0" collapsed="false">
      <c r="L379" s="33" t="s">
        <v>476</v>
      </c>
      <c r="M379" s="34" t="n">
        <v>377</v>
      </c>
    </row>
    <row r="380" customFormat="false" ht="15" hidden="false" customHeight="false" outlineLevel="0" collapsed="false">
      <c r="L380" s="33" t="s">
        <v>477</v>
      </c>
      <c r="M380" s="34" t="n">
        <v>378</v>
      </c>
    </row>
    <row r="381" customFormat="false" ht="15" hidden="false" customHeight="false" outlineLevel="0" collapsed="false">
      <c r="L381" s="33" t="s">
        <v>478</v>
      </c>
      <c r="M381" s="34" t="n">
        <v>379</v>
      </c>
    </row>
    <row r="382" customFormat="false" ht="15" hidden="false" customHeight="false" outlineLevel="0" collapsed="false">
      <c r="L382" s="33" t="s">
        <v>479</v>
      </c>
      <c r="M382" s="34" t="n">
        <v>380</v>
      </c>
    </row>
    <row r="383" customFormat="false" ht="15" hidden="false" customHeight="false" outlineLevel="0" collapsed="false">
      <c r="L383" s="33" t="s">
        <v>480</v>
      </c>
      <c r="M383" s="34" t="n">
        <v>381</v>
      </c>
    </row>
    <row r="384" customFormat="false" ht="15" hidden="false" customHeight="false" outlineLevel="0" collapsed="false">
      <c r="L384" s="33" t="s">
        <v>481</v>
      </c>
      <c r="M384" s="34" t="n">
        <v>382</v>
      </c>
    </row>
    <row r="385" customFormat="false" ht="15" hidden="false" customHeight="false" outlineLevel="0" collapsed="false">
      <c r="L385" s="33" t="s">
        <v>482</v>
      </c>
      <c r="M385" s="34" t="n">
        <v>383</v>
      </c>
    </row>
    <row r="386" customFormat="false" ht="15" hidden="false" customHeight="false" outlineLevel="0" collapsed="false">
      <c r="L386" s="33" t="s">
        <v>483</v>
      </c>
      <c r="M386" s="34" t="n">
        <v>384</v>
      </c>
    </row>
    <row r="387" customFormat="false" ht="15" hidden="false" customHeight="false" outlineLevel="0" collapsed="false">
      <c r="L387" s="33" t="s">
        <v>484</v>
      </c>
      <c r="M387" s="34" t="n">
        <v>385</v>
      </c>
    </row>
    <row r="388" customFormat="false" ht="15" hidden="false" customHeight="false" outlineLevel="0" collapsed="false">
      <c r="L388" s="33" t="s">
        <v>485</v>
      </c>
      <c r="M388" s="34" t="n">
        <v>386</v>
      </c>
    </row>
    <row r="389" customFormat="false" ht="15" hidden="false" customHeight="false" outlineLevel="0" collapsed="false">
      <c r="L389" s="33" t="s">
        <v>486</v>
      </c>
      <c r="M389" s="34" t="n">
        <v>387</v>
      </c>
    </row>
    <row r="390" customFormat="false" ht="15" hidden="false" customHeight="false" outlineLevel="0" collapsed="false">
      <c r="L390" s="33" t="s">
        <v>487</v>
      </c>
      <c r="M390" s="34" t="n">
        <v>388</v>
      </c>
    </row>
    <row r="391" customFormat="false" ht="15" hidden="false" customHeight="false" outlineLevel="0" collapsed="false">
      <c r="L391" s="33" t="s">
        <v>488</v>
      </c>
      <c r="M391" s="34" t="n">
        <v>389</v>
      </c>
    </row>
    <row r="392" customFormat="false" ht="15" hidden="false" customHeight="false" outlineLevel="0" collapsed="false">
      <c r="L392" s="33" t="s">
        <v>489</v>
      </c>
      <c r="M392" s="34" t="n">
        <v>390</v>
      </c>
    </row>
    <row r="393" customFormat="false" ht="15" hidden="false" customHeight="false" outlineLevel="0" collapsed="false">
      <c r="L393" s="33" t="s">
        <v>490</v>
      </c>
      <c r="M393" s="34" t="n">
        <v>391</v>
      </c>
    </row>
    <row r="394" customFormat="false" ht="15" hidden="false" customHeight="false" outlineLevel="0" collapsed="false">
      <c r="L394" s="33" t="s">
        <v>491</v>
      </c>
      <c r="M394" s="34" t="n">
        <v>392</v>
      </c>
    </row>
    <row r="395" customFormat="false" ht="15" hidden="false" customHeight="false" outlineLevel="0" collapsed="false">
      <c r="L395" s="33" t="s">
        <v>492</v>
      </c>
      <c r="M395" s="34" t="n">
        <v>393</v>
      </c>
    </row>
    <row r="396" customFormat="false" ht="15" hidden="false" customHeight="false" outlineLevel="0" collapsed="false">
      <c r="L396" s="33" t="s">
        <v>493</v>
      </c>
      <c r="M396" s="34" t="n">
        <v>394</v>
      </c>
    </row>
    <row r="397" customFormat="false" ht="15" hidden="false" customHeight="false" outlineLevel="0" collapsed="false">
      <c r="L397" s="33" t="s">
        <v>494</v>
      </c>
      <c r="M397" s="34" t="n">
        <v>395</v>
      </c>
    </row>
    <row r="398" customFormat="false" ht="15" hidden="false" customHeight="false" outlineLevel="0" collapsed="false">
      <c r="L398" s="33" t="s">
        <v>495</v>
      </c>
      <c r="M398" s="34" t="n">
        <v>396</v>
      </c>
    </row>
    <row r="399" customFormat="false" ht="15" hidden="false" customHeight="false" outlineLevel="0" collapsed="false">
      <c r="L399" s="33" t="s">
        <v>496</v>
      </c>
      <c r="M399" s="34" t="n">
        <v>397</v>
      </c>
    </row>
    <row r="400" customFormat="false" ht="15" hidden="false" customHeight="false" outlineLevel="0" collapsed="false">
      <c r="L400" s="33" t="s">
        <v>497</v>
      </c>
      <c r="M400" s="34" t="n">
        <v>398</v>
      </c>
    </row>
    <row r="401" customFormat="false" ht="15" hidden="false" customHeight="false" outlineLevel="0" collapsed="false">
      <c r="L401" s="33" t="s">
        <v>498</v>
      </c>
      <c r="M401" s="34" t="n">
        <v>399</v>
      </c>
    </row>
    <row r="402" customFormat="false" ht="15" hidden="false" customHeight="false" outlineLevel="0" collapsed="false">
      <c r="L402" s="33" t="s">
        <v>499</v>
      </c>
      <c r="M402" s="34" t="n">
        <v>400</v>
      </c>
    </row>
    <row r="403" customFormat="false" ht="15" hidden="false" customHeight="false" outlineLevel="0" collapsed="false">
      <c r="L403" s="33" t="s">
        <v>500</v>
      </c>
      <c r="M403" s="34" t="n">
        <v>401</v>
      </c>
    </row>
    <row r="404" customFormat="false" ht="15" hidden="false" customHeight="false" outlineLevel="0" collapsed="false">
      <c r="L404" s="33" t="s">
        <v>501</v>
      </c>
      <c r="M404" s="34" t="n">
        <v>402</v>
      </c>
    </row>
    <row r="405" customFormat="false" ht="15" hidden="false" customHeight="false" outlineLevel="0" collapsed="false">
      <c r="L405" s="33" t="s">
        <v>502</v>
      </c>
      <c r="M405" s="34" t="n">
        <v>403</v>
      </c>
    </row>
    <row r="406" customFormat="false" ht="15" hidden="false" customHeight="false" outlineLevel="0" collapsed="false">
      <c r="L406" s="33" t="s">
        <v>503</v>
      </c>
      <c r="M406" s="34" t="n">
        <v>404</v>
      </c>
    </row>
    <row r="407" customFormat="false" ht="15" hidden="false" customHeight="false" outlineLevel="0" collapsed="false">
      <c r="L407" s="33" t="s">
        <v>504</v>
      </c>
      <c r="M407" s="34" t="n">
        <v>405</v>
      </c>
    </row>
    <row r="408" customFormat="false" ht="15" hidden="false" customHeight="false" outlineLevel="0" collapsed="false">
      <c r="L408" s="33" t="s">
        <v>505</v>
      </c>
      <c r="M408" s="34" t="n">
        <v>406</v>
      </c>
    </row>
    <row r="409" customFormat="false" ht="15" hidden="false" customHeight="false" outlineLevel="0" collapsed="false">
      <c r="L409" s="33" t="s">
        <v>506</v>
      </c>
      <c r="M409" s="34" t="n">
        <v>407</v>
      </c>
    </row>
    <row r="410" customFormat="false" ht="15" hidden="false" customHeight="false" outlineLevel="0" collapsed="false">
      <c r="L410" s="33" t="s">
        <v>507</v>
      </c>
      <c r="M410" s="34" t="n">
        <v>408</v>
      </c>
    </row>
    <row r="411" customFormat="false" ht="15" hidden="false" customHeight="false" outlineLevel="0" collapsed="false">
      <c r="L411" s="33" t="s">
        <v>508</v>
      </c>
      <c r="M411" s="34" t="n">
        <v>409</v>
      </c>
    </row>
    <row r="412" customFormat="false" ht="15" hidden="false" customHeight="false" outlineLevel="0" collapsed="false">
      <c r="L412" s="33" t="s">
        <v>509</v>
      </c>
      <c r="M412" s="34" t="n">
        <v>410</v>
      </c>
    </row>
    <row r="413" customFormat="false" ht="15" hidden="false" customHeight="false" outlineLevel="0" collapsed="false">
      <c r="L413" s="33" t="s">
        <v>510</v>
      </c>
      <c r="M413" s="34" t="n">
        <v>411</v>
      </c>
    </row>
    <row r="414" customFormat="false" ht="15" hidden="false" customHeight="false" outlineLevel="0" collapsed="false">
      <c r="L414" s="33" t="s">
        <v>511</v>
      </c>
      <c r="M414" s="34" t="n">
        <v>412</v>
      </c>
    </row>
    <row r="415" customFormat="false" ht="15" hidden="false" customHeight="false" outlineLevel="0" collapsed="false">
      <c r="L415" s="33" t="s">
        <v>512</v>
      </c>
      <c r="M415" s="34" t="n">
        <v>413</v>
      </c>
    </row>
    <row r="416" customFormat="false" ht="15" hidden="false" customHeight="false" outlineLevel="0" collapsed="false">
      <c r="L416" s="33" t="s">
        <v>513</v>
      </c>
      <c r="M416" s="34" t="n">
        <v>414</v>
      </c>
    </row>
    <row r="417" customFormat="false" ht="15" hidden="false" customHeight="false" outlineLevel="0" collapsed="false">
      <c r="L417" s="33" t="s">
        <v>514</v>
      </c>
      <c r="M417" s="34" t="n">
        <v>415</v>
      </c>
    </row>
    <row r="418" customFormat="false" ht="15" hidden="false" customHeight="false" outlineLevel="0" collapsed="false">
      <c r="L418" s="33" t="s">
        <v>515</v>
      </c>
      <c r="M418" s="34" t="n">
        <v>416</v>
      </c>
    </row>
    <row r="419" customFormat="false" ht="15" hidden="false" customHeight="false" outlineLevel="0" collapsed="false">
      <c r="L419" s="33" t="s">
        <v>516</v>
      </c>
      <c r="M419" s="34" t="n">
        <v>417</v>
      </c>
    </row>
    <row r="420" customFormat="false" ht="15" hidden="false" customHeight="false" outlineLevel="0" collapsed="false">
      <c r="L420" s="33" t="s">
        <v>517</v>
      </c>
      <c r="M420" s="34" t="n">
        <v>418</v>
      </c>
    </row>
    <row r="421" customFormat="false" ht="15" hidden="false" customHeight="false" outlineLevel="0" collapsed="false">
      <c r="L421" s="33" t="s">
        <v>518</v>
      </c>
      <c r="M421" s="34" t="n">
        <v>419</v>
      </c>
    </row>
    <row r="422" customFormat="false" ht="15" hidden="false" customHeight="false" outlineLevel="0" collapsed="false">
      <c r="L422" s="33" t="s">
        <v>519</v>
      </c>
      <c r="M422" s="34" t="n">
        <v>420</v>
      </c>
    </row>
    <row r="423" customFormat="false" ht="15" hidden="false" customHeight="false" outlineLevel="0" collapsed="false">
      <c r="L423" s="33" t="s">
        <v>520</v>
      </c>
      <c r="M423" s="34" t="n">
        <v>421</v>
      </c>
    </row>
    <row r="424" customFormat="false" ht="15" hidden="false" customHeight="false" outlineLevel="0" collapsed="false">
      <c r="L424" s="33" t="s">
        <v>521</v>
      </c>
      <c r="M424" s="34" t="n">
        <v>422</v>
      </c>
    </row>
    <row r="425" customFormat="false" ht="15" hidden="false" customHeight="false" outlineLevel="0" collapsed="false">
      <c r="L425" s="33" t="s">
        <v>522</v>
      </c>
      <c r="M425" s="34" t="n">
        <v>423</v>
      </c>
    </row>
    <row r="426" customFormat="false" ht="15" hidden="false" customHeight="false" outlineLevel="0" collapsed="false">
      <c r="L426" s="33" t="s">
        <v>523</v>
      </c>
      <c r="M426" s="34" t="n">
        <v>424</v>
      </c>
    </row>
    <row r="427" customFormat="false" ht="15" hidden="false" customHeight="false" outlineLevel="0" collapsed="false">
      <c r="L427" s="33" t="s">
        <v>524</v>
      </c>
      <c r="M427" s="34" t="n">
        <v>425</v>
      </c>
    </row>
    <row r="428" customFormat="false" ht="15" hidden="false" customHeight="false" outlineLevel="0" collapsed="false">
      <c r="L428" s="33" t="s">
        <v>525</v>
      </c>
      <c r="M428" s="34" t="n">
        <v>426</v>
      </c>
    </row>
    <row r="429" customFormat="false" ht="15" hidden="false" customHeight="false" outlineLevel="0" collapsed="false">
      <c r="L429" s="33" t="s">
        <v>526</v>
      </c>
      <c r="M429" s="34" t="n">
        <v>427</v>
      </c>
    </row>
    <row r="430" customFormat="false" ht="15" hidden="false" customHeight="false" outlineLevel="0" collapsed="false">
      <c r="L430" s="33" t="s">
        <v>527</v>
      </c>
      <c r="M430" s="34" t="n">
        <v>428</v>
      </c>
    </row>
    <row r="431" customFormat="false" ht="15" hidden="false" customHeight="false" outlineLevel="0" collapsed="false">
      <c r="L431" s="33" t="s">
        <v>528</v>
      </c>
      <c r="M431" s="34" t="n">
        <v>429</v>
      </c>
    </row>
    <row r="432" customFormat="false" ht="15" hidden="false" customHeight="false" outlineLevel="0" collapsed="false">
      <c r="L432" s="33" t="s">
        <v>529</v>
      </c>
      <c r="M432" s="34" t="n">
        <v>430</v>
      </c>
    </row>
    <row r="433" customFormat="false" ht="15" hidden="false" customHeight="false" outlineLevel="0" collapsed="false">
      <c r="L433" s="33" t="s">
        <v>530</v>
      </c>
      <c r="M433" s="34" t="n">
        <v>431</v>
      </c>
    </row>
    <row r="434" customFormat="false" ht="15" hidden="false" customHeight="false" outlineLevel="0" collapsed="false">
      <c r="L434" s="33" t="s">
        <v>531</v>
      </c>
      <c r="M434" s="34" t="n">
        <v>432</v>
      </c>
    </row>
    <row r="435" customFormat="false" ht="15" hidden="false" customHeight="false" outlineLevel="0" collapsed="false">
      <c r="L435" s="33" t="s">
        <v>532</v>
      </c>
      <c r="M435" s="34" t="n">
        <v>433</v>
      </c>
    </row>
    <row r="436" customFormat="false" ht="15" hidden="false" customHeight="false" outlineLevel="0" collapsed="false">
      <c r="L436" s="33" t="s">
        <v>533</v>
      </c>
      <c r="M436" s="34" t="n">
        <v>434</v>
      </c>
    </row>
    <row r="437" customFormat="false" ht="15" hidden="false" customHeight="false" outlineLevel="0" collapsed="false">
      <c r="L437" s="33" t="s">
        <v>534</v>
      </c>
      <c r="M437" s="34" t="n">
        <v>435</v>
      </c>
    </row>
    <row r="438" customFormat="false" ht="15" hidden="false" customHeight="false" outlineLevel="0" collapsed="false">
      <c r="L438" s="33" t="s">
        <v>535</v>
      </c>
      <c r="M438" s="34" t="n">
        <v>436</v>
      </c>
    </row>
    <row r="439" customFormat="false" ht="15" hidden="false" customHeight="false" outlineLevel="0" collapsed="false">
      <c r="L439" s="33" t="s">
        <v>536</v>
      </c>
      <c r="M439" s="34" t="n">
        <v>437</v>
      </c>
    </row>
    <row r="440" customFormat="false" ht="15" hidden="false" customHeight="false" outlineLevel="0" collapsed="false">
      <c r="L440" s="33" t="s">
        <v>537</v>
      </c>
      <c r="M440" s="34" t="n">
        <v>438</v>
      </c>
    </row>
    <row r="441" customFormat="false" ht="15" hidden="false" customHeight="false" outlineLevel="0" collapsed="false">
      <c r="L441" s="33" t="s">
        <v>538</v>
      </c>
      <c r="M441" s="34" t="n">
        <v>439</v>
      </c>
    </row>
    <row r="442" customFormat="false" ht="15" hidden="false" customHeight="false" outlineLevel="0" collapsed="false">
      <c r="L442" s="33" t="s">
        <v>539</v>
      </c>
      <c r="M442" s="34" t="n">
        <v>440</v>
      </c>
    </row>
    <row r="443" customFormat="false" ht="15" hidden="false" customHeight="false" outlineLevel="0" collapsed="false">
      <c r="L443" s="33" t="s">
        <v>540</v>
      </c>
      <c r="M443" s="34" t="n">
        <v>441</v>
      </c>
    </row>
    <row r="444" customFormat="false" ht="15" hidden="false" customHeight="false" outlineLevel="0" collapsed="false">
      <c r="L444" s="33" t="s">
        <v>541</v>
      </c>
      <c r="M444" s="34" t="n">
        <v>442</v>
      </c>
    </row>
    <row r="445" customFormat="false" ht="15" hidden="false" customHeight="false" outlineLevel="0" collapsed="false">
      <c r="L445" s="33" t="s">
        <v>542</v>
      </c>
      <c r="M445" s="34" t="n">
        <v>443</v>
      </c>
    </row>
    <row r="446" customFormat="false" ht="15" hidden="false" customHeight="false" outlineLevel="0" collapsed="false">
      <c r="L446" s="33" t="s">
        <v>543</v>
      </c>
      <c r="M446" s="34" t="n">
        <v>444</v>
      </c>
    </row>
    <row r="447" customFormat="false" ht="15" hidden="false" customHeight="false" outlineLevel="0" collapsed="false">
      <c r="L447" s="33" t="s">
        <v>544</v>
      </c>
      <c r="M447" s="34" t="n">
        <v>445</v>
      </c>
    </row>
    <row r="448" customFormat="false" ht="15" hidden="false" customHeight="false" outlineLevel="0" collapsed="false">
      <c r="L448" s="33" t="s">
        <v>545</v>
      </c>
      <c r="M448" s="34" t="n">
        <v>446</v>
      </c>
    </row>
    <row r="449" customFormat="false" ht="15" hidden="false" customHeight="false" outlineLevel="0" collapsed="false">
      <c r="L449" s="33" t="s">
        <v>546</v>
      </c>
      <c r="M449" s="34" t="n">
        <v>447</v>
      </c>
    </row>
    <row r="450" customFormat="false" ht="15" hidden="false" customHeight="false" outlineLevel="0" collapsed="false">
      <c r="L450" s="33" t="s">
        <v>547</v>
      </c>
      <c r="M450" s="34" t="n">
        <v>448</v>
      </c>
    </row>
    <row r="451" customFormat="false" ht="15" hidden="false" customHeight="false" outlineLevel="0" collapsed="false">
      <c r="L451" s="33" t="s">
        <v>548</v>
      </c>
      <c r="M451" s="34" t="n">
        <v>449</v>
      </c>
    </row>
    <row r="452" customFormat="false" ht="15" hidden="false" customHeight="false" outlineLevel="0" collapsed="false">
      <c r="L452" s="33" t="s">
        <v>549</v>
      </c>
      <c r="M452" s="34" t="n">
        <v>450</v>
      </c>
    </row>
    <row r="453" customFormat="false" ht="15" hidden="false" customHeight="false" outlineLevel="0" collapsed="false">
      <c r="L453" s="33" t="s">
        <v>550</v>
      </c>
      <c r="M453" s="34" t="n">
        <v>451</v>
      </c>
    </row>
    <row r="454" customFormat="false" ht="15" hidden="false" customHeight="false" outlineLevel="0" collapsed="false">
      <c r="L454" s="33" t="s">
        <v>551</v>
      </c>
      <c r="M454" s="34" t="n">
        <v>452</v>
      </c>
    </row>
    <row r="455" customFormat="false" ht="15" hidden="false" customHeight="false" outlineLevel="0" collapsed="false">
      <c r="L455" s="33" t="s">
        <v>552</v>
      </c>
      <c r="M455" s="34" t="n">
        <v>453</v>
      </c>
    </row>
    <row r="456" customFormat="false" ht="15" hidden="false" customHeight="false" outlineLevel="0" collapsed="false">
      <c r="L456" s="33" t="s">
        <v>553</v>
      </c>
      <c r="M456" s="34" t="n">
        <v>454</v>
      </c>
    </row>
    <row r="457" customFormat="false" ht="15" hidden="false" customHeight="false" outlineLevel="0" collapsed="false">
      <c r="L457" s="33" t="s">
        <v>554</v>
      </c>
      <c r="M457" s="34" t="n">
        <v>455</v>
      </c>
    </row>
    <row r="458" customFormat="false" ht="15" hidden="false" customHeight="false" outlineLevel="0" collapsed="false">
      <c r="L458" s="33" t="s">
        <v>555</v>
      </c>
      <c r="M458" s="34" t="n">
        <v>456</v>
      </c>
    </row>
    <row r="459" customFormat="false" ht="15" hidden="false" customHeight="false" outlineLevel="0" collapsed="false">
      <c r="L459" s="33" t="s">
        <v>556</v>
      </c>
      <c r="M459" s="34" t="n">
        <v>457</v>
      </c>
    </row>
    <row r="460" customFormat="false" ht="15" hidden="false" customHeight="false" outlineLevel="0" collapsed="false">
      <c r="L460" s="33" t="s">
        <v>557</v>
      </c>
      <c r="M460" s="34" t="n">
        <v>458</v>
      </c>
    </row>
    <row r="461" customFormat="false" ht="15" hidden="false" customHeight="false" outlineLevel="0" collapsed="false">
      <c r="L461" s="33" t="s">
        <v>558</v>
      </c>
      <c r="M461" s="34" t="n">
        <v>459</v>
      </c>
    </row>
    <row r="462" customFormat="false" ht="15" hidden="false" customHeight="false" outlineLevel="0" collapsed="false">
      <c r="L462" s="33" t="s">
        <v>559</v>
      </c>
      <c r="M462" s="34" t="n">
        <v>460</v>
      </c>
    </row>
    <row r="463" customFormat="false" ht="15" hidden="false" customHeight="false" outlineLevel="0" collapsed="false">
      <c r="L463" s="33" t="s">
        <v>560</v>
      </c>
      <c r="M463" s="34" t="n">
        <v>461</v>
      </c>
    </row>
    <row r="464" customFormat="false" ht="15" hidden="false" customHeight="false" outlineLevel="0" collapsed="false">
      <c r="L464" s="33" t="s">
        <v>561</v>
      </c>
      <c r="M464" s="34" t="n">
        <v>462</v>
      </c>
    </row>
    <row r="465" customFormat="false" ht="15" hidden="false" customHeight="false" outlineLevel="0" collapsed="false">
      <c r="L465" s="33" t="s">
        <v>562</v>
      </c>
      <c r="M465" s="34" t="n">
        <v>463</v>
      </c>
    </row>
    <row r="466" customFormat="false" ht="15" hidden="false" customHeight="false" outlineLevel="0" collapsed="false">
      <c r="L466" s="33" t="s">
        <v>563</v>
      </c>
      <c r="M466" s="34" t="n">
        <v>464</v>
      </c>
    </row>
    <row r="467" customFormat="false" ht="15" hidden="false" customHeight="false" outlineLevel="0" collapsed="false">
      <c r="L467" s="33" t="s">
        <v>564</v>
      </c>
      <c r="M467" s="34" t="n">
        <v>465</v>
      </c>
    </row>
    <row r="468" customFormat="false" ht="15" hidden="false" customHeight="false" outlineLevel="0" collapsed="false">
      <c r="L468" s="33" t="s">
        <v>565</v>
      </c>
      <c r="M468" s="34" t="n">
        <v>466</v>
      </c>
    </row>
    <row r="469" customFormat="false" ht="15" hidden="false" customHeight="false" outlineLevel="0" collapsed="false">
      <c r="L469" s="33" t="s">
        <v>566</v>
      </c>
      <c r="M469" s="34" t="n">
        <v>467</v>
      </c>
    </row>
    <row r="470" customFormat="false" ht="15" hidden="false" customHeight="false" outlineLevel="0" collapsed="false">
      <c r="L470" s="33" t="s">
        <v>567</v>
      </c>
      <c r="M470" s="34" t="n">
        <v>468</v>
      </c>
    </row>
    <row r="471" customFormat="false" ht="15" hidden="false" customHeight="false" outlineLevel="0" collapsed="false">
      <c r="L471" s="33" t="s">
        <v>568</v>
      </c>
      <c r="M471" s="34" t="n">
        <v>469</v>
      </c>
    </row>
    <row r="472" customFormat="false" ht="15" hidden="false" customHeight="false" outlineLevel="0" collapsed="false">
      <c r="L472" s="33" t="s">
        <v>569</v>
      </c>
      <c r="M472" s="34" t="n">
        <v>470</v>
      </c>
    </row>
    <row r="473" customFormat="false" ht="15" hidden="false" customHeight="false" outlineLevel="0" collapsed="false">
      <c r="L473" s="33" t="s">
        <v>570</v>
      </c>
      <c r="M473" s="34" t="n">
        <v>471</v>
      </c>
    </row>
    <row r="474" customFormat="false" ht="15" hidden="false" customHeight="false" outlineLevel="0" collapsed="false">
      <c r="L474" s="33" t="s">
        <v>571</v>
      </c>
      <c r="M474" s="34" t="n">
        <v>472</v>
      </c>
    </row>
    <row r="475" customFormat="false" ht="15" hidden="false" customHeight="false" outlineLevel="0" collapsed="false">
      <c r="L475" s="33" t="s">
        <v>572</v>
      </c>
      <c r="M475" s="34" t="n">
        <v>473</v>
      </c>
    </row>
    <row r="476" customFormat="false" ht="15" hidden="false" customHeight="false" outlineLevel="0" collapsed="false">
      <c r="L476" s="33" t="s">
        <v>573</v>
      </c>
      <c r="M476" s="34" t="n">
        <v>474</v>
      </c>
    </row>
    <row r="477" customFormat="false" ht="15" hidden="false" customHeight="false" outlineLevel="0" collapsed="false">
      <c r="L477" s="33" t="s">
        <v>574</v>
      </c>
      <c r="M477" s="34" t="n">
        <v>475</v>
      </c>
    </row>
    <row r="478" customFormat="false" ht="15" hidden="false" customHeight="false" outlineLevel="0" collapsed="false">
      <c r="L478" s="33" t="s">
        <v>575</v>
      </c>
      <c r="M478" s="34" t="n">
        <v>476</v>
      </c>
    </row>
    <row r="479" customFormat="false" ht="15" hidden="false" customHeight="false" outlineLevel="0" collapsed="false">
      <c r="L479" s="33" t="s">
        <v>576</v>
      </c>
      <c r="M479" s="34" t="n">
        <v>477</v>
      </c>
    </row>
    <row r="480" customFormat="false" ht="15" hidden="false" customHeight="false" outlineLevel="0" collapsed="false">
      <c r="L480" s="33" t="s">
        <v>577</v>
      </c>
      <c r="M480" s="34" t="n">
        <v>478</v>
      </c>
    </row>
    <row r="481" customFormat="false" ht="15" hidden="false" customHeight="false" outlineLevel="0" collapsed="false">
      <c r="L481" s="33" t="s">
        <v>578</v>
      </c>
      <c r="M481" s="34" t="n">
        <v>479</v>
      </c>
    </row>
    <row r="482" customFormat="false" ht="15" hidden="false" customHeight="false" outlineLevel="0" collapsed="false">
      <c r="L482" s="33" t="s">
        <v>579</v>
      </c>
      <c r="M482" s="34" t="n">
        <v>480</v>
      </c>
    </row>
    <row r="483" customFormat="false" ht="15" hidden="false" customHeight="false" outlineLevel="0" collapsed="false">
      <c r="L483" s="33" t="s">
        <v>580</v>
      </c>
      <c r="M483" s="34" t="n">
        <v>481</v>
      </c>
    </row>
    <row r="484" customFormat="false" ht="15" hidden="false" customHeight="false" outlineLevel="0" collapsed="false">
      <c r="L484" s="33" t="s">
        <v>581</v>
      </c>
      <c r="M484" s="34" t="n">
        <v>482</v>
      </c>
    </row>
    <row r="485" customFormat="false" ht="15" hidden="false" customHeight="false" outlineLevel="0" collapsed="false">
      <c r="L485" s="33" t="s">
        <v>582</v>
      </c>
      <c r="M485" s="34" t="n">
        <v>483</v>
      </c>
    </row>
    <row r="486" customFormat="false" ht="15" hidden="false" customHeight="false" outlineLevel="0" collapsed="false">
      <c r="L486" s="33" t="s">
        <v>583</v>
      </c>
      <c r="M486" s="34" t="n">
        <v>484</v>
      </c>
    </row>
    <row r="487" customFormat="false" ht="15" hidden="false" customHeight="false" outlineLevel="0" collapsed="false">
      <c r="L487" s="33" t="s">
        <v>584</v>
      </c>
      <c r="M487" s="34" t="n">
        <v>485</v>
      </c>
    </row>
    <row r="488" customFormat="false" ht="15" hidden="false" customHeight="false" outlineLevel="0" collapsed="false">
      <c r="L488" s="33" t="s">
        <v>585</v>
      </c>
      <c r="M488" s="34" t="n">
        <v>486</v>
      </c>
    </row>
    <row r="489" customFormat="false" ht="15" hidden="false" customHeight="false" outlineLevel="0" collapsed="false">
      <c r="L489" s="33" t="s">
        <v>586</v>
      </c>
      <c r="M489" s="34" t="n">
        <v>487</v>
      </c>
    </row>
    <row r="490" customFormat="false" ht="15" hidden="false" customHeight="false" outlineLevel="0" collapsed="false">
      <c r="L490" s="33" t="s">
        <v>587</v>
      </c>
      <c r="M490" s="34" t="n">
        <v>488</v>
      </c>
    </row>
    <row r="491" customFormat="false" ht="15" hidden="false" customHeight="false" outlineLevel="0" collapsed="false">
      <c r="L491" s="33" t="s">
        <v>588</v>
      </c>
      <c r="M491" s="34" t="n">
        <v>489</v>
      </c>
    </row>
    <row r="492" customFormat="false" ht="15" hidden="false" customHeight="false" outlineLevel="0" collapsed="false">
      <c r="L492" s="33" t="s">
        <v>589</v>
      </c>
      <c r="M492" s="34" t="n">
        <v>490</v>
      </c>
    </row>
    <row r="493" customFormat="false" ht="15" hidden="false" customHeight="false" outlineLevel="0" collapsed="false">
      <c r="L493" s="33" t="s">
        <v>590</v>
      </c>
      <c r="M493" s="34" t="n">
        <v>491</v>
      </c>
    </row>
    <row r="494" customFormat="false" ht="15" hidden="false" customHeight="false" outlineLevel="0" collapsed="false">
      <c r="L494" s="33" t="s">
        <v>591</v>
      </c>
      <c r="M494" s="34" t="n">
        <v>492</v>
      </c>
    </row>
    <row r="495" customFormat="false" ht="15" hidden="false" customHeight="false" outlineLevel="0" collapsed="false">
      <c r="L495" s="33" t="s">
        <v>592</v>
      </c>
      <c r="M495" s="34" t="n">
        <v>493</v>
      </c>
    </row>
    <row r="496" customFormat="false" ht="15" hidden="false" customHeight="false" outlineLevel="0" collapsed="false">
      <c r="L496" s="33" t="s">
        <v>593</v>
      </c>
      <c r="M496" s="34" t="n">
        <v>494</v>
      </c>
    </row>
    <row r="497" customFormat="false" ht="15" hidden="false" customHeight="false" outlineLevel="0" collapsed="false">
      <c r="L497" s="33" t="s">
        <v>594</v>
      </c>
      <c r="M497" s="34" t="n">
        <v>495</v>
      </c>
    </row>
    <row r="498" customFormat="false" ht="15" hidden="false" customHeight="false" outlineLevel="0" collapsed="false">
      <c r="L498" s="33" t="s">
        <v>595</v>
      </c>
      <c r="M498" s="34" t="n">
        <v>496</v>
      </c>
    </row>
    <row r="499" customFormat="false" ht="15" hidden="false" customHeight="false" outlineLevel="0" collapsed="false">
      <c r="L499" s="33" t="s">
        <v>596</v>
      </c>
      <c r="M499" s="34" t="n">
        <v>497</v>
      </c>
    </row>
    <row r="500" customFormat="false" ht="15" hidden="false" customHeight="false" outlineLevel="0" collapsed="false">
      <c r="L500" s="33" t="s">
        <v>597</v>
      </c>
      <c r="M500" s="34" t="n">
        <v>498</v>
      </c>
    </row>
    <row r="501" customFormat="false" ht="15" hidden="false" customHeight="false" outlineLevel="0" collapsed="false">
      <c r="L501" s="33" t="s">
        <v>598</v>
      </c>
      <c r="M501" s="34" t="n">
        <v>499</v>
      </c>
    </row>
    <row r="502" customFormat="false" ht="15" hidden="false" customHeight="false" outlineLevel="0" collapsed="false">
      <c r="L502" s="33" t="s">
        <v>599</v>
      </c>
      <c r="M502" s="34" t="n">
        <v>500</v>
      </c>
    </row>
    <row r="503" customFormat="false" ht="15" hidden="false" customHeight="false" outlineLevel="0" collapsed="false">
      <c r="L503" s="33" t="s">
        <v>600</v>
      </c>
      <c r="M503" s="34" t="n">
        <v>1</v>
      </c>
    </row>
    <row r="504" customFormat="false" ht="15" hidden="false" customHeight="false" outlineLevel="0" collapsed="false">
      <c r="L504" s="33" t="s">
        <v>601</v>
      </c>
      <c r="M504" s="34" t="n">
        <v>2</v>
      </c>
    </row>
    <row r="505" customFormat="false" ht="15" hidden="false" customHeight="false" outlineLevel="0" collapsed="false">
      <c r="L505" s="33" t="s">
        <v>602</v>
      </c>
      <c r="M505" s="34" t="n">
        <v>3</v>
      </c>
    </row>
    <row r="506" customFormat="false" ht="15" hidden="false" customHeight="false" outlineLevel="0" collapsed="false">
      <c r="L506" s="33" t="s">
        <v>603</v>
      </c>
      <c r="M506" s="34" t="n">
        <v>4</v>
      </c>
    </row>
    <row r="507" customFormat="false" ht="15" hidden="false" customHeight="false" outlineLevel="0" collapsed="false">
      <c r="L507" s="33" t="s">
        <v>604</v>
      </c>
      <c r="M507" s="34" t="n">
        <v>5</v>
      </c>
    </row>
    <row r="508" customFormat="false" ht="15" hidden="false" customHeight="false" outlineLevel="0" collapsed="false">
      <c r="L508" s="33" t="s">
        <v>605</v>
      </c>
      <c r="M508" s="34" t="n">
        <v>6</v>
      </c>
    </row>
    <row r="509" customFormat="false" ht="15" hidden="false" customHeight="false" outlineLevel="0" collapsed="false">
      <c r="L509" s="33" t="s">
        <v>606</v>
      </c>
      <c r="M509" s="34" t="n">
        <v>7</v>
      </c>
    </row>
    <row r="510" customFormat="false" ht="15" hidden="false" customHeight="false" outlineLevel="0" collapsed="false">
      <c r="L510" s="33" t="s">
        <v>607</v>
      </c>
      <c r="M510" s="34" t="n">
        <v>8</v>
      </c>
    </row>
    <row r="511" customFormat="false" ht="15" hidden="false" customHeight="false" outlineLevel="0" collapsed="false">
      <c r="L511" s="33" t="s">
        <v>608</v>
      </c>
      <c r="M511" s="34" t="n">
        <v>9</v>
      </c>
    </row>
    <row r="512" customFormat="false" ht="15" hidden="false" customHeight="false" outlineLevel="0" collapsed="false">
      <c r="L512" s="33" t="s">
        <v>609</v>
      </c>
      <c r="M512" s="34" t="n">
        <v>10</v>
      </c>
    </row>
    <row r="513" customFormat="false" ht="15" hidden="false" customHeight="false" outlineLevel="0" collapsed="false">
      <c r="L513" s="33" t="s">
        <v>610</v>
      </c>
      <c r="M513" s="34" t="n">
        <v>11</v>
      </c>
    </row>
    <row r="514" customFormat="false" ht="15" hidden="false" customHeight="false" outlineLevel="0" collapsed="false">
      <c r="L514" s="33" t="s">
        <v>611</v>
      </c>
      <c r="M514" s="34" t="n">
        <v>12</v>
      </c>
    </row>
    <row r="515" customFormat="false" ht="15" hidden="false" customHeight="false" outlineLevel="0" collapsed="false">
      <c r="L515" s="33" t="s">
        <v>612</v>
      </c>
      <c r="M515" s="34" t="n">
        <v>13</v>
      </c>
    </row>
    <row r="516" customFormat="false" ht="15" hidden="false" customHeight="false" outlineLevel="0" collapsed="false">
      <c r="L516" s="33" t="s">
        <v>613</v>
      </c>
      <c r="M516" s="34" t="n">
        <v>14</v>
      </c>
    </row>
    <row r="517" customFormat="false" ht="15" hidden="false" customHeight="false" outlineLevel="0" collapsed="false">
      <c r="L517" s="33" t="s">
        <v>614</v>
      </c>
      <c r="M517" s="34" t="n">
        <v>15</v>
      </c>
    </row>
    <row r="518" customFormat="false" ht="15" hidden="false" customHeight="false" outlineLevel="0" collapsed="false">
      <c r="L518" s="33" t="s">
        <v>615</v>
      </c>
      <c r="M518" s="34" t="n">
        <v>16</v>
      </c>
    </row>
    <row r="519" customFormat="false" ht="15" hidden="false" customHeight="false" outlineLevel="0" collapsed="false">
      <c r="L519" s="33" t="s">
        <v>616</v>
      </c>
      <c r="M519" s="34" t="n">
        <v>17</v>
      </c>
    </row>
    <row r="520" customFormat="false" ht="15" hidden="false" customHeight="false" outlineLevel="0" collapsed="false">
      <c r="L520" s="33" t="s">
        <v>617</v>
      </c>
      <c r="M520" s="34" t="n">
        <v>18</v>
      </c>
    </row>
    <row r="521" customFormat="false" ht="15" hidden="false" customHeight="false" outlineLevel="0" collapsed="false">
      <c r="L521" s="33" t="s">
        <v>618</v>
      </c>
      <c r="M521" s="34" t="n">
        <v>19</v>
      </c>
    </row>
    <row r="522" customFormat="false" ht="15" hidden="false" customHeight="false" outlineLevel="0" collapsed="false">
      <c r="L522" s="33" t="s">
        <v>619</v>
      </c>
      <c r="M522" s="34" t="n">
        <v>20</v>
      </c>
    </row>
    <row r="523" customFormat="false" ht="15" hidden="false" customHeight="false" outlineLevel="0" collapsed="false">
      <c r="L523" s="33" t="s">
        <v>620</v>
      </c>
      <c r="M523" s="34" t="n">
        <v>21</v>
      </c>
    </row>
    <row r="524" customFormat="false" ht="15" hidden="false" customHeight="false" outlineLevel="0" collapsed="false">
      <c r="L524" s="33" t="s">
        <v>621</v>
      </c>
      <c r="M524" s="34" t="n">
        <v>22</v>
      </c>
    </row>
    <row r="525" customFormat="false" ht="15" hidden="false" customHeight="false" outlineLevel="0" collapsed="false">
      <c r="L525" s="33" t="s">
        <v>622</v>
      </c>
      <c r="M525" s="34" t="n">
        <v>23</v>
      </c>
    </row>
    <row r="526" customFormat="false" ht="15" hidden="false" customHeight="false" outlineLevel="0" collapsed="false">
      <c r="L526" s="33" t="s">
        <v>623</v>
      </c>
      <c r="M526" s="34" t="n">
        <v>24</v>
      </c>
    </row>
    <row r="527" customFormat="false" ht="15" hidden="false" customHeight="false" outlineLevel="0" collapsed="false">
      <c r="L527" s="33" t="s">
        <v>624</v>
      </c>
      <c r="M527" s="34" t="n">
        <v>25</v>
      </c>
    </row>
    <row r="528" customFormat="false" ht="15" hidden="false" customHeight="false" outlineLevel="0" collapsed="false">
      <c r="L528" s="33" t="s">
        <v>625</v>
      </c>
      <c r="M528" s="34" t="n">
        <v>26</v>
      </c>
    </row>
    <row r="529" customFormat="false" ht="15" hidden="false" customHeight="false" outlineLevel="0" collapsed="false">
      <c r="L529" s="33" t="s">
        <v>626</v>
      </c>
      <c r="M529" s="34" t="n">
        <v>27</v>
      </c>
    </row>
    <row r="530" customFormat="false" ht="15" hidden="false" customHeight="false" outlineLevel="0" collapsed="false">
      <c r="L530" s="33" t="s">
        <v>627</v>
      </c>
      <c r="M530" s="34" t="n">
        <v>28</v>
      </c>
    </row>
    <row r="531" customFormat="false" ht="15" hidden="false" customHeight="false" outlineLevel="0" collapsed="false">
      <c r="L531" s="33" t="s">
        <v>628</v>
      </c>
      <c r="M531" s="34" t="n">
        <v>29</v>
      </c>
    </row>
    <row r="532" customFormat="false" ht="15" hidden="false" customHeight="false" outlineLevel="0" collapsed="false">
      <c r="L532" s="33" t="s">
        <v>629</v>
      </c>
      <c r="M532" s="34" t="n">
        <v>30</v>
      </c>
    </row>
    <row r="533" customFormat="false" ht="15" hidden="false" customHeight="false" outlineLevel="0" collapsed="false">
      <c r="L533" s="33" t="s">
        <v>630</v>
      </c>
      <c r="M533" s="34" t="n">
        <v>31</v>
      </c>
    </row>
    <row r="534" customFormat="false" ht="15" hidden="false" customHeight="false" outlineLevel="0" collapsed="false">
      <c r="L534" s="33" t="s">
        <v>631</v>
      </c>
      <c r="M534" s="34" t="n">
        <v>32</v>
      </c>
    </row>
    <row r="535" customFormat="false" ht="15" hidden="false" customHeight="false" outlineLevel="0" collapsed="false">
      <c r="L535" s="33" t="s">
        <v>632</v>
      </c>
      <c r="M535" s="34" t="n">
        <v>33</v>
      </c>
    </row>
    <row r="536" customFormat="false" ht="15" hidden="false" customHeight="false" outlineLevel="0" collapsed="false">
      <c r="L536" s="33" t="s">
        <v>633</v>
      </c>
      <c r="M536" s="34" t="n">
        <v>34</v>
      </c>
    </row>
    <row r="537" customFormat="false" ht="15" hidden="false" customHeight="false" outlineLevel="0" collapsed="false">
      <c r="L537" s="33" t="s">
        <v>634</v>
      </c>
      <c r="M537" s="34" t="n">
        <v>35</v>
      </c>
    </row>
    <row r="538" customFormat="false" ht="15" hidden="false" customHeight="false" outlineLevel="0" collapsed="false">
      <c r="L538" s="33" t="s">
        <v>635</v>
      </c>
      <c r="M538" s="34" t="n">
        <v>36</v>
      </c>
    </row>
    <row r="539" customFormat="false" ht="15" hidden="false" customHeight="false" outlineLevel="0" collapsed="false">
      <c r="L539" s="33" t="s">
        <v>636</v>
      </c>
      <c r="M539" s="34" t="n">
        <v>37</v>
      </c>
    </row>
    <row r="540" customFormat="false" ht="15" hidden="false" customHeight="false" outlineLevel="0" collapsed="false">
      <c r="L540" s="33" t="s">
        <v>637</v>
      </c>
      <c r="M540" s="34" t="n">
        <v>38</v>
      </c>
    </row>
    <row r="541" customFormat="false" ht="15" hidden="false" customHeight="false" outlineLevel="0" collapsed="false">
      <c r="L541" s="33" t="s">
        <v>638</v>
      </c>
      <c r="M541" s="34" t="n">
        <v>39</v>
      </c>
    </row>
    <row r="542" customFormat="false" ht="15" hidden="false" customHeight="false" outlineLevel="0" collapsed="false">
      <c r="L542" s="33" t="s">
        <v>639</v>
      </c>
      <c r="M542" s="34" t="n">
        <v>40</v>
      </c>
    </row>
    <row r="543" customFormat="false" ht="15" hidden="false" customHeight="false" outlineLevel="0" collapsed="false">
      <c r="L543" s="33" t="s">
        <v>640</v>
      </c>
      <c r="M543" s="34" t="n">
        <v>41</v>
      </c>
    </row>
    <row r="544" customFormat="false" ht="15" hidden="false" customHeight="false" outlineLevel="0" collapsed="false">
      <c r="L544" s="33" t="s">
        <v>641</v>
      </c>
      <c r="M544" s="34" t="n">
        <v>42</v>
      </c>
    </row>
    <row r="545" customFormat="false" ht="15" hidden="false" customHeight="false" outlineLevel="0" collapsed="false">
      <c r="L545" s="33" t="s">
        <v>642</v>
      </c>
      <c r="M545" s="34" t="n">
        <v>43</v>
      </c>
    </row>
    <row r="546" customFormat="false" ht="15" hidden="false" customHeight="false" outlineLevel="0" collapsed="false">
      <c r="L546" s="33" t="s">
        <v>643</v>
      </c>
      <c r="M546" s="34" t="n">
        <v>44</v>
      </c>
    </row>
    <row r="547" customFormat="false" ht="15" hidden="false" customHeight="false" outlineLevel="0" collapsed="false">
      <c r="L547" s="33" t="s">
        <v>644</v>
      </c>
      <c r="M547" s="34" t="n">
        <v>45</v>
      </c>
    </row>
    <row r="548" customFormat="false" ht="15" hidden="false" customHeight="false" outlineLevel="0" collapsed="false">
      <c r="L548" s="33" t="s">
        <v>645</v>
      </c>
      <c r="M548" s="34" t="n">
        <v>46</v>
      </c>
    </row>
    <row r="549" customFormat="false" ht="15" hidden="false" customHeight="false" outlineLevel="0" collapsed="false">
      <c r="L549" s="33" t="s">
        <v>646</v>
      </c>
      <c r="M549" s="34" t="n">
        <v>47</v>
      </c>
    </row>
    <row r="550" customFormat="false" ht="15" hidden="false" customHeight="false" outlineLevel="0" collapsed="false">
      <c r="L550" s="33" t="s">
        <v>647</v>
      </c>
      <c r="M550" s="34" t="n">
        <v>48</v>
      </c>
    </row>
    <row r="551" customFormat="false" ht="15" hidden="false" customHeight="false" outlineLevel="0" collapsed="false">
      <c r="L551" s="33" t="s">
        <v>648</v>
      </c>
      <c r="M551" s="34" t="n">
        <v>49</v>
      </c>
    </row>
    <row r="552" customFormat="false" ht="15" hidden="false" customHeight="false" outlineLevel="0" collapsed="false">
      <c r="L552" s="33" t="s">
        <v>649</v>
      </c>
      <c r="M552" s="34" t="n">
        <v>50</v>
      </c>
    </row>
    <row r="553" customFormat="false" ht="15" hidden="false" customHeight="false" outlineLevel="0" collapsed="false">
      <c r="L553" s="33" t="s">
        <v>650</v>
      </c>
      <c r="M553" s="34" t="n">
        <v>51</v>
      </c>
    </row>
    <row r="554" customFormat="false" ht="15" hidden="false" customHeight="false" outlineLevel="0" collapsed="false">
      <c r="L554" s="33" t="s">
        <v>651</v>
      </c>
      <c r="M554" s="34" t="n">
        <v>52</v>
      </c>
    </row>
    <row r="555" customFormat="false" ht="15" hidden="false" customHeight="false" outlineLevel="0" collapsed="false">
      <c r="L555" s="33" t="s">
        <v>652</v>
      </c>
      <c r="M555" s="34" t="n">
        <v>53</v>
      </c>
    </row>
    <row r="556" customFormat="false" ht="15" hidden="false" customHeight="false" outlineLevel="0" collapsed="false">
      <c r="L556" s="33" t="s">
        <v>653</v>
      </c>
      <c r="M556" s="34" t="n">
        <v>54</v>
      </c>
    </row>
    <row r="557" customFormat="false" ht="15" hidden="false" customHeight="false" outlineLevel="0" collapsed="false">
      <c r="L557" s="33" t="s">
        <v>654</v>
      </c>
      <c r="M557" s="34" t="n">
        <v>55</v>
      </c>
    </row>
    <row r="558" customFormat="false" ht="15" hidden="false" customHeight="false" outlineLevel="0" collapsed="false">
      <c r="L558" s="33" t="s">
        <v>655</v>
      </c>
      <c r="M558" s="34" t="n">
        <v>56</v>
      </c>
    </row>
    <row r="559" customFormat="false" ht="15" hidden="false" customHeight="false" outlineLevel="0" collapsed="false">
      <c r="L559" s="33" t="s">
        <v>656</v>
      </c>
      <c r="M559" s="34" t="n">
        <v>57</v>
      </c>
    </row>
    <row r="560" customFormat="false" ht="15" hidden="false" customHeight="false" outlineLevel="0" collapsed="false">
      <c r="L560" s="33" t="s">
        <v>657</v>
      </c>
      <c r="M560" s="34" t="n">
        <v>58</v>
      </c>
    </row>
    <row r="561" customFormat="false" ht="15" hidden="false" customHeight="false" outlineLevel="0" collapsed="false">
      <c r="L561" s="33" t="s">
        <v>658</v>
      </c>
      <c r="M561" s="34" t="n">
        <v>59</v>
      </c>
    </row>
    <row r="562" customFormat="false" ht="15" hidden="false" customHeight="false" outlineLevel="0" collapsed="false">
      <c r="L562" s="33" t="s">
        <v>659</v>
      </c>
      <c r="M562" s="34" t="n">
        <v>60</v>
      </c>
    </row>
    <row r="563" customFormat="false" ht="15" hidden="false" customHeight="false" outlineLevel="0" collapsed="false">
      <c r="L563" s="33" t="s">
        <v>660</v>
      </c>
      <c r="M563" s="34" t="n">
        <v>61</v>
      </c>
    </row>
    <row r="564" customFormat="false" ht="15" hidden="false" customHeight="false" outlineLevel="0" collapsed="false">
      <c r="L564" s="33" t="s">
        <v>661</v>
      </c>
      <c r="M564" s="34" t="n">
        <v>62</v>
      </c>
    </row>
    <row r="565" customFormat="false" ht="15" hidden="false" customHeight="false" outlineLevel="0" collapsed="false">
      <c r="L565" s="33" t="s">
        <v>662</v>
      </c>
      <c r="M565" s="34" t="n">
        <v>63</v>
      </c>
    </row>
    <row r="566" customFormat="false" ht="15" hidden="false" customHeight="false" outlineLevel="0" collapsed="false">
      <c r="L566" s="33" t="s">
        <v>663</v>
      </c>
      <c r="M566" s="34" t="n">
        <v>64</v>
      </c>
    </row>
    <row r="567" customFormat="false" ht="15" hidden="false" customHeight="false" outlineLevel="0" collapsed="false">
      <c r="L567" s="33" t="s">
        <v>664</v>
      </c>
      <c r="M567" s="34" t="n">
        <v>65</v>
      </c>
    </row>
    <row r="568" customFormat="false" ht="15" hidden="false" customHeight="false" outlineLevel="0" collapsed="false">
      <c r="L568" s="33" t="s">
        <v>665</v>
      </c>
      <c r="M568" s="34" t="n">
        <v>66</v>
      </c>
    </row>
    <row r="569" customFormat="false" ht="15" hidden="false" customHeight="false" outlineLevel="0" collapsed="false">
      <c r="L569" s="33" t="s">
        <v>666</v>
      </c>
      <c r="M569" s="34" t="n">
        <v>67</v>
      </c>
    </row>
    <row r="570" customFormat="false" ht="15" hidden="false" customHeight="false" outlineLevel="0" collapsed="false">
      <c r="L570" s="33" t="s">
        <v>667</v>
      </c>
      <c r="M570" s="34" t="n">
        <v>68</v>
      </c>
    </row>
    <row r="571" customFormat="false" ht="15" hidden="false" customHeight="false" outlineLevel="0" collapsed="false">
      <c r="L571" s="33" t="s">
        <v>668</v>
      </c>
      <c r="M571" s="34" t="n">
        <v>69</v>
      </c>
    </row>
    <row r="572" customFormat="false" ht="15" hidden="false" customHeight="false" outlineLevel="0" collapsed="false">
      <c r="L572" s="33" t="s">
        <v>669</v>
      </c>
      <c r="M572" s="34" t="n">
        <v>70</v>
      </c>
    </row>
    <row r="573" customFormat="false" ht="15" hidden="false" customHeight="false" outlineLevel="0" collapsed="false">
      <c r="L573" s="33" t="s">
        <v>670</v>
      </c>
      <c r="M573" s="34" t="n">
        <v>71</v>
      </c>
    </row>
    <row r="574" customFormat="false" ht="15" hidden="false" customHeight="false" outlineLevel="0" collapsed="false">
      <c r="L574" s="33" t="s">
        <v>671</v>
      </c>
      <c r="M574" s="34" t="n">
        <v>72</v>
      </c>
    </row>
    <row r="575" customFormat="false" ht="15" hidden="false" customHeight="false" outlineLevel="0" collapsed="false">
      <c r="L575" s="33" t="s">
        <v>672</v>
      </c>
      <c r="M575" s="34" t="n">
        <v>73</v>
      </c>
    </row>
    <row r="576" customFormat="false" ht="15" hidden="false" customHeight="false" outlineLevel="0" collapsed="false">
      <c r="L576" s="33" t="s">
        <v>673</v>
      </c>
      <c r="M576" s="34" t="n">
        <v>74</v>
      </c>
    </row>
    <row r="577" customFormat="false" ht="15" hidden="false" customHeight="false" outlineLevel="0" collapsed="false">
      <c r="L577" s="33" t="s">
        <v>674</v>
      </c>
      <c r="M577" s="34" t="n">
        <v>75</v>
      </c>
    </row>
    <row r="578" customFormat="false" ht="15" hidden="false" customHeight="false" outlineLevel="0" collapsed="false">
      <c r="L578" s="33" t="s">
        <v>675</v>
      </c>
      <c r="M578" s="34" t="n">
        <v>76</v>
      </c>
    </row>
    <row r="579" customFormat="false" ht="15" hidden="false" customHeight="false" outlineLevel="0" collapsed="false">
      <c r="L579" s="33" t="s">
        <v>676</v>
      </c>
      <c r="M579" s="34" t="n">
        <v>77</v>
      </c>
    </row>
    <row r="580" customFormat="false" ht="15" hidden="false" customHeight="false" outlineLevel="0" collapsed="false">
      <c r="L580" s="33" t="s">
        <v>677</v>
      </c>
      <c r="M580" s="34" t="n">
        <v>78</v>
      </c>
    </row>
    <row r="581" customFormat="false" ht="15" hidden="false" customHeight="false" outlineLevel="0" collapsed="false">
      <c r="L581" s="33" t="s">
        <v>678</v>
      </c>
      <c r="M581" s="34" t="n">
        <v>79</v>
      </c>
    </row>
    <row r="582" customFormat="false" ht="15" hidden="false" customHeight="false" outlineLevel="0" collapsed="false">
      <c r="L582" s="33" t="s">
        <v>679</v>
      </c>
      <c r="M582" s="34" t="n">
        <v>80</v>
      </c>
    </row>
    <row r="583" customFormat="false" ht="15" hidden="false" customHeight="false" outlineLevel="0" collapsed="false">
      <c r="L583" s="33" t="s">
        <v>680</v>
      </c>
      <c r="M583" s="34" t="n">
        <v>81</v>
      </c>
    </row>
    <row r="584" customFormat="false" ht="15" hidden="false" customHeight="false" outlineLevel="0" collapsed="false">
      <c r="L584" s="33" t="s">
        <v>681</v>
      </c>
      <c r="M584" s="34" t="n">
        <v>82</v>
      </c>
    </row>
    <row r="585" customFormat="false" ht="15" hidden="false" customHeight="false" outlineLevel="0" collapsed="false">
      <c r="L585" s="33" t="s">
        <v>682</v>
      </c>
      <c r="M585" s="34" t="n">
        <v>83</v>
      </c>
    </row>
    <row r="586" customFormat="false" ht="15" hidden="false" customHeight="false" outlineLevel="0" collapsed="false">
      <c r="L586" s="33" t="s">
        <v>683</v>
      </c>
      <c r="M586" s="34" t="n">
        <v>84</v>
      </c>
    </row>
    <row r="587" customFormat="false" ht="15" hidden="false" customHeight="false" outlineLevel="0" collapsed="false">
      <c r="L587" s="33" t="s">
        <v>684</v>
      </c>
      <c r="M587" s="34" t="n">
        <v>85</v>
      </c>
    </row>
    <row r="588" customFormat="false" ht="15" hidden="false" customHeight="false" outlineLevel="0" collapsed="false">
      <c r="L588" s="33" t="s">
        <v>685</v>
      </c>
      <c r="M588" s="34" t="n">
        <v>86</v>
      </c>
    </row>
    <row r="589" customFormat="false" ht="15" hidden="false" customHeight="false" outlineLevel="0" collapsed="false">
      <c r="L589" s="33" t="s">
        <v>686</v>
      </c>
      <c r="M589" s="34" t="n">
        <v>87</v>
      </c>
    </row>
    <row r="590" customFormat="false" ht="15" hidden="false" customHeight="false" outlineLevel="0" collapsed="false">
      <c r="L590" s="33" t="s">
        <v>687</v>
      </c>
      <c r="M590" s="34" t="n">
        <v>88</v>
      </c>
    </row>
    <row r="591" customFormat="false" ht="15" hidden="false" customHeight="false" outlineLevel="0" collapsed="false">
      <c r="L591" s="33" t="s">
        <v>688</v>
      </c>
      <c r="M591" s="34" t="n">
        <v>89</v>
      </c>
    </row>
    <row r="592" customFormat="false" ht="15" hidden="false" customHeight="false" outlineLevel="0" collapsed="false">
      <c r="L592" s="33" t="s">
        <v>689</v>
      </c>
      <c r="M592" s="34" t="n">
        <v>90</v>
      </c>
    </row>
    <row r="593" customFormat="false" ht="15" hidden="false" customHeight="false" outlineLevel="0" collapsed="false">
      <c r="L593" s="33" t="s">
        <v>690</v>
      </c>
      <c r="M593" s="34" t="n">
        <v>91</v>
      </c>
    </row>
    <row r="594" customFormat="false" ht="15" hidden="false" customHeight="false" outlineLevel="0" collapsed="false">
      <c r="L594" s="33" t="s">
        <v>691</v>
      </c>
      <c r="M594" s="34" t="n">
        <v>92</v>
      </c>
    </row>
    <row r="595" customFormat="false" ht="15" hidden="false" customHeight="false" outlineLevel="0" collapsed="false">
      <c r="L595" s="33" t="s">
        <v>692</v>
      </c>
      <c r="M595" s="34" t="n">
        <v>93</v>
      </c>
    </row>
    <row r="596" customFormat="false" ht="15" hidden="false" customHeight="false" outlineLevel="0" collapsed="false">
      <c r="L596" s="33" t="s">
        <v>693</v>
      </c>
      <c r="M596" s="34" t="n">
        <v>94</v>
      </c>
    </row>
    <row r="597" customFormat="false" ht="15" hidden="false" customHeight="false" outlineLevel="0" collapsed="false">
      <c r="L597" s="33" t="s">
        <v>694</v>
      </c>
      <c r="M597" s="34" t="n">
        <v>95</v>
      </c>
    </row>
    <row r="598" customFormat="false" ht="15" hidden="false" customHeight="false" outlineLevel="0" collapsed="false">
      <c r="L598" s="33" t="s">
        <v>695</v>
      </c>
      <c r="M598" s="34" t="n">
        <v>96</v>
      </c>
    </row>
    <row r="599" customFormat="false" ht="15" hidden="false" customHeight="false" outlineLevel="0" collapsed="false">
      <c r="L599" s="33" t="s">
        <v>696</v>
      </c>
      <c r="M599" s="34" t="n">
        <v>97</v>
      </c>
    </row>
    <row r="600" customFormat="false" ht="15" hidden="false" customHeight="false" outlineLevel="0" collapsed="false">
      <c r="L600" s="33" t="s">
        <v>697</v>
      </c>
      <c r="M600" s="34" t="n">
        <v>98</v>
      </c>
    </row>
    <row r="601" customFormat="false" ht="15" hidden="false" customHeight="false" outlineLevel="0" collapsed="false">
      <c r="L601" s="33" t="s">
        <v>698</v>
      </c>
      <c r="M601" s="34" t="n">
        <v>99</v>
      </c>
    </row>
    <row r="602" customFormat="false" ht="15" hidden="false" customHeight="false" outlineLevel="0" collapsed="false">
      <c r="L602" s="33" t="s">
        <v>699</v>
      </c>
      <c r="M602" s="34" t="n">
        <v>100</v>
      </c>
    </row>
    <row r="603" customFormat="false" ht="15" hidden="false" customHeight="false" outlineLevel="0" collapsed="false">
      <c r="L603" s="33" t="s">
        <v>700</v>
      </c>
      <c r="M603" s="34" t="n">
        <v>101</v>
      </c>
    </row>
    <row r="604" customFormat="false" ht="15" hidden="false" customHeight="false" outlineLevel="0" collapsed="false">
      <c r="L604" s="33" t="s">
        <v>701</v>
      </c>
      <c r="M604" s="34" t="n">
        <v>102</v>
      </c>
    </row>
    <row r="605" customFormat="false" ht="15" hidden="false" customHeight="false" outlineLevel="0" collapsed="false">
      <c r="L605" s="33" t="s">
        <v>702</v>
      </c>
      <c r="M605" s="34" t="n">
        <v>103</v>
      </c>
    </row>
    <row r="606" customFormat="false" ht="15" hidden="false" customHeight="false" outlineLevel="0" collapsed="false">
      <c r="L606" s="33" t="s">
        <v>703</v>
      </c>
      <c r="M606" s="34" t="n">
        <v>104</v>
      </c>
    </row>
    <row r="607" customFormat="false" ht="15" hidden="false" customHeight="false" outlineLevel="0" collapsed="false">
      <c r="L607" s="33" t="s">
        <v>704</v>
      </c>
      <c r="M607" s="34" t="n">
        <v>105</v>
      </c>
    </row>
    <row r="608" customFormat="false" ht="15" hidden="false" customHeight="false" outlineLevel="0" collapsed="false">
      <c r="L608" s="33" t="s">
        <v>705</v>
      </c>
      <c r="M608" s="34" t="n">
        <v>106</v>
      </c>
    </row>
    <row r="609" customFormat="false" ht="15" hidden="false" customHeight="false" outlineLevel="0" collapsed="false">
      <c r="L609" s="33" t="s">
        <v>706</v>
      </c>
      <c r="M609" s="34" t="n">
        <v>107</v>
      </c>
    </row>
    <row r="610" customFormat="false" ht="15" hidden="false" customHeight="false" outlineLevel="0" collapsed="false">
      <c r="L610" s="33" t="s">
        <v>707</v>
      </c>
      <c r="M610" s="34" t="n">
        <v>108</v>
      </c>
    </row>
    <row r="611" customFormat="false" ht="15" hidden="false" customHeight="false" outlineLevel="0" collapsed="false">
      <c r="L611" s="33" t="s">
        <v>708</v>
      </c>
      <c r="M611" s="34" t="n">
        <v>109</v>
      </c>
    </row>
    <row r="612" customFormat="false" ht="15" hidden="false" customHeight="false" outlineLevel="0" collapsed="false">
      <c r="L612" s="33" t="s">
        <v>709</v>
      </c>
      <c r="M612" s="34" t="n">
        <v>110</v>
      </c>
    </row>
    <row r="613" customFormat="false" ht="15" hidden="false" customHeight="false" outlineLevel="0" collapsed="false">
      <c r="L613" s="33" t="s">
        <v>710</v>
      </c>
      <c r="M613" s="34" t="n">
        <v>111</v>
      </c>
    </row>
    <row r="614" customFormat="false" ht="15" hidden="false" customHeight="false" outlineLevel="0" collapsed="false">
      <c r="L614" s="33" t="s">
        <v>711</v>
      </c>
      <c r="M614" s="34" t="n">
        <v>112</v>
      </c>
    </row>
    <row r="615" customFormat="false" ht="15" hidden="false" customHeight="false" outlineLevel="0" collapsed="false">
      <c r="L615" s="33" t="s">
        <v>712</v>
      </c>
      <c r="M615" s="34" t="n">
        <v>113</v>
      </c>
    </row>
    <row r="616" customFormat="false" ht="15" hidden="false" customHeight="false" outlineLevel="0" collapsed="false">
      <c r="L616" s="33" t="s">
        <v>713</v>
      </c>
      <c r="M616" s="34" t="n">
        <v>114</v>
      </c>
    </row>
    <row r="617" customFormat="false" ht="15" hidden="false" customHeight="false" outlineLevel="0" collapsed="false">
      <c r="L617" s="33" t="s">
        <v>714</v>
      </c>
      <c r="M617" s="34" t="n">
        <v>115</v>
      </c>
    </row>
    <row r="618" customFormat="false" ht="15" hidden="false" customHeight="false" outlineLevel="0" collapsed="false">
      <c r="L618" s="33" t="s">
        <v>715</v>
      </c>
      <c r="M618" s="34" t="n">
        <v>116</v>
      </c>
    </row>
    <row r="619" customFormat="false" ht="15" hidden="false" customHeight="false" outlineLevel="0" collapsed="false">
      <c r="L619" s="33" t="s">
        <v>716</v>
      </c>
      <c r="M619" s="34" t="n">
        <v>117</v>
      </c>
    </row>
    <row r="620" customFormat="false" ht="15" hidden="false" customHeight="false" outlineLevel="0" collapsed="false">
      <c r="L620" s="33" t="s">
        <v>717</v>
      </c>
      <c r="M620" s="34" t="n">
        <v>118</v>
      </c>
    </row>
    <row r="621" customFormat="false" ht="15" hidden="false" customHeight="false" outlineLevel="0" collapsed="false">
      <c r="L621" s="33" t="s">
        <v>718</v>
      </c>
      <c r="M621" s="34" t="n">
        <v>119</v>
      </c>
    </row>
    <row r="622" customFormat="false" ht="15" hidden="false" customHeight="false" outlineLevel="0" collapsed="false">
      <c r="L622" s="33" t="s">
        <v>719</v>
      </c>
      <c r="M622" s="34" t="n">
        <v>120</v>
      </c>
    </row>
    <row r="623" customFormat="false" ht="15" hidden="false" customHeight="false" outlineLevel="0" collapsed="false">
      <c r="L623" s="33" t="s">
        <v>720</v>
      </c>
      <c r="M623" s="34" t="n">
        <v>121</v>
      </c>
    </row>
    <row r="624" customFormat="false" ht="15" hidden="false" customHeight="false" outlineLevel="0" collapsed="false">
      <c r="L624" s="33" t="s">
        <v>721</v>
      </c>
      <c r="M624" s="34" t="n">
        <v>122</v>
      </c>
    </row>
    <row r="625" customFormat="false" ht="15" hidden="false" customHeight="false" outlineLevel="0" collapsed="false">
      <c r="L625" s="33" t="s">
        <v>722</v>
      </c>
      <c r="M625" s="34" t="n">
        <v>123</v>
      </c>
    </row>
    <row r="626" customFormat="false" ht="15" hidden="false" customHeight="false" outlineLevel="0" collapsed="false">
      <c r="L626" s="33" t="s">
        <v>723</v>
      </c>
      <c r="M626" s="34" t="n">
        <v>124</v>
      </c>
    </row>
    <row r="627" customFormat="false" ht="15" hidden="false" customHeight="false" outlineLevel="0" collapsed="false">
      <c r="L627" s="33" t="s">
        <v>724</v>
      </c>
      <c r="M627" s="34" t="n">
        <v>125</v>
      </c>
    </row>
    <row r="628" customFormat="false" ht="15" hidden="false" customHeight="false" outlineLevel="0" collapsed="false">
      <c r="L628" s="33" t="s">
        <v>725</v>
      </c>
      <c r="M628" s="34" t="n">
        <v>126</v>
      </c>
    </row>
    <row r="629" customFormat="false" ht="15" hidden="false" customHeight="false" outlineLevel="0" collapsed="false">
      <c r="L629" s="33" t="s">
        <v>726</v>
      </c>
      <c r="M629" s="34" t="n">
        <v>127</v>
      </c>
    </row>
    <row r="630" customFormat="false" ht="15" hidden="false" customHeight="false" outlineLevel="0" collapsed="false">
      <c r="L630" s="33" t="s">
        <v>727</v>
      </c>
      <c r="M630" s="34" t="n">
        <v>128</v>
      </c>
    </row>
    <row r="631" customFormat="false" ht="15" hidden="false" customHeight="false" outlineLevel="0" collapsed="false">
      <c r="L631" s="33" t="s">
        <v>728</v>
      </c>
      <c r="M631" s="34" t="n">
        <v>129</v>
      </c>
    </row>
    <row r="632" customFormat="false" ht="15" hidden="false" customHeight="false" outlineLevel="0" collapsed="false">
      <c r="L632" s="33" t="s">
        <v>729</v>
      </c>
      <c r="M632" s="34" t="n">
        <v>130</v>
      </c>
    </row>
    <row r="633" customFormat="false" ht="15" hidden="false" customHeight="false" outlineLevel="0" collapsed="false">
      <c r="L633" s="33" t="s">
        <v>730</v>
      </c>
      <c r="M633" s="34" t="n">
        <v>131</v>
      </c>
    </row>
    <row r="634" customFormat="false" ht="15" hidden="false" customHeight="false" outlineLevel="0" collapsed="false">
      <c r="L634" s="33" t="s">
        <v>731</v>
      </c>
      <c r="M634" s="34" t="n">
        <v>132</v>
      </c>
    </row>
    <row r="635" customFormat="false" ht="15" hidden="false" customHeight="false" outlineLevel="0" collapsed="false">
      <c r="L635" s="33" t="s">
        <v>732</v>
      </c>
      <c r="M635" s="34" t="n">
        <v>133</v>
      </c>
    </row>
    <row r="636" customFormat="false" ht="15" hidden="false" customHeight="false" outlineLevel="0" collapsed="false">
      <c r="L636" s="33" t="s">
        <v>733</v>
      </c>
      <c r="M636" s="34" t="n">
        <v>134</v>
      </c>
    </row>
    <row r="637" customFormat="false" ht="15" hidden="false" customHeight="false" outlineLevel="0" collapsed="false">
      <c r="L637" s="33" t="s">
        <v>734</v>
      </c>
      <c r="M637" s="34" t="n">
        <v>135</v>
      </c>
    </row>
    <row r="638" customFormat="false" ht="15" hidden="false" customHeight="false" outlineLevel="0" collapsed="false">
      <c r="L638" s="33" t="s">
        <v>735</v>
      </c>
      <c r="M638" s="34" t="n">
        <v>136</v>
      </c>
    </row>
    <row r="639" customFormat="false" ht="15" hidden="false" customHeight="false" outlineLevel="0" collapsed="false">
      <c r="L639" s="33" t="s">
        <v>736</v>
      </c>
      <c r="M639" s="34" t="n">
        <v>137</v>
      </c>
    </row>
    <row r="640" customFormat="false" ht="15" hidden="false" customHeight="false" outlineLevel="0" collapsed="false">
      <c r="L640" s="33" t="s">
        <v>737</v>
      </c>
      <c r="M640" s="34" t="n">
        <v>138</v>
      </c>
    </row>
    <row r="641" customFormat="false" ht="15" hidden="false" customHeight="false" outlineLevel="0" collapsed="false">
      <c r="L641" s="33" t="s">
        <v>738</v>
      </c>
      <c r="M641" s="34" t="n">
        <v>139</v>
      </c>
    </row>
    <row r="642" customFormat="false" ht="15" hidden="false" customHeight="false" outlineLevel="0" collapsed="false">
      <c r="L642" s="33" t="s">
        <v>739</v>
      </c>
      <c r="M642" s="34" t="n">
        <v>140</v>
      </c>
    </row>
    <row r="643" customFormat="false" ht="15" hidden="false" customHeight="false" outlineLevel="0" collapsed="false">
      <c r="L643" s="33" t="s">
        <v>740</v>
      </c>
      <c r="M643" s="34" t="n">
        <v>141</v>
      </c>
    </row>
    <row r="644" customFormat="false" ht="15" hidden="false" customHeight="false" outlineLevel="0" collapsed="false">
      <c r="L644" s="33" t="s">
        <v>741</v>
      </c>
      <c r="M644" s="34" t="n">
        <v>142</v>
      </c>
    </row>
    <row r="645" customFormat="false" ht="15" hidden="false" customHeight="false" outlineLevel="0" collapsed="false">
      <c r="L645" s="33" t="s">
        <v>742</v>
      </c>
      <c r="M645" s="34" t="n">
        <v>143</v>
      </c>
    </row>
    <row r="646" customFormat="false" ht="15" hidden="false" customHeight="false" outlineLevel="0" collapsed="false">
      <c r="L646" s="33" t="s">
        <v>743</v>
      </c>
      <c r="M646" s="34" t="n">
        <v>144</v>
      </c>
    </row>
    <row r="647" customFormat="false" ht="15" hidden="false" customHeight="false" outlineLevel="0" collapsed="false">
      <c r="L647" s="33" t="s">
        <v>744</v>
      </c>
      <c r="M647" s="34" t="n">
        <v>145</v>
      </c>
    </row>
    <row r="648" customFormat="false" ht="15" hidden="false" customHeight="false" outlineLevel="0" collapsed="false">
      <c r="L648" s="33" t="s">
        <v>745</v>
      </c>
      <c r="M648" s="34" t="n">
        <v>146</v>
      </c>
    </row>
    <row r="649" customFormat="false" ht="15" hidden="false" customHeight="false" outlineLevel="0" collapsed="false">
      <c r="L649" s="33" t="s">
        <v>746</v>
      </c>
      <c r="M649" s="34" t="n">
        <v>147</v>
      </c>
    </row>
    <row r="650" customFormat="false" ht="15" hidden="false" customHeight="false" outlineLevel="0" collapsed="false">
      <c r="L650" s="33" t="s">
        <v>747</v>
      </c>
      <c r="M650" s="34" t="n">
        <v>148</v>
      </c>
    </row>
    <row r="651" customFormat="false" ht="15" hidden="false" customHeight="false" outlineLevel="0" collapsed="false">
      <c r="L651" s="33" t="s">
        <v>748</v>
      </c>
      <c r="M651" s="34" t="n">
        <v>149</v>
      </c>
    </row>
    <row r="652" customFormat="false" ht="15" hidden="false" customHeight="false" outlineLevel="0" collapsed="false">
      <c r="L652" s="33" t="s">
        <v>749</v>
      </c>
      <c r="M652" s="34" t="n">
        <v>150</v>
      </c>
    </row>
    <row r="653" customFormat="false" ht="15" hidden="false" customHeight="false" outlineLevel="0" collapsed="false">
      <c r="L653" s="33" t="s">
        <v>750</v>
      </c>
      <c r="M653" s="34" t="n">
        <v>151</v>
      </c>
    </row>
    <row r="654" customFormat="false" ht="15" hidden="false" customHeight="false" outlineLevel="0" collapsed="false">
      <c r="L654" s="33" t="s">
        <v>751</v>
      </c>
      <c r="M654" s="34" t="n">
        <v>152</v>
      </c>
    </row>
    <row r="655" customFormat="false" ht="15" hidden="false" customHeight="false" outlineLevel="0" collapsed="false">
      <c r="L655" s="33" t="s">
        <v>752</v>
      </c>
      <c r="M655" s="34" t="n">
        <v>153</v>
      </c>
    </row>
    <row r="656" customFormat="false" ht="15" hidden="false" customHeight="false" outlineLevel="0" collapsed="false">
      <c r="L656" s="33" t="s">
        <v>753</v>
      </c>
      <c r="M656" s="34" t="n">
        <v>154</v>
      </c>
    </row>
    <row r="657" customFormat="false" ht="15" hidden="false" customHeight="false" outlineLevel="0" collapsed="false">
      <c r="L657" s="33" t="s">
        <v>754</v>
      </c>
      <c r="M657" s="34" t="n">
        <v>155</v>
      </c>
    </row>
    <row r="658" customFormat="false" ht="15" hidden="false" customHeight="false" outlineLevel="0" collapsed="false">
      <c r="L658" s="33" t="s">
        <v>755</v>
      </c>
      <c r="M658" s="34" t="n">
        <v>156</v>
      </c>
    </row>
    <row r="659" customFormat="false" ht="15" hidden="false" customHeight="false" outlineLevel="0" collapsed="false">
      <c r="L659" s="33" t="s">
        <v>756</v>
      </c>
      <c r="M659" s="34" t="n">
        <v>157</v>
      </c>
    </row>
    <row r="660" customFormat="false" ht="15" hidden="false" customHeight="false" outlineLevel="0" collapsed="false">
      <c r="L660" s="33" t="s">
        <v>757</v>
      </c>
      <c r="M660" s="34" t="n">
        <v>158</v>
      </c>
    </row>
    <row r="661" customFormat="false" ht="15" hidden="false" customHeight="false" outlineLevel="0" collapsed="false">
      <c r="L661" s="33" t="s">
        <v>758</v>
      </c>
      <c r="M661" s="34" t="n">
        <v>159</v>
      </c>
    </row>
    <row r="662" customFormat="false" ht="15" hidden="false" customHeight="false" outlineLevel="0" collapsed="false">
      <c r="L662" s="33" t="s">
        <v>759</v>
      </c>
      <c r="M662" s="34" t="n">
        <v>160</v>
      </c>
    </row>
    <row r="663" customFormat="false" ht="15" hidden="false" customHeight="false" outlineLevel="0" collapsed="false">
      <c r="L663" s="33" t="s">
        <v>760</v>
      </c>
      <c r="M663" s="34" t="n">
        <v>161</v>
      </c>
    </row>
    <row r="664" customFormat="false" ht="15" hidden="false" customHeight="false" outlineLevel="0" collapsed="false">
      <c r="L664" s="33" t="s">
        <v>761</v>
      </c>
      <c r="M664" s="34" t="n">
        <v>162</v>
      </c>
    </row>
    <row r="665" customFormat="false" ht="15" hidden="false" customHeight="false" outlineLevel="0" collapsed="false">
      <c r="L665" s="33" t="s">
        <v>762</v>
      </c>
      <c r="M665" s="34" t="n">
        <v>163</v>
      </c>
    </row>
    <row r="666" customFormat="false" ht="15" hidden="false" customHeight="false" outlineLevel="0" collapsed="false">
      <c r="L666" s="33" t="s">
        <v>763</v>
      </c>
      <c r="M666" s="34" t="n">
        <v>164</v>
      </c>
    </row>
    <row r="667" customFormat="false" ht="15" hidden="false" customHeight="false" outlineLevel="0" collapsed="false">
      <c r="L667" s="33" t="s">
        <v>764</v>
      </c>
      <c r="M667" s="34" t="n">
        <v>165</v>
      </c>
    </row>
    <row r="668" customFormat="false" ht="15" hidden="false" customHeight="false" outlineLevel="0" collapsed="false">
      <c r="L668" s="33" t="s">
        <v>765</v>
      </c>
      <c r="M668" s="34" t="n">
        <v>166</v>
      </c>
    </row>
    <row r="669" customFormat="false" ht="15" hidden="false" customHeight="false" outlineLevel="0" collapsed="false">
      <c r="L669" s="33" t="s">
        <v>766</v>
      </c>
      <c r="M669" s="34" t="n">
        <v>167</v>
      </c>
    </row>
    <row r="670" customFormat="false" ht="15" hidden="false" customHeight="false" outlineLevel="0" collapsed="false">
      <c r="L670" s="33" t="s">
        <v>767</v>
      </c>
      <c r="M670" s="34" t="n">
        <v>168</v>
      </c>
    </row>
    <row r="671" customFormat="false" ht="15" hidden="false" customHeight="false" outlineLevel="0" collapsed="false">
      <c r="L671" s="33" t="s">
        <v>768</v>
      </c>
      <c r="M671" s="34" t="n">
        <v>169</v>
      </c>
    </row>
    <row r="672" customFormat="false" ht="15" hidden="false" customHeight="false" outlineLevel="0" collapsed="false">
      <c r="L672" s="33" t="s">
        <v>769</v>
      </c>
      <c r="M672" s="34" t="n">
        <v>170</v>
      </c>
    </row>
    <row r="673" customFormat="false" ht="15" hidden="false" customHeight="false" outlineLevel="0" collapsed="false">
      <c r="L673" s="33" t="s">
        <v>770</v>
      </c>
      <c r="M673" s="34" t="n">
        <v>171</v>
      </c>
    </row>
    <row r="674" customFormat="false" ht="15" hidden="false" customHeight="false" outlineLevel="0" collapsed="false">
      <c r="L674" s="33" t="s">
        <v>771</v>
      </c>
      <c r="M674" s="34" t="n">
        <v>172</v>
      </c>
    </row>
    <row r="675" customFormat="false" ht="15" hidden="false" customHeight="false" outlineLevel="0" collapsed="false">
      <c r="L675" s="33" t="s">
        <v>772</v>
      </c>
      <c r="M675" s="34" t="n">
        <v>173</v>
      </c>
    </row>
    <row r="676" customFormat="false" ht="15" hidden="false" customHeight="false" outlineLevel="0" collapsed="false">
      <c r="L676" s="33" t="s">
        <v>773</v>
      </c>
      <c r="M676" s="34" t="n">
        <v>174</v>
      </c>
    </row>
    <row r="677" customFormat="false" ht="15" hidden="false" customHeight="false" outlineLevel="0" collapsed="false">
      <c r="L677" s="33" t="s">
        <v>774</v>
      </c>
      <c r="M677" s="34" t="n">
        <v>175</v>
      </c>
    </row>
    <row r="678" customFormat="false" ht="15" hidden="false" customHeight="false" outlineLevel="0" collapsed="false">
      <c r="L678" s="33" t="s">
        <v>775</v>
      </c>
      <c r="M678" s="34" t="n">
        <v>176</v>
      </c>
    </row>
    <row r="679" customFormat="false" ht="15" hidden="false" customHeight="false" outlineLevel="0" collapsed="false">
      <c r="L679" s="33" t="s">
        <v>776</v>
      </c>
      <c r="M679" s="34" t="n">
        <v>177</v>
      </c>
    </row>
    <row r="680" customFormat="false" ht="15" hidden="false" customHeight="false" outlineLevel="0" collapsed="false">
      <c r="L680" s="33" t="s">
        <v>777</v>
      </c>
      <c r="M680" s="34" t="n">
        <v>178</v>
      </c>
    </row>
    <row r="681" customFormat="false" ht="15" hidden="false" customHeight="false" outlineLevel="0" collapsed="false">
      <c r="L681" s="33" t="s">
        <v>778</v>
      </c>
      <c r="M681" s="34" t="n">
        <v>179</v>
      </c>
    </row>
    <row r="682" customFormat="false" ht="15" hidden="false" customHeight="false" outlineLevel="0" collapsed="false">
      <c r="L682" s="33" t="s">
        <v>779</v>
      </c>
      <c r="M682" s="34" t="n">
        <v>180</v>
      </c>
    </row>
    <row r="683" customFormat="false" ht="15" hidden="false" customHeight="false" outlineLevel="0" collapsed="false">
      <c r="L683" s="33" t="s">
        <v>780</v>
      </c>
      <c r="M683" s="34" t="n">
        <v>181</v>
      </c>
    </row>
    <row r="684" customFormat="false" ht="15" hidden="false" customHeight="false" outlineLevel="0" collapsed="false">
      <c r="L684" s="33" t="s">
        <v>781</v>
      </c>
      <c r="M684" s="34" t="n">
        <v>182</v>
      </c>
    </row>
    <row r="685" customFormat="false" ht="15" hidden="false" customHeight="false" outlineLevel="0" collapsed="false">
      <c r="L685" s="33" t="s">
        <v>782</v>
      </c>
      <c r="M685" s="34" t="n">
        <v>183</v>
      </c>
    </row>
    <row r="686" customFormat="false" ht="15" hidden="false" customHeight="false" outlineLevel="0" collapsed="false">
      <c r="L686" s="33" t="s">
        <v>783</v>
      </c>
      <c r="M686" s="34" t="n">
        <v>184</v>
      </c>
    </row>
    <row r="687" customFormat="false" ht="15" hidden="false" customHeight="false" outlineLevel="0" collapsed="false">
      <c r="L687" s="33" t="s">
        <v>784</v>
      </c>
      <c r="M687" s="34" t="n">
        <v>185</v>
      </c>
    </row>
    <row r="688" customFormat="false" ht="15" hidden="false" customHeight="false" outlineLevel="0" collapsed="false">
      <c r="L688" s="33" t="s">
        <v>785</v>
      </c>
      <c r="M688" s="34" t="n">
        <v>186</v>
      </c>
    </row>
    <row r="689" customFormat="false" ht="15" hidden="false" customHeight="false" outlineLevel="0" collapsed="false">
      <c r="L689" s="33" t="s">
        <v>786</v>
      </c>
      <c r="M689" s="34" t="n">
        <v>187</v>
      </c>
    </row>
    <row r="690" customFormat="false" ht="15" hidden="false" customHeight="false" outlineLevel="0" collapsed="false">
      <c r="L690" s="33" t="s">
        <v>787</v>
      </c>
      <c r="M690" s="34" t="n">
        <v>188</v>
      </c>
    </row>
    <row r="691" customFormat="false" ht="15" hidden="false" customHeight="false" outlineLevel="0" collapsed="false">
      <c r="L691" s="33" t="s">
        <v>788</v>
      </c>
      <c r="M691" s="34" t="n">
        <v>189</v>
      </c>
    </row>
    <row r="692" customFormat="false" ht="15" hidden="false" customHeight="false" outlineLevel="0" collapsed="false">
      <c r="L692" s="33" t="s">
        <v>789</v>
      </c>
      <c r="M692" s="34" t="n">
        <v>190</v>
      </c>
    </row>
    <row r="693" customFormat="false" ht="15" hidden="false" customHeight="false" outlineLevel="0" collapsed="false">
      <c r="L693" s="33" t="s">
        <v>790</v>
      </c>
      <c r="M693" s="34" t="n">
        <v>191</v>
      </c>
    </row>
    <row r="694" customFormat="false" ht="15" hidden="false" customHeight="false" outlineLevel="0" collapsed="false">
      <c r="L694" s="33" t="s">
        <v>791</v>
      </c>
      <c r="M694" s="34" t="n">
        <v>192</v>
      </c>
    </row>
    <row r="695" customFormat="false" ht="15" hidden="false" customHeight="false" outlineLevel="0" collapsed="false">
      <c r="L695" s="33" t="s">
        <v>792</v>
      </c>
      <c r="M695" s="34" t="n">
        <v>193</v>
      </c>
    </row>
    <row r="696" customFormat="false" ht="15" hidden="false" customHeight="false" outlineLevel="0" collapsed="false">
      <c r="L696" s="33" t="s">
        <v>793</v>
      </c>
      <c r="M696" s="34" t="n">
        <v>194</v>
      </c>
    </row>
    <row r="697" customFormat="false" ht="15" hidden="false" customHeight="false" outlineLevel="0" collapsed="false">
      <c r="L697" s="33" t="s">
        <v>794</v>
      </c>
      <c r="M697" s="34" t="n">
        <v>195</v>
      </c>
    </row>
    <row r="698" customFormat="false" ht="15" hidden="false" customHeight="false" outlineLevel="0" collapsed="false">
      <c r="L698" s="33" t="s">
        <v>795</v>
      </c>
      <c r="M698" s="34" t="n">
        <v>196</v>
      </c>
    </row>
    <row r="699" customFormat="false" ht="15" hidden="false" customHeight="false" outlineLevel="0" collapsed="false">
      <c r="L699" s="33" t="s">
        <v>796</v>
      </c>
      <c r="M699" s="34" t="n">
        <v>197</v>
      </c>
    </row>
    <row r="700" customFormat="false" ht="15" hidden="false" customHeight="false" outlineLevel="0" collapsed="false">
      <c r="L700" s="33" t="s">
        <v>797</v>
      </c>
      <c r="M700" s="34" t="n">
        <v>198</v>
      </c>
    </row>
    <row r="701" customFormat="false" ht="15" hidden="false" customHeight="false" outlineLevel="0" collapsed="false">
      <c r="L701" s="33" t="s">
        <v>798</v>
      </c>
      <c r="M701" s="34" t="n">
        <v>199</v>
      </c>
    </row>
    <row r="702" customFormat="false" ht="15" hidden="false" customHeight="false" outlineLevel="0" collapsed="false">
      <c r="L702" s="33" t="s">
        <v>799</v>
      </c>
      <c r="M702" s="34" t="n">
        <v>200</v>
      </c>
    </row>
    <row r="703" customFormat="false" ht="15" hidden="false" customHeight="false" outlineLevel="0" collapsed="false">
      <c r="L703" s="33" t="s">
        <v>800</v>
      </c>
      <c r="M703" s="34" t="n">
        <v>201</v>
      </c>
    </row>
    <row r="704" customFormat="false" ht="15" hidden="false" customHeight="false" outlineLevel="0" collapsed="false">
      <c r="L704" s="33" t="s">
        <v>801</v>
      </c>
      <c r="M704" s="34" t="n">
        <v>202</v>
      </c>
    </row>
    <row r="705" customFormat="false" ht="15" hidden="false" customHeight="false" outlineLevel="0" collapsed="false">
      <c r="L705" s="33" t="s">
        <v>802</v>
      </c>
      <c r="M705" s="34" t="n">
        <v>203</v>
      </c>
    </row>
    <row r="706" customFormat="false" ht="15" hidden="false" customHeight="false" outlineLevel="0" collapsed="false">
      <c r="L706" s="33" t="s">
        <v>803</v>
      </c>
      <c r="M706" s="34" t="n">
        <v>204</v>
      </c>
    </row>
    <row r="707" customFormat="false" ht="15" hidden="false" customHeight="false" outlineLevel="0" collapsed="false">
      <c r="L707" s="33" t="s">
        <v>804</v>
      </c>
      <c r="M707" s="34" t="n">
        <v>205</v>
      </c>
    </row>
    <row r="708" customFormat="false" ht="15" hidden="false" customHeight="false" outlineLevel="0" collapsed="false">
      <c r="L708" s="33" t="s">
        <v>805</v>
      </c>
      <c r="M708" s="34" t="n">
        <v>206</v>
      </c>
    </row>
    <row r="709" customFormat="false" ht="15" hidden="false" customHeight="false" outlineLevel="0" collapsed="false">
      <c r="L709" s="33" t="s">
        <v>806</v>
      </c>
      <c r="M709" s="34" t="n">
        <v>207</v>
      </c>
    </row>
    <row r="710" customFormat="false" ht="15" hidden="false" customHeight="false" outlineLevel="0" collapsed="false">
      <c r="L710" s="33" t="s">
        <v>807</v>
      </c>
      <c r="M710" s="34" t="n">
        <v>208</v>
      </c>
    </row>
    <row r="711" customFormat="false" ht="15" hidden="false" customHeight="false" outlineLevel="0" collapsed="false">
      <c r="L711" s="33" t="s">
        <v>808</v>
      </c>
      <c r="M711" s="34" t="n">
        <v>209</v>
      </c>
    </row>
    <row r="712" customFormat="false" ht="15" hidden="false" customHeight="false" outlineLevel="0" collapsed="false">
      <c r="L712" s="33" t="s">
        <v>809</v>
      </c>
      <c r="M712" s="34" t="n">
        <v>210</v>
      </c>
    </row>
    <row r="713" customFormat="false" ht="15" hidden="false" customHeight="false" outlineLevel="0" collapsed="false">
      <c r="L713" s="33" t="s">
        <v>810</v>
      </c>
      <c r="M713" s="34" t="n">
        <v>211</v>
      </c>
    </row>
    <row r="714" customFormat="false" ht="15" hidden="false" customHeight="false" outlineLevel="0" collapsed="false">
      <c r="L714" s="33" t="s">
        <v>811</v>
      </c>
      <c r="M714" s="34" t="n">
        <v>212</v>
      </c>
    </row>
    <row r="715" customFormat="false" ht="15" hidden="false" customHeight="false" outlineLevel="0" collapsed="false">
      <c r="L715" s="33" t="s">
        <v>812</v>
      </c>
      <c r="M715" s="34" t="n">
        <v>213</v>
      </c>
    </row>
    <row r="716" customFormat="false" ht="15" hidden="false" customHeight="false" outlineLevel="0" collapsed="false">
      <c r="L716" s="33" t="s">
        <v>813</v>
      </c>
      <c r="M716" s="34" t="n">
        <v>214</v>
      </c>
    </row>
    <row r="717" customFormat="false" ht="15" hidden="false" customHeight="false" outlineLevel="0" collapsed="false">
      <c r="L717" s="33" t="s">
        <v>814</v>
      </c>
      <c r="M717" s="34" t="n">
        <v>215</v>
      </c>
    </row>
    <row r="718" customFormat="false" ht="15" hidden="false" customHeight="false" outlineLevel="0" collapsed="false">
      <c r="L718" s="33" t="s">
        <v>815</v>
      </c>
      <c r="M718" s="34" t="n">
        <v>216</v>
      </c>
    </row>
    <row r="719" customFormat="false" ht="15" hidden="false" customHeight="false" outlineLevel="0" collapsed="false">
      <c r="L719" s="33" t="s">
        <v>816</v>
      </c>
      <c r="M719" s="34" t="n">
        <v>217</v>
      </c>
    </row>
    <row r="720" customFormat="false" ht="15" hidden="false" customHeight="false" outlineLevel="0" collapsed="false">
      <c r="L720" s="33" t="s">
        <v>817</v>
      </c>
      <c r="M720" s="34" t="n">
        <v>218</v>
      </c>
    </row>
    <row r="721" customFormat="false" ht="15" hidden="false" customHeight="false" outlineLevel="0" collapsed="false">
      <c r="L721" s="33" t="s">
        <v>818</v>
      </c>
      <c r="M721" s="34" t="n">
        <v>219</v>
      </c>
    </row>
    <row r="722" customFormat="false" ht="15" hidden="false" customHeight="false" outlineLevel="0" collapsed="false">
      <c r="L722" s="33" t="s">
        <v>819</v>
      </c>
      <c r="M722" s="34" t="n">
        <v>220</v>
      </c>
    </row>
    <row r="723" customFormat="false" ht="15" hidden="false" customHeight="false" outlineLevel="0" collapsed="false">
      <c r="L723" s="33" t="s">
        <v>820</v>
      </c>
      <c r="M723" s="34" t="n">
        <v>221</v>
      </c>
    </row>
    <row r="724" customFormat="false" ht="15" hidden="false" customHeight="false" outlineLevel="0" collapsed="false">
      <c r="L724" s="33" t="s">
        <v>821</v>
      </c>
      <c r="M724" s="34" t="n">
        <v>222</v>
      </c>
    </row>
    <row r="725" customFormat="false" ht="15" hidden="false" customHeight="false" outlineLevel="0" collapsed="false">
      <c r="L725" s="33" t="s">
        <v>822</v>
      </c>
      <c r="M725" s="34" t="n">
        <v>223</v>
      </c>
    </row>
    <row r="726" customFormat="false" ht="15" hidden="false" customHeight="false" outlineLevel="0" collapsed="false">
      <c r="L726" s="33" t="s">
        <v>823</v>
      </c>
      <c r="M726" s="34" t="n">
        <v>224</v>
      </c>
    </row>
    <row r="727" customFormat="false" ht="15" hidden="false" customHeight="false" outlineLevel="0" collapsed="false">
      <c r="L727" s="33" t="s">
        <v>824</v>
      </c>
      <c r="M727" s="34" t="n">
        <v>225</v>
      </c>
    </row>
    <row r="728" customFormat="false" ht="15" hidden="false" customHeight="false" outlineLevel="0" collapsed="false">
      <c r="L728" s="33" t="s">
        <v>825</v>
      </c>
      <c r="M728" s="34" t="n">
        <v>226</v>
      </c>
    </row>
    <row r="729" customFormat="false" ht="15" hidden="false" customHeight="false" outlineLevel="0" collapsed="false">
      <c r="L729" s="33" t="s">
        <v>826</v>
      </c>
      <c r="M729" s="34" t="n">
        <v>227</v>
      </c>
    </row>
    <row r="730" customFormat="false" ht="15" hidden="false" customHeight="false" outlineLevel="0" collapsed="false">
      <c r="L730" s="33" t="s">
        <v>827</v>
      </c>
      <c r="M730" s="34" t="n">
        <v>228</v>
      </c>
    </row>
    <row r="731" customFormat="false" ht="15" hidden="false" customHeight="false" outlineLevel="0" collapsed="false">
      <c r="L731" s="33" t="s">
        <v>828</v>
      </c>
      <c r="M731" s="34" t="n">
        <v>229</v>
      </c>
    </row>
    <row r="732" customFormat="false" ht="15" hidden="false" customHeight="false" outlineLevel="0" collapsed="false">
      <c r="L732" s="33" t="s">
        <v>829</v>
      </c>
      <c r="M732" s="34" t="n">
        <v>230</v>
      </c>
    </row>
    <row r="733" customFormat="false" ht="15" hidden="false" customHeight="false" outlineLevel="0" collapsed="false">
      <c r="L733" s="33" t="s">
        <v>830</v>
      </c>
      <c r="M733" s="34" t="n">
        <v>231</v>
      </c>
    </row>
    <row r="734" customFormat="false" ht="15" hidden="false" customHeight="false" outlineLevel="0" collapsed="false">
      <c r="L734" s="33" t="s">
        <v>831</v>
      </c>
      <c r="M734" s="34" t="n">
        <v>232</v>
      </c>
    </row>
    <row r="735" customFormat="false" ht="15" hidden="false" customHeight="false" outlineLevel="0" collapsed="false">
      <c r="L735" s="33" t="s">
        <v>832</v>
      </c>
      <c r="M735" s="34" t="n">
        <v>233</v>
      </c>
    </row>
    <row r="736" customFormat="false" ht="15" hidden="false" customHeight="false" outlineLevel="0" collapsed="false">
      <c r="L736" s="33" t="s">
        <v>833</v>
      </c>
      <c r="M736" s="34" t="n">
        <v>234</v>
      </c>
    </row>
    <row r="737" customFormat="false" ht="15" hidden="false" customHeight="false" outlineLevel="0" collapsed="false">
      <c r="L737" s="33" t="s">
        <v>834</v>
      </c>
      <c r="M737" s="34" t="n">
        <v>235</v>
      </c>
    </row>
    <row r="738" customFormat="false" ht="15" hidden="false" customHeight="false" outlineLevel="0" collapsed="false">
      <c r="L738" s="33" t="s">
        <v>835</v>
      </c>
      <c r="M738" s="34" t="n">
        <v>236</v>
      </c>
    </row>
    <row r="739" customFormat="false" ht="15" hidden="false" customHeight="false" outlineLevel="0" collapsed="false">
      <c r="L739" s="33" t="s">
        <v>836</v>
      </c>
      <c r="M739" s="34" t="n">
        <v>237</v>
      </c>
    </row>
    <row r="740" customFormat="false" ht="15" hidden="false" customHeight="false" outlineLevel="0" collapsed="false">
      <c r="L740" s="33" t="s">
        <v>837</v>
      </c>
      <c r="M740" s="34" t="n">
        <v>238</v>
      </c>
    </row>
    <row r="741" customFormat="false" ht="15" hidden="false" customHeight="false" outlineLevel="0" collapsed="false">
      <c r="L741" s="33" t="s">
        <v>838</v>
      </c>
      <c r="M741" s="34" t="n">
        <v>239</v>
      </c>
    </row>
    <row r="742" customFormat="false" ht="15" hidden="false" customHeight="false" outlineLevel="0" collapsed="false">
      <c r="L742" s="33" t="s">
        <v>839</v>
      </c>
      <c r="M742" s="34" t="n">
        <v>240</v>
      </c>
    </row>
    <row r="743" customFormat="false" ht="15" hidden="false" customHeight="false" outlineLevel="0" collapsed="false">
      <c r="L743" s="33" t="s">
        <v>840</v>
      </c>
      <c r="M743" s="34" t="n">
        <v>241</v>
      </c>
    </row>
    <row r="744" customFormat="false" ht="15" hidden="false" customHeight="false" outlineLevel="0" collapsed="false">
      <c r="L744" s="33" t="s">
        <v>841</v>
      </c>
      <c r="M744" s="34" t="n">
        <v>242</v>
      </c>
    </row>
    <row r="745" customFormat="false" ht="15" hidden="false" customHeight="false" outlineLevel="0" collapsed="false">
      <c r="L745" s="33" t="s">
        <v>842</v>
      </c>
      <c r="M745" s="34" t="n">
        <v>243</v>
      </c>
    </row>
    <row r="746" customFormat="false" ht="15" hidden="false" customHeight="false" outlineLevel="0" collapsed="false">
      <c r="L746" s="33" t="s">
        <v>843</v>
      </c>
      <c r="M746" s="34" t="n">
        <v>244</v>
      </c>
    </row>
    <row r="747" customFormat="false" ht="15" hidden="false" customHeight="false" outlineLevel="0" collapsed="false">
      <c r="L747" s="33" t="s">
        <v>844</v>
      </c>
      <c r="M747" s="34" t="n">
        <v>245</v>
      </c>
    </row>
    <row r="748" customFormat="false" ht="15" hidden="false" customHeight="false" outlineLevel="0" collapsed="false">
      <c r="L748" s="33" t="s">
        <v>845</v>
      </c>
      <c r="M748" s="34" t="n">
        <v>246</v>
      </c>
    </row>
    <row r="749" customFormat="false" ht="15" hidden="false" customHeight="false" outlineLevel="0" collapsed="false">
      <c r="L749" s="33" t="s">
        <v>846</v>
      </c>
      <c r="M749" s="34" t="n">
        <v>247</v>
      </c>
    </row>
    <row r="750" customFormat="false" ht="15" hidden="false" customHeight="false" outlineLevel="0" collapsed="false">
      <c r="L750" s="33" t="s">
        <v>847</v>
      </c>
      <c r="M750" s="34" t="n">
        <v>248</v>
      </c>
    </row>
    <row r="751" customFormat="false" ht="15" hidden="false" customHeight="false" outlineLevel="0" collapsed="false">
      <c r="L751" s="33" t="s">
        <v>848</v>
      </c>
      <c r="M751" s="34" t="n">
        <v>249</v>
      </c>
    </row>
    <row r="752" customFormat="false" ht="15" hidden="false" customHeight="false" outlineLevel="0" collapsed="false">
      <c r="L752" s="33" t="s">
        <v>849</v>
      </c>
      <c r="M752" s="34" t="n">
        <v>250</v>
      </c>
    </row>
    <row r="753" customFormat="false" ht="15" hidden="false" customHeight="false" outlineLevel="0" collapsed="false">
      <c r="L753" s="33" t="s">
        <v>850</v>
      </c>
      <c r="M753" s="34" t="n">
        <v>251</v>
      </c>
    </row>
    <row r="754" customFormat="false" ht="15" hidden="false" customHeight="false" outlineLevel="0" collapsed="false">
      <c r="L754" s="33" t="s">
        <v>851</v>
      </c>
      <c r="M754" s="34" t="n">
        <v>252</v>
      </c>
    </row>
    <row r="755" customFormat="false" ht="15" hidden="false" customHeight="false" outlineLevel="0" collapsed="false">
      <c r="L755" s="33" t="s">
        <v>852</v>
      </c>
      <c r="M755" s="34" t="n">
        <v>253</v>
      </c>
    </row>
    <row r="756" customFormat="false" ht="15" hidden="false" customHeight="false" outlineLevel="0" collapsed="false">
      <c r="L756" s="33" t="s">
        <v>853</v>
      </c>
      <c r="M756" s="34" t="n">
        <v>254</v>
      </c>
    </row>
    <row r="757" customFormat="false" ht="15" hidden="false" customHeight="false" outlineLevel="0" collapsed="false">
      <c r="L757" s="33" t="s">
        <v>854</v>
      </c>
      <c r="M757" s="34" t="n">
        <v>255</v>
      </c>
    </row>
    <row r="758" customFormat="false" ht="15" hidden="false" customHeight="false" outlineLevel="0" collapsed="false">
      <c r="L758" s="33" t="s">
        <v>855</v>
      </c>
      <c r="M758" s="34" t="n">
        <v>256</v>
      </c>
    </row>
    <row r="759" customFormat="false" ht="15" hidden="false" customHeight="false" outlineLevel="0" collapsed="false">
      <c r="L759" s="33" t="s">
        <v>856</v>
      </c>
      <c r="M759" s="34" t="n">
        <v>257</v>
      </c>
    </row>
    <row r="760" customFormat="false" ht="15" hidden="false" customHeight="false" outlineLevel="0" collapsed="false">
      <c r="L760" s="33" t="s">
        <v>857</v>
      </c>
      <c r="M760" s="34" t="n">
        <v>258</v>
      </c>
    </row>
    <row r="761" customFormat="false" ht="15" hidden="false" customHeight="false" outlineLevel="0" collapsed="false">
      <c r="L761" s="33" t="s">
        <v>858</v>
      </c>
      <c r="M761" s="34" t="n">
        <v>259</v>
      </c>
    </row>
    <row r="762" customFormat="false" ht="15" hidden="false" customHeight="false" outlineLevel="0" collapsed="false">
      <c r="L762" s="33" t="s">
        <v>859</v>
      </c>
      <c r="M762" s="34" t="n">
        <v>260</v>
      </c>
    </row>
    <row r="763" customFormat="false" ht="15" hidden="false" customHeight="false" outlineLevel="0" collapsed="false">
      <c r="L763" s="33" t="s">
        <v>860</v>
      </c>
      <c r="M763" s="34" t="n">
        <v>261</v>
      </c>
    </row>
    <row r="764" customFormat="false" ht="15" hidden="false" customHeight="false" outlineLevel="0" collapsed="false">
      <c r="L764" s="33" t="s">
        <v>861</v>
      </c>
      <c r="M764" s="34" t="n">
        <v>262</v>
      </c>
    </row>
    <row r="765" customFormat="false" ht="15" hidden="false" customHeight="false" outlineLevel="0" collapsed="false">
      <c r="L765" s="33" t="s">
        <v>862</v>
      </c>
      <c r="M765" s="34" t="n">
        <v>263</v>
      </c>
    </row>
    <row r="766" customFormat="false" ht="15" hidden="false" customHeight="false" outlineLevel="0" collapsed="false">
      <c r="L766" s="33" t="s">
        <v>863</v>
      </c>
      <c r="M766" s="34" t="n">
        <v>264</v>
      </c>
    </row>
    <row r="767" customFormat="false" ht="15" hidden="false" customHeight="false" outlineLevel="0" collapsed="false">
      <c r="L767" s="33" t="s">
        <v>864</v>
      </c>
      <c r="M767" s="34" t="n">
        <v>265</v>
      </c>
    </row>
    <row r="768" customFormat="false" ht="15" hidden="false" customHeight="false" outlineLevel="0" collapsed="false">
      <c r="L768" s="33" t="s">
        <v>865</v>
      </c>
      <c r="M768" s="34" t="n">
        <v>266</v>
      </c>
    </row>
    <row r="769" customFormat="false" ht="15" hidden="false" customHeight="false" outlineLevel="0" collapsed="false">
      <c r="L769" s="33" t="s">
        <v>866</v>
      </c>
      <c r="M769" s="34" t="n">
        <v>267</v>
      </c>
    </row>
    <row r="770" customFormat="false" ht="15" hidden="false" customHeight="false" outlineLevel="0" collapsed="false">
      <c r="L770" s="33" t="s">
        <v>867</v>
      </c>
      <c r="M770" s="34" t="n">
        <v>268</v>
      </c>
    </row>
    <row r="771" customFormat="false" ht="15" hidden="false" customHeight="false" outlineLevel="0" collapsed="false">
      <c r="L771" s="33" t="s">
        <v>868</v>
      </c>
      <c r="M771" s="34" t="n">
        <v>269</v>
      </c>
    </row>
    <row r="772" customFormat="false" ht="15" hidden="false" customHeight="false" outlineLevel="0" collapsed="false">
      <c r="L772" s="33" t="s">
        <v>869</v>
      </c>
      <c r="M772" s="34" t="n">
        <v>270</v>
      </c>
    </row>
    <row r="773" customFormat="false" ht="15" hidden="false" customHeight="false" outlineLevel="0" collapsed="false">
      <c r="L773" s="33" t="s">
        <v>870</v>
      </c>
      <c r="M773" s="34" t="n">
        <v>271</v>
      </c>
    </row>
    <row r="774" customFormat="false" ht="15" hidden="false" customHeight="false" outlineLevel="0" collapsed="false">
      <c r="L774" s="33" t="s">
        <v>871</v>
      </c>
      <c r="M774" s="34" t="n">
        <v>272</v>
      </c>
    </row>
    <row r="775" customFormat="false" ht="15" hidden="false" customHeight="false" outlineLevel="0" collapsed="false">
      <c r="L775" s="33" t="s">
        <v>872</v>
      </c>
      <c r="M775" s="34" t="n">
        <v>273</v>
      </c>
    </row>
    <row r="776" customFormat="false" ht="15" hidden="false" customHeight="false" outlineLevel="0" collapsed="false">
      <c r="L776" s="33" t="s">
        <v>873</v>
      </c>
      <c r="M776" s="34" t="n">
        <v>274</v>
      </c>
    </row>
    <row r="777" customFormat="false" ht="15" hidden="false" customHeight="false" outlineLevel="0" collapsed="false">
      <c r="L777" s="33" t="s">
        <v>874</v>
      </c>
      <c r="M777" s="34" t="n">
        <v>275</v>
      </c>
    </row>
    <row r="778" customFormat="false" ht="15" hidden="false" customHeight="false" outlineLevel="0" collapsed="false">
      <c r="L778" s="33" t="s">
        <v>875</v>
      </c>
      <c r="M778" s="34" t="n">
        <v>276</v>
      </c>
    </row>
    <row r="779" customFormat="false" ht="15" hidden="false" customHeight="false" outlineLevel="0" collapsed="false">
      <c r="L779" s="33" t="s">
        <v>876</v>
      </c>
      <c r="M779" s="34" t="n">
        <v>277</v>
      </c>
    </row>
    <row r="780" customFormat="false" ht="15" hidden="false" customHeight="false" outlineLevel="0" collapsed="false">
      <c r="L780" s="33" t="s">
        <v>877</v>
      </c>
      <c r="M780" s="34" t="n">
        <v>278</v>
      </c>
    </row>
    <row r="781" customFormat="false" ht="15" hidden="false" customHeight="false" outlineLevel="0" collapsed="false">
      <c r="L781" s="33" t="s">
        <v>878</v>
      </c>
      <c r="M781" s="34" t="n">
        <v>279</v>
      </c>
    </row>
    <row r="782" customFormat="false" ht="15" hidden="false" customHeight="false" outlineLevel="0" collapsed="false">
      <c r="L782" s="33" t="s">
        <v>879</v>
      </c>
      <c r="M782" s="34" t="n">
        <v>280</v>
      </c>
    </row>
    <row r="783" customFormat="false" ht="15" hidden="false" customHeight="false" outlineLevel="0" collapsed="false">
      <c r="L783" s="33" t="s">
        <v>880</v>
      </c>
      <c r="M783" s="34" t="n">
        <v>281</v>
      </c>
    </row>
    <row r="784" customFormat="false" ht="15" hidden="false" customHeight="false" outlineLevel="0" collapsed="false">
      <c r="L784" s="33" t="s">
        <v>881</v>
      </c>
      <c r="M784" s="34" t="n">
        <v>282</v>
      </c>
    </row>
    <row r="785" customFormat="false" ht="15" hidden="false" customHeight="false" outlineLevel="0" collapsed="false">
      <c r="L785" s="33" t="s">
        <v>882</v>
      </c>
      <c r="M785" s="34" t="n">
        <v>283</v>
      </c>
    </row>
    <row r="786" customFormat="false" ht="15" hidden="false" customHeight="false" outlineLevel="0" collapsed="false">
      <c r="L786" s="33" t="s">
        <v>883</v>
      </c>
      <c r="M786" s="34" t="n">
        <v>284</v>
      </c>
    </row>
    <row r="787" customFormat="false" ht="15" hidden="false" customHeight="false" outlineLevel="0" collapsed="false">
      <c r="L787" s="33" t="s">
        <v>884</v>
      </c>
      <c r="M787" s="34" t="n">
        <v>285</v>
      </c>
    </row>
    <row r="788" customFormat="false" ht="15" hidden="false" customHeight="false" outlineLevel="0" collapsed="false">
      <c r="L788" s="33" t="s">
        <v>885</v>
      </c>
      <c r="M788" s="34" t="n">
        <v>286</v>
      </c>
    </row>
    <row r="789" customFormat="false" ht="15" hidden="false" customHeight="false" outlineLevel="0" collapsed="false">
      <c r="L789" s="33" t="s">
        <v>886</v>
      </c>
      <c r="M789" s="34" t="n">
        <v>287</v>
      </c>
    </row>
    <row r="790" customFormat="false" ht="15" hidden="false" customHeight="false" outlineLevel="0" collapsed="false">
      <c r="L790" s="33" t="s">
        <v>887</v>
      </c>
      <c r="M790" s="34" t="n">
        <v>288</v>
      </c>
    </row>
    <row r="791" customFormat="false" ht="15" hidden="false" customHeight="false" outlineLevel="0" collapsed="false">
      <c r="L791" s="33" t="s">
        <v>888</v>
      </c>
      <c r="M791" s="34" t="n">
        <v>289</v>
      </c>
    </row>
    <row r="792" customFormat="false" ht="15" hidden="false" customHeight="false" outlineLevel="0" collapsed="false">
      <c r="L792" s="33" t="s">
        <v>889</v>
      </c>
      <c r="M792" s="34" t="n">
        <v>290</v>
      </c>
    </row>
    <row r="793" customFormat="false" ht="15" hidden="false" customHeight="false" outlineLevel="0" collapsed="false">
      <c r="L793" s="33" t="s">
        <v>890</v>
      </c>
      <c r="M793" s="34" t="n">
        <v>291</v>
      </c>
    </row>
    <row r="794" customFormat="false" ht="15" hidden="false" customHeight="false" outlineLevel="0" collapsed="false">
      <c r="L794" s="33" t="s">
        <v>891</v>
      </c>
      <c r="M794" s="34" t="n">
        <v>292</v>
      </c>
    </row>
    <row r="795" customFormat="false" ht="15" hidden="false" customHeight="false" outlineLevel="0" collapsed="false">
      <c r="L795" s="33" t="s">
        <v>892</v>
      </c>
      <c r="M795" s="34" t="n">
        <v>293</v>
      </c>
    </row>
    <row r="796" customFormat="false" ht="15" hidden="false" customHeight="false" outlineLevel="0" collapsed="false">
      <c r="L796" s="33" t="s">
        <v>893</v>
      </c>
      <c r="M796" s="34" t="n">
        <v>294</v>
      </c>
    </row>
    <row r="797" customFormat="false" ht="15" hidden="false" customHeight="false" outlineLevel="0" collapsed="false">
      <c r="L797" s="33" t="s">
        <v>894</v>
      </c>
      <c r="M797" s="34" t="n">
        <v>295</v>
      </c>
    </row>
    <row r="798" customFormat="false" ht="15" hidden="false" customHeight="false" outlineLevel="0" collapsed="false">
      <c r="L798" s="33" t="s">
        <v>895</v>
      </c>
      <c r="M798" s="34" t="n">
        <v>296</v>
      </c>
    </row>
    <row r="799" customFormat="false" ht="15" hidden="false" customHeight="false" outlineLevel="0" collapsed="false">
      <c r="L799" s="33" t="s">
        <v>896</v>
      </c>
      <c r="M799" s="34" t="n">
        <v>297</v>
      </c>
    </row>
    <row r="800" customFormat="false" ht="15" hidden="false" customHeight="false" outlineLevel="0" collapsed="false">
      <c r="L800" s="33" t="s">
        <v>897</v>
      </c>
      <c r="M800" s="34" t="n">
        <v>298</v>
      </c>
    </row>
    <row r="801" customFormat="false" ht="15" hidden="false" customHeight="false" outlineLevel="0" collapsed="false">
      <c r="L801" s="33" t="s">
        <v>898</v>
      </c>
      <c r="M801" s="34" t="n">
        <v>299</v>
      </c>
    </row>
    <row r="802" customFormat="false" ht="15" hidden="false" customHeight="false" outlineLevel="0" collapsed="false">
      <c r="L802" s="33" t="s">
        <v>899</v>
      </c>
      <c r="M802" s="34" t="n">
        <v>300</v>
      </c>
    </row>
    <row r="803" customFormat="false" ht="15" hidden="false" customHeight="false" outlineLevel="0" collapsed="false">
      <c r="L803" s="33" t="s">
        <v>900</v>
      </c>
      <c r="M803" s="34" t="n">
        <v>301</v>
      </c>
    </row>
    <row r="804" customFormat="false" ht="15" hidden="false" customHeight="false" outlineLevel="0" collapsed="false">
      <c r="L804" s="33" t="s">
        <v>901</v>
      </c>
      <c r="M804" s="34" t="n">
        <v>302</v>
      </c>
    </row>
    <row r="805" customFormat="false" ht="15" hidden="false" customHeight="false" outlineLevel="0" collapsed="false">
      <c r="L805" s="33" t="s">
        <v>902</v>
      </c>
      <c r="M805" s="34" t="n">
        <v>303</v>
      </c>
    </row>
    <row r="806" customFormat="false" ht="15" hidden="false" customHeight="false" outlineLevel="0" collapsed="false">
      <c r="L806" s="33" t="s">
        <v>903</v>
      </c>
      <c r="M806" s="34" t="n">
        <v>304</v>
      </c>
    </row>
    <row r="807" customFormat="false" ht="15" hidden="false" customHeight="false" outlineLevel="0" collapsed="false">
      <c r="L807" s="33" t="s">
        <v>904</v>
      </c>
      <c r="M807" s="34" t="n">
        <v>305</v>
      </c>
    </row>
    <row r="808" customFormat="false" ht="15" hidden="false" customHeight="false" outlineLevel="0" collapsed="false">
      <c r="L808" s="33" t="s">
        <v>905</v>
      </c>
      <c r="M808" s="34" t="n">
        <v>306</v>
      </c>
    </row>
    <row r="809" customFormat="false" ht="15" hidden="false" customHeight="false" outlineLevel="0" collapsed="false">
      <c r="L809" s="33" t="s">
        <v>906</v>
      </c>
      <c r="M809" s="34" t="n">
        <v>307</v>
      </c>
    </row>
    <row r="810" customFormat="false" ht="15" hidden="false" customHeight="false" outlineLevel="0" collapsed="false">
      <c r="L810" s="33" t="s">
        <v>907</v>
      </c>
      <c r="M810" s="34" t="n">
        <v>308</v>
      </c>
    </row>
    <row r="811" customFormat="false" ht="15" hidden="false" customHeight="false" outlineLevel="0" collapsed="false">
      <c r="L811" s="33" t="s">
        <v>908</v>
      </c>
      <c r="M811" s="34" t="n">
        <v>309</v>
      </c>
    </row>
    <row r="812" customFormat="false" ht="15" hidden="false" customHeight="false" outlineLevel="0" collapsed="false">
      <c r="L812" s="33" t="s">
        <v>909</v>
      </c>
      <c r="M812" s="34" t="n">
        <v>310</v>
      </c>
    </row>
    <row r="813" customFormat="false" ht="15" hidden="false" customHeight="false" outlineLevel="0" collapsed="false">
      <c r="L813" s="33" t="s">
        <v>910</v>
      </c>
      <c r="M813" s="34" t="n">
        <v>311</v>
      </c>
    </row>
    <row r="814" customFormat="false" ht="15" hidden="false" customHeight="false" outlineLevel="0" collapsed="false">
      <c r="L814" s="33" t="s">
        <v>911</v>
      </c>
      <c r="M814" s="34" t="n">
        <v>312</v>
      </c>
    </row>
    <row r="815" customFormat="false" ht="15" hidden="false" customHeight="false" outlineLevel="0" collapsed="false">
      <c r="L815" s="33" t="s">
        <v>912</v>
      </c>
      <c r="M815" s="34" t="n">
        <v>313</v>
      </c>
    </row>
    <row r="816" customFormat="false" ht="15" hidden="false" customHeight="false" outlineLevel="0" collapsed="false">
      <c r="L816" s="33" t="s">
        <v>913</v>
      </c>
      <c r="M816" s="34" t="n">
        <v>314</v>
      </c>
    </row>
    <row r="817" customFormat="false" ht="15" hidden="false" customHeight="false" outlineLevel="0" collapsed="false">
      <c r="L817" s="33" t="s">
        <v>914</v>
      </c>
      <c r="M817" s="34" t="n">
        <v>315</v>
      </c>
    </row>
    <row r="818" customFormat="false" ht="15" hidden="false" customHeight="false" outlineLevel="0" collapsed="false">
      <c r="L818" s="33" t="s">
        <v>915</v>
      </c>
      <c r="M818" s="34" t="n">
        <v>316</v>
      </c>
    </row>
    <row r="819" customFormat="false" ht="15" hidden="false" customHeight="false" outlineLevel="0" collapsed="false">
      <c r="L819" s="33" t="s">
        <v>916</v>
      </c>
      <c r="M819" s="34" t="n">
        <v>317</v>
      </c>
    </row>
    <row r="820" customFormat="false" ht="15" hidden="false" customHeight="false" outlineLevel="0" collapsed="false">
      <c r="L820" s="33" t="s">
        <v>917</v>
      </c>
      <c r="M820" s="34" t="n">
        <v>318</v>
      </c>
    </row>
    <row r="821" customFormat="false" ht="15" hidden="false" customHeight="false" outlineLevel="0" collapsed="false">
      <c r="L821" s="33" t="s">
        <v>918</v>
      </c>
      <c r="M821" s="34" t="n">
        <v>319</v>
      </c>
    </row>
    <row r="822" customFormat="false" ht="15" hidden="false" customHeight="false" outlineLevel="0" collapsed="false">
      <c r="L822" s="33" t="s">
        <v>919</v>
      </c>
      <c r="M822" s="34" t="n">
        <v>320</v>
      </c>
    </row>
    <row r="823" customFormat="false" ht="15" hidden="false" customHeight="false" outlineLevel="0" collapsed="false">
      <c r="L823" s="33" t="s">
        <v>920</v>
      </c>
      <c r="M823" s="34" t="n">
        <v>321</v>
      </c>
    </row>
    <row r="824" customFormat="false" ht="15" hidden="false" customHeight="false" outlineLevel="0" collapsed="false">
      <c r="L824" s="33" t="s">
        <v>921</v>
      </c>
      <c r="M824" s="34" t="n">
        <v>322</v>
      </c>
    </row>
    <row r="825" customFormat="false" ht="15" hidden="false" customHeight="false" outlineLevel="0" collapsed="false">
      <c r="L825" s="33" t="s">
        <v>922</v>
      </c>
      <c r="M825" s="34" t="n">
        <v>323</v>
      </c>
    </row>
    <row r="826" customFormat="false" ht="15" hidden="false" customHeight="false" outlineLevel="0" collapsed="false">
      <c r="L826" s="33" t="s">
        <v>923</v>
      </c>
      <c r="M826" s="34" t="n">
        <v>324</v>
      </c>
    </row>
    <row r="827" customFormat="false" ht="15" hidden="false" customHeight="false" outlineLevel="0" collapsed="false">
      <c r="L827" s="33" t="s">
        <v>924</v>
      </c>
      <c r="M827" s="34" t="n">
        <v>325</v>
      </c>
    </row>
    <row r="828" customFormat="false" ht="15" hidden="false" customHeight="false" outlineLevel="0" collapsed="false">
      <c r="L828" s="33" t="s">
        <v>925</v>
      </c>
      <c r="M828" s="34" t="n">
        <v>326</v>
      </c>
    </row>
    <row r="829" customFormat="false" ht="15" hidden="false" customHeight="false" outlineLevel="0" collapsed="false">
      <c r="L829" s="33" t="s">
        <v>926</v>
      </c>
      <c r="M829" s="34" t="n">
        <v>327</v>
      </c>
    </row>
    <row r="830" customFormat="false" ht="15" hidden="false" customHeight="false" outlineLevel="0" collapsed="false">
      <c r="L830" s="33" t="s">
        <v>927</v>
      </c>
      <c r="M830" s="34" t="n">
        <v>328</v>
      </c>
    </row>
    <row r="831" customFormat="false" ht="15" hidden="false" customHeight="false" outlineLevel="0" collapsed="false">
      <c r="L831" s="33" t="s">
        <v>928</v>
      </c>
      <c r="M831" s="34" t="n">
        <v>329</v>
      </c>
    </row>
    <row r="832" customFormat="false" ht="15" hidden="false" customHeight="false" outlineLevel="0" collapsed="false">
      <c r="L832" s="33" t="s">
        <v>929</v>
      </c>
      <c r="M832" s="34" t="n">
        <v>330</v>
      </c>
    </row>
    <row r="833" customFormat="false" ht="15" hidden="false" customHeight="false" outlineLevel="0" collapsed="false">
      <c r="L833" s="33" t="s">
        <v>930</v>
      </c>
      <c r="M833" s="34" t="n">
        <v>331</v>
      </c>
    </row>
    <row r="834" customFormat="false" ht="15" hidden="false" customHeight="false" outlineLevel="0" collapsed="false">
      <c r="L834" s="33" t="s">
        <v>931</v>
      </c>
      <c r="M834" s="34" t="n">
        <v>332</v>
      </c>
    </row>
    <row r="835" customFormat="false" ht="15" hidden="false" customHeight="false" outlineLevel="0" collapsed="false">
      <c r="L835" s="33" t="s">
        <v>932</v>
      </c>
      <c r="M835" s="34" t="n">
        <v>333</v>
      </c>
    </row>
    <row r="836" customFormat="false" ht="15" hidden="false" customHeight="false" outlineLevel="0" collapsed="false">
      <c r="L836" s="33" t="s">
        <v>933</v>
      </c>
      <c r="M836" s="34" t="n">
        <v>334</v>
      </c>
    </row>
    <row r="837" customFormat="false" ht="15" hidden="false" customHeight="false" outlineLevel="0" collapsed="false">
      <c r="L837" s="33" t="s">
        <v>934</v>
      </c>
      <c r="M837" s="34" t="n">
        <v>335</v>
      </c>
    </row>
    <row r="838" customFormat="false" ht="15" hidden="false" customHeight="false" outlineLevel="0" collapsed="false">
      <c r="L838" s="33" t="s">
        <v>935</v>
      </c>
      <c r="M838" s="34" t="n">
        <v>336</v>
      </c>
    </row>
    <row r="839" customFormat="false" ht="15" hidden="false" customHeight="false" outlineLevel="0" collapsed="false">
      <c r="L839" s="34" t="s">
        <v>936</v>
      </c>
      <c r="M839" s="34" t="n">
        <v>337</v>
      </c>
    </row>
    <row r="840" customFormat="false" ht="15" hidden="false" customHeight="false" outlineLevel="0" collapsed="false">
      <c r="L840" s="34" t="s">
        <v>937</v>
      </c>
      <c r="M840" s="34" t="n">
        <v>338</v>
      </c>
    </row>
    <row r="841" customFormat="false" ht="15" hidden="false" customHeight="false" outlineLevel="0" collapsed="false">
      <c r="L841" s="34" t="s">
        <v>938</v>
      </c>
      <c r="M841" s="34" t="n">
        <v>339</v>
      </c>
    </row>
    <row r="842" customFormat="false" ht="15" hidden="false" customHeight="false" outlineLevel="0" collapsed="false">
      <c r="L842" s="34" t="s">
        <v>939</v>
      </c>
      <c r="M842" s="34" t="n">
        <v>340</v>
      </c>
    </row>
    <row r="843" customFormat="false" ht="15" hidden="false" customHeight="false" outlineLevel="0" collapsed="false">
      <c r="L843" s="34" t="s">
        <v>940</v>
      </c>
      <c r="M843" s="34" t="n">
        <v>341</v>
      </c>
    </row>
    <row r="844" customFormat="false" ht="15" hidden="false" customHeight="false" outlineLevel="0" collapsed="false">
      <c r="L844" s="34" t="s">
        <v>941</v>
      </c>
      <c r="M844" s="34" t="n">
        <v>342</v>
      </c>
    </row>
    <row r="845" customFormat="false" ht="15" hidden="false" customHeight="false" outlineLevel="0" collapsed="false">
      <c r="L845" s="34" t="s">
        <v>942</v>
      </c>
      <c r="M845" s="34" t="n">
        <v>343</v>
      </c>
    </row>
    <row r="846" customFormat="false" ht="15" hidden="false" customHeight="false" outlineLevel="0" collapsed="false">
      <c r="L846" s="34" t="s">
        <v>943</v>
      </c>
      <c r="M846" s="34" t="n">
        <v>344</v>
      </c>
    </row>
    <row r="847" customFormat="false" ht="15" hidden="false" customHeight="false" outlineLevel="0" collapsed="false">
      <c r="L847" s="34" t="s">
        <v>944</v>
      </c>
      <c r="M847" s="34" t="n">
        <v>345</v>
      </c>
    </row>
    <row r="848" customFormat="false" ht="15" hidden="false" customHeight="false" outlineLevel="0" collapsed="false">
      <c r="L848" s="34" t="s">
        <v>945</v>
      </c>
      <c r="M848" s="34" t="n">
        <v>346</v>
      </c>
    </row>
    <row r="849" customFormat="false" ht="15" hidden="false" customHeight="false" outlineLevel="0" collapsed="false">
      <c r="L849" s="34" t="s">
        <v>946</v>
      </c>
      <c r="M849" s="34" t="n">
        <v>347</v>
      </c>
    </row>
    <row r="850" customFormat="false" ht="15" hidden="false" customHeight="false" outlineLevel="0" collapsed="false">
      <c r="L850" s="34" t="s">
        <v>947</v>
      </c>
      <c r="M850" s="34" t="n">
        <v>348</v>
      </c>
    </row>
    <row r="851" customFormat="false" ht="15" hidden="false" customHeight="false" outlineLevel="0" collapsed="false">
      <c r="L851" s="34" t="s">
        <v>948</v>
      </c>
      <c r="M851" s="34" t="n">
        <v>349</v>
      </c>
    </row>
    <row r="852" customFormat="false" ht="15" hidden="false" customHeight="false" outlineLevel="0" collapsed="false">
      <c r="L852" s="34" t="s">
        <v>949</v>
      </c>
      <c r="M852" s="34" t="n">
        <v>350</v>
      </c>
    </row>
    <row r="853" customFormat="false" ht="15" hidden="false" customHeight="false" outlineLevel="0" collapsed="false">
      <c r="L853" s="34" t="s">
        <v>950</v>
      </c>
      <c r="M853" s="34" t="n">
        <v>351</v>
      </c>
    </row>
    <row r="854" customFormat="false" ht="15" hidden="false" customHeight="false" outlineLevel="0" collapsed="false">
      <c r="L854" s="34" t="s">
        <v>951</v>
      </c>
      <c r="M854" s="34" t="n">
        <v>352</v>
      </c>
    </row>
    <row r="855" customFormat="false" ht="15" hidden="false" customHeight="false" outlineLevel="0" collapsed="false">
      <c r="L855" s="34" t="s">
        <v>952</v>
      </c>
      <c r="M855" s="34" t="n">
        <v>353</v>
      </c>
    </row>
    <row r="856" customFormat="false" ht="15" hidden="false" customHeight="false" outlineLevel="0" collapsed="false">
      <c r="L856" s="34" t="s">
        <v>953</v>
      </c>
      <c r="M856" s="34" t="n">
        <v>354</v>
      </c>
    </row>
    <row r="857" customFormat="false" ht="15" hidden="false" customHeight="false" outlineLevel="0" collapsed="false">
      <c r="L857" s="34" t="s">
        <v>954</v>
      </c>
      <c r="M857" s="34" t="n">
        <v>355</v>
      </c>
    </row>
    <row r="858" customFormat="false" ht="15" hidden="false" customHeight="false" outlineLevel="0" collapsed="false">
      <c r="L858" s="34" t="s">
        <v>955</v>
      </c>
      <c r="M858" s="34" t="n">
        <v>356</v>
      </c>
    </row>
    <row r="859" customFormat="false" ht="15" hidden="false" customHeight="false" outlineLevel="0" collapsed="false">
      <c r="L859" s="34" t="s">
        <v>956</v>
      </c>
      <c r="M859" s="34" t="n">
        <v>357</v>
      </c>
    </row>
    <row r="860" customFormat="false" ht="15" hidden="false" customHeight="false" outlineLevel="0" collapsed="false">
      <c r="L860" s="34" t="s">
        <v>957</v>
      </c>
      <c r="M860" s="34" t="n">
        <v>358</v>
      </c>
    </row>
    <row r="861" customFormat="false" ht="15" hidden="false" customHeight="false" outlineLevel="0" collapsed="false">
      <c r="L861" s="34" t="s">
        <v>958</v>
      </c>
      <c r="M861" s="34" t="n">
        <v>359</v>
      </c>
    </row>
    <row r="862" customFormat="false" ht="15" hidden="false" customHeight="false" outlineLevel="0" collapsed="false">
      <c r="L862" s="34" t="s">
        <v>959</v>
      </c>
      <c r="M862" s="34" t="n">
        <v>360</v>
      </c>
    </row>
    <row r="863" customFormat="false" ht="15" hidden="false" customHeight="false" outlineLevel="0" collapsed="false">
      <c r="L863" s="34" t="s">
        <v>960</v>
      </c>
      <c r="M863" s="34" t="n">
        <v>361</v>
      </c>
    </row>
    <row r="864" customFormat="false" ht="15" hidden="false" customHeight="false" outlineLevel="0" collapsed="false">
      <c r="L864" s="34" t="s">
        <v>961</v>
      </c>
      <c r="M864" s="34" t="n">
        <v>362</v>
      </c>
    </row>
    <row r="865" customFormat="false" ht="15" hidden="false" customHeight="false" outlineLevel="0" collapsed="false">
      <c r="L865" s="34" t="s">
        <v>962</v>
      </c>
      <c r="M865" s="34" t="n">
        <v>363</v>
      </c>
    </row>
    <row r="866" customFormat="false" ht="15" hidden="false" customHeight="false" outlineLevel="0" collapsed="false">
      <c r="L866" s="34" t="s">
        <v>963</v>
      </c>
      <c r="M866" s="34" t="n">
        <v>364</v>
      </c>
    </row>
    <row r="867" customFormat="false" ht="15" hidden="false" customHeight="false" outlineLevel="0" collapsed="false">
      <c r="L867" s="34" t="s">
        <v>964</v>
      </c>
      <c r="M867" s="34" t="n">
        <v>365</v>
      </c>
    </row>
    <row r="868" customFormat="false" ht="15" hidden="false" customHeight="false" outlineLevel="0" collapsed="false">
      <c r="L868" s="34" t="s">
        <v>965</v>
      </c>
      <c r="M868" s="34" t="n">
        <v>366</v>
      </c>
    </row>
    <row r="869" customFormat="false" ht="15" hidden="false" customHeight="false" outlineLevel="0" collapsed="false">
      <c r="L869" s="34" t="s">
        <v>966</v>
      </c>
      <c r="M869" s="34" t="n">
        <v>367</v>
      </c>
    </row>
    <row r="870" customFormat="false" ht="15" hidden="false" customHeight="false" outlineLevel="0" collapsed="false">
      <c r="L870" s="34" t="s">
        <v>967</v>
      </c>
      <c r="M870" s="34" t="n">
        <v>368</v>
      </c>
    </row>
    <row r="871" customFormat="false" ht="15" hidden="false" customHeight="false" outlineLevel="0" collapsed="false">
      <c r="L871" s="34" t="s">
        <v>968</v>
      </c>
      <c r="M871" s="34" t="n">
        <v>369</v>
      </c>
    </row>
    <row r="872" customFormat="false" ht="15" hidden="false" customHeight="false" outlineLevel="0" collapsed="false">
      <c r="L872" s="34" t="s">
        <v>969</v>
      </c>
      <c r="M872" s="34" t="n">
        <v>370</v>
      </c>
    </row>
    <row r="873" customFormat="false" ht="15" hidden="false" customHeight="false" outlineLevel="0" collapsed="false">
      <c r="L873" s="34" t="s">
        <v>970</v>
      </c>
      <c r="M873" s="34" t="n">
        <v>371</v>
      </c>
    </row>
    <row r="874" customFormat="false" ht="15" hidden="false" customHeight="false" outlineLevel="0" collapsed="false">
      <c r="L874" s="34" t="s">
        <v>971</v>
      </c>
      <c r="M874" s="34" t="n">
        <v>372</v>
      </c>
    </row>
    <row r="875" customFormat="false" ht="15" hidden="false" customHeight="false" outlineLevel="0" collapsed="false">
      <c r="L875" s="34" t="s">
        <v>972</v>
      </c>
      <c r="M875" s="34" t="n">
        <v>373</v>
      </c>
    </row>
    <row r="876" customFormat="false" ht="15" hidden="false" customHeight="false" outlineLevel="0" collapsed="false">
      <c r="L876" s="34" t="s">
        <v>973</v>
      </c>
      <c r="M876" s="34" t="n">
        <v>374</v>
      </c>
    </row>
    <row r="877" customFormat="false" ht="15" hidden="false" customHeight="false" outlineLevel="0" collapsed="false">
      <c r="L877" s="34" t="s">
        <v>974</v>
      </c>
      <c r="M877" s="34" t="n">
        <v>375</v>
      </c>
    </row>
    <row r="878" customFormat="false" ht="15" hidden="false" customHeight="false" outlineLevel="0" collapsed="false">
      <c r="L878" s="34" t="s">
        <v>975</v>
      </c>
      <c r="M878" s="34" t="n">
        <v>376</v>
      </c>
    </row>
    <row r="879" customFormat="false" ht="15" hidden="false" customHeight="false" outlineLevel="0" collapsed="false">
      <c r="L879" s="34" t="s">
        <v>976</v>
      </c>
      <c r="M879" s="34" t="n">
        <v>377</v>
      </c>
    </row>
    <row r="880" customFormat="false" ht="15" hidden="false" customHeight="false" outlineLevel="0" collapsed="false">
      <c r="L880" s="34" t="s">
        <v>977</v>
      </c>
      <c r="M880" s="34" t="n">
        <v>378</v>
      </c>
    </row>
    <row r="881" customFormat="false" ht="15" hidden="false" customHeight="false" outlineLevel="0" collapsed="false">
      <c r="L881" s="34" t="s">
        <v>978</v>
      </c>
      <c r="M881" s="34" t="n">
        <v>379</v>
      </c>
    </row>
    <row r="882" customFormat="false" ht="15" hidden="false" customHeight="false" outlineLevel="0" collapsed="false">
      <c r="L882" s="34" t="s">
        <v>979</v>
      </c>
      <c r="M882" s="34" t="n">
        <v>380</v>
      </c>
    </row>
    <row r="883" customFormat="false" ht="15" hidden="false" customHeight="false" outlineLevel="0" collapsed="false">
      <c r="L883" s="34" t="s">
        <v>980</v>
      </c>
      <c r="M883" s="34" t="n">
        <v>381</v>
      </c>
    </row>
    <row r="884" customFormat="false" ht="15" hidden="false" customHeight="false" outlineLevel="0" collapsed="false">
      <c r="L884" s="34" t="s">
        <v>981</v>
      </c>
      <c r="M884" s="34" t="n">
        <v>382</v>
      </c>
    </row>
    <row r="885" customFormat="false" ht="15" hidden="false" customHeight="false" outlineLevel="0" collapsed="false">
      <c r="L885" s="34" t="s">
        <v>982</v>
      </c>
      <c r="M885" s="34" t="n">
        <v>383</v>
      </c>
    </row>
    <row r="886" customFormat="false" ht="15" hidden="false" customHeight="false" outlineLevel="0" collapsed="false">
      <c r="L886" s="34" t="s">
        <v>983</v>
      </c>
      <c r="M886" s="34" t="n">
        <v>384</v>
      </c>
    </row>
    <row r="887" customFormat="false" ht="15" hidden="false" customHeight="false" outlineLevel="0" collapsed="false">
      <c r="L887" s="34" t="s">
        <v>984</v>
      </c>
      <c r="M887" s="34" t="n">
        <v>385</v>
      </c>
    </row>
    <row r="888" customFormat="false" ht="15" hidden="false" customHeight="false" outlineLevel="0" collapsed="false">
      <c r="L888" s="34" t="s">
        <v>985</v>
      </c>
      <c r="M888" s="34" t="n">
        <v>386</v>
      </c>
    </row>
    <row r="889" customFormat="false" ht="15" hidden="false" customHeight="false" outlineLevel="0" collapsed="false">
      <c r="L889" s="34" t="s">
        <v>986</v>
      </c>
      <c r="M889" s="34" t="n">
        <v>387</v>
      </c>
    </row>
    <row r="890" customFormat="false" ht="15" hidden="false" customHeight="false" outlineLevel="0" collapsed="false">
      <c r="L890" s="34" t="s">
        <v>987</v>
      </c>
      <c r="M890" s="34" t="n">
        <v>388</v>
      </c>
    </row>
    <row r="891" customFormat="false" ht="15" hidden="false" customHeight="false" outlineLevel="0" collapsed="false">
      <c r="L891" s="34" t="s">
        <v>988</v>
      </c>
      <c r="M891" s="34" t="n">
        <v>389</v>
      </c>
    </row>
    <row r="892" customFormat="false" ht="15" hidden="false" customHeight="false" outlineLevel="0" collapsed="false">
      <c r="L892" s="34" t="s">
        <v>989</v>
      </c>
      <c r="M892" s="34" t="n">
        <v>390</v>
      </c>
    </row>
    <row r="893" customFormat="false" ht="15" hidden="false" customHeight="false" outlineLevel="0" collapsed="false">
      <c r="L893" s="34" t="s">
        <v>990</v>
      </c>
      <c r="M893" s="34" t="n">
        <v>391</v>
      </c>
    </row>
    <row r="894" customFormat="false" ht="15" hidden="false" customHeight="false" outlineLevel="0" collapsed="false">
      <c r="L894" s="34" t="s">
        <v>991</v>
      </c>
      <c r="M894" s="34" t="n">
        <v>392</v>
      </c>
    </row>
    <row r="895" customFormat="false" ht="15" hidden="false" customHeight="false" outlineLevel="0" collapsed="false">
      <c r="L895" s="34" t="s">
        <v>992</v>
      </c>
      <c r="M895" s="34" t="n">
        <v>393</v>
      </c>
    </row>
    <row r="896" customFormat="false" ht="15" hidden="false" customHeight="false" outlineLevel="0" collapsed="false">
      <c r="L896" s="34" t="s">
        <v>993</v>
      </c>
      <c r="M896" s="34" t="n">
        <v>394</v>
      </c>
    </row>
    <row r="897" customFormat="false" ht="15" hidden="false" customHeight="false" outlineLevel="0" collapsed="false">
      <c r="L897" s="34" t="s">
        <v>994</v>
      </c>
      <c r="M897" s="34" t="n">
        <v>395</v>
      </c>
    </row>
    <row r="898" customFormat="false" ht="15" hidden="false" customHeight="false" outlineLevel="0" collapsed="false">
      <c r="L898" s="34" t="s">
        <v>995</v>
      </c>
      <c r="M898" s="34" t="n">
        <v>396</v>
      </c>
    </row>
    <row r="899" customFormat="false" ht="15" hidden="false" customHeight="false" outlineLevel="0" collapsed="false">
      <c r="L899" s="34" t="s">
        <v>996</v>
      </c>
      <c r="M899" s="34" t="n">
        <v>397</v>
      </c>
    </row>
    <row r="900" customFormat="false" ht="15" hidden="false" customHeight="false" outlineLevel="0" collapsed="false">
      <c r="L900" s="34" t="s">
        <v>997</v>
      </c>
      <c r="M900" s="34" t="n">
        <v>398</v>
      </c>
    </row>
    <row r="901" customFormat="false" ht="15" hidden="false" customHeight="false" outlineLevel="0" collapsed="false">
      <c r="L901" s="34" t="s">
        <v>998</v>
      </c>
      <c r="M901" s="34" t="n">
        <v>399</v>
      </c>
    </row>
    <row r="902" customFormat="false" ht="15" hidden="false" customHeight="false" outlineLevel="0" collapsed="false">
      <c r="L902" s="34" t="s">
        <v>999</v>
      </c>
      <c r="M902" s="34" t="n">
        <v>400</v>
      </c>
    </row>
    <row r="903" customFormat="false" ht="15" hidden="false" customHeight="false" outlineLevel="0" collapsed="false">
      <c r="L903" s="34" t="s">
        <v>1000</v>
      </c>
      <c r="M903" s="34" t="n">
        <v>401</v>
      </c>
    </row>
    <row r="904" customFormat="false" ht="15" hidden="false" customHeight="false" outlineLevel="0" collapsed="false">
      <c r="L904" s="34" t="s">
        <v>1001</v>
      </c>
      <c r="M904" s="34" t="n">
        <v>402</v>
      </c>
    </row>
    <row r="905" customFormat="false" ht="15" hidden="false" customHeight="false" outlineLevel="0" collapsed="false">
      <c r="L905" s="34" t="s">
        <v>1002</v>
      </c>
      <c r="M905" s="34" t="n">
        <v>403</v>
      </c>
    </row>
    <row r="906" customFormat="false" ht="15" hidden="false" customHeight="false" outlineLevel="0" collapsed="false">
      <c r="L906" s="34" t="s">
        <v>1003</v>
      </c>
      <c r="M906" s="34" t="n">
        <v>404</v>
      </c>
    </row>
    <row r="907" customFormat="false" ht="15" hidden="false" customHeight="false" outlineLevel="0" collapsed="false">
      <c r="L907" s="34" t="s">
        <v>1004</v>
      </c>
      <c r="M907" s="34" t="n">
        <v>405</v>
      </c>
    </row>
    <row r="908" customFormat="false" ht="15" hidden="false" customHeight="false" outlineLevel="0" collapsed="false">
      <c r="L908" s="34" t="s">
        <v>1005</v>
      </c>
      <c r="M908" s="34" t="n">
        <v>406</v>
      </c>
    </row>
    <row r="909" customFormat="false" ht="15" hidden="false" customHeight="false" outlineLevel="0" collapsed="false">
      <c r="L909" s="34" t="s">
        <v>1006</v>
      </c>
      <c r="M909" s="34" t="n">
        <v>407</v>
      </c>
    </row>
    <row r="910" customFormat="false" ht="15" hidden="false" customHeight="false" outlineLevel="0" collapsed="false">
      <c r="L910" s="34" t="s">
        <v>1007</v>
      </c>
      <c r="M910" s="34" t="n">
        <v>408</v>
      </c>
    </row>
    <row r="911" customFormat="false" ht="15" hidden="false" customHeight="false" outlineLevel="0" collapsed="false">
      <c r="L911" s="34" t="s">
        <v>1008</v>
      </c>
      <c r="M911" s="34" t="n">
        <v>409</v>
      </c>
    </row>
    <row r="912" customFormat="false" ht="15" hidden="false" customHeight="false" outlineLevel="0" collapsed="false">
      <c r="L912" s="34" t="s">
        <v>1009</v>
      </c>
      <c r="M912" s="34" t="n">
        <v>410</v>
      </c>
    </row>
    <row r="913" customFormat="false" ht="15" hidden="false" customHeight="false" outlineLevel="0" collapsed="false">
      <c r="L913" s="34" t="s">
        <v>1010</v>
      </c>
      <c r="M913" s="34" t="n">
        <v>411</v>
      </c>
    </row>
    <row r="914" customFormat="false" ht="15" hidden="false" customHeight="false" outlineLevel="0" collapsed="false">
      <c r="L914" s="34" t="s">
        <v>1011</v>
      </c>
      <c r="M914" s="34" t="n">
        <v>412</v>
      </c>
    </row>
    <row r="915" customFormat="false" ht="15" hidden="false" customHeight="false" outlineLevel="0" collapsed="false">
      <c r="L915" s="34" t="s">
        <v>1012</v>
      </c>
      <c r="M915" s="34" t="n">
        <v>413</v>
      </c>
    </row>
    <row r="916" customFormat="false" ht="15" hidden="false" customHeight="false" outlineLevel="0" collapsed="false">
      <c r="L916" s="34" t="s">
        <v>1013</v>
      </c>
      <c r="M916" s="34" t="n">
        <v>414</v>
      </c>
    </row>
    <row r="917" customFormat="false" ht="15" hidden="false" customHeight="false" outlineLevel="0" collapsed="false">
      <c r="L917" s="34" t="s">
        <v>1014</v>
      </c>
      <c r="M917" s="34" t="n">
        <v>415</v>
      </c>
    </row>
    <row r="918" customFormat="false" ht="15" hidden="false" customHeight="false" outlineLevel="0" collapsed="false">
      <c r="L918" s="34" t="s">
        <v>1015</v>
      </c>
      <c r="M918" s="34" t="n">
        <v>416</v>
      </c>
    </row>
    <row r="919" customFormat="false" ht="15" hidden="false" customHeight="false" outlineLevel="0" collapsed="false">
      <c r="L919" s="34" t="s">
        <v>1016</v>
      </c>
      <c r="M919" s="34" t="n">
        <v>417</v>
      </c>
    </row>
    <row r="920" customFormat="false" ht="15" hidden="false" customHeight="false" outlineLevel="0" collapsed="false">
      <c r="L920" s="34" t="s">
        <v>1017</v>
      </c>
      <c r="M920" s="34" t="n">
        <v>418</v>
      </c>
    </row>
    <row r="921" customFormat="false" ht="15" hidden="false" customHeight="false" outlineLevel="0" collapsed="false">
      <c r="L921" s="34" t="s">
        <v>1018</v>
      </c>
      <c r="M921" s="34" t="n">
        <v>419</v>
      </c>
    </row>
    <row r="922" customFormat="false" ht="15" hidden="false" customHeight="false" outlineLevel="0" collapsed="false">
      <c r="L922" s="34" t="s">
        <v>1019</v>
      </c>
      <c r="M922" s="34" t="n">
        <v>420</v>
      </c>
    </row>
    <row r="923" customFormat="false" ht="15" hidden="false" customHeight="false" outlineLevel="0" collapsed="false">
      <c r="L923" s="34" t="s">
        <v>1020</v>
      </c>
      <c r="M923" s="34" t="n">
        <v>421</v>
      </c>
    </row>
    <row r="924" customFormat="false" ht="15" hidden="false" customHeight="false" outlineLevel="0" collapsed="false">
      <c r="L924" s="34" t="s">
        <v>1021</v>
      </c>
      <c r="M924" s="34" t="n">
        <v>422</v>
      </c>
    </row>
    <row r="925" customFormat="false" ht="15" hidden="false" customHeight="false" outlineLevel="0" collapsed="false">
      <c r="L925" s="34" t="s">
        <v>1022</v>
      </c>
      <c r="M925" s="34" t="n">
        <v>423</v>
      </c>
    </row>
    <row r="926" customFormat="false" ht="15" hidden="false" customHeight="false" outlineLevel="0" collapsed="false">
      <c r="L926" s="34" t="s">
        <v>1023</v>
      </c>
      <c r="M926" s="34" t="n">
        <v>424</v>
      </c>
    </row>
    <row r="927" customFormat="false" ht="15" hidden="false" customHeight="false" outlineLevel="0" collapsed="false">
      <c r="L927" s="34" t="s">
        <v>1024</v>
      </c>
      <c r="M927" s="34" t="n">
        <v>425</v>
      </c>
    </row>
    <row r="928" customFormat="false" ht="15" hidden="false" customHeight="false" outlineLevel="0" collapsed="false">
      <c r="L928" s="34" t="s">
        <v>1025</v>
      </c>
      <c r="M928" s="34" t="n">
        <v>426</v>
      </c>
    </row>
    <row r="929" customFormat="false" ht="15" hidden="false" customHeight="false" outlineLevel="0" collapsed="false">
      <c r="L929" s="34" t="s">
        <v>1026</v>
      </c>
      <c r="M929" s="34" t="n">
        <v>427</v>
      </c>
    </row>
    <row r="930" customFormat="false" ht="15" hidden="false" customHeight="false" outlineLevel="0" collapsed="false">
      <c r="L930" s="34" t="s">
        <v>1027</v>
      </c>
      <c r="M930" s="34" t="n">
        <v>428</v>
      </c>
    </row>
    <row r="931" customFormat="false" ht="15" hidden="false" customHeight="false" outlineLevel="0" collapsed="false">
      <c r="L931" s="34" t="s">
        <v>1028</v>
      </c>
      <c r="M931" s="34" t="n">
        <v>429</v>
      </c>
    </row>
    <row r="932" customFormat="false" ht="15" hidden="false" customHeight="false" outlineLevel="0" collapsed="false">
      <c r="L932" s="34" t="s">
        <v>1029</v>
      </c>
      <c r="M932" s="34" t="n">
        <v>430</v>
      </c>
    </row>
    <row r="933" customFormat="false" ht="15" hidden="false" customHeight="false" outlineLevel="0" collapsed="false">
      <c r="L933" s="34" t="s">
        <v>1030</v>
      </c>
      <c r="M933" s="34" t="n">
        <v>431</v>
      </c>
    </row>
    <row r="934" customFormat="false" ht="15" hidden="false" customHeight="false" outlineLevel="0" collapsed="false">
      <c r="L934" s="34" t="s">
        <v>1031</v>
      </c>
      <c r="M934" s="34" t="n">
        <v>432</v>
      </c>
    </row>
    <row r="935" customFormat="false" ht="15" hidden="false" customHeight="false" outlineLevel="0" collapsed="false">
      <c r="L935" s="34" t="s">
        <v>1032</v>
      </c>
      <c r="M935" s="34" t="n">
        <v>433</v>
      </c>
    </row>
    <row r="936" customFormat="false" ht="15" hidden="false" customHeight="false" outlineLevel="0" collapsed="false">
      <c r="L936" s="34" t="s">
        <v>1033</v>
      </c>
      <c r="M936" s="34" t="n">
        <v>434</v>
      </c>
    </row>
    <row r="937" customFormat="false" ht="15" hidden="false" customHeight="false" outlineLevel="0" collapsed="false">
      <c r="L937" s="34" t="s">
        <v>1034</v>
      </c>
      <c r="M937" s="34" t="n">
        <v>435</v>
      </c>
    </row>
    <row r="938" customFormat="false" ht="15" hidden="false" customHeight="false" outlineLevel="0" collapsed="false">
      <c r="L938" s="34" t="s">
        <v>1035</v>
      </c>
      <c r="M938" s="34" t="n">
        <v>436</v>
      </c>
    </row>
    <row r="939" customFormat="false" ht="15" hidden="false" customHeight="false" outlineLevel="0" collapsed="false">
      <c r="L939" s="34" t="s">
        <v>1036</v>
      </c>
      <c r="M939" s="34" t="n">
        <v>437</v>
      </c>
    </row>
    <row r="940" customFormat="false" ht="15" hidden="false" customHeight="false" outlineLevel="0" collapsed="false">
      <c r="L940" s="34" t="s">
        <v>1037</v>
      </c>
      <c r="M940" s="34" t="n">
        <v>438</v>
      </c>
    </row>
    <row r="941" customFormat="false" ht="15" hidden="false" customHeight="false" outlineLevel="0" collapsed="false">
      <c r="L941" s="34" t="s">
        <v>1038</v>
      </c>
      <c r="M941" s="34" t="n">
        <v>439</v>
      </c>
    </row>
    <row r="942" customFormat="false" ht="15" hidden="false" customHeight="false" outlineLevel="0" collapsed="false">
      <c r="L942" s="34" t="s">
        <v>1039</v>
      </c>
      <c r="M942" s="34" t="n">
        <v>440</v>
      </c>
    </row>
    <row r="943" customFormat="false" ht="15" hidden="false" customHeight="false" outlineLevel="0" collapsed="false">
      <c r="L943" s="34" t="s">
        <v>1040</v>
      </c>
      <c r="M943" s="34" t="n">
        <v>441</v>
      </c>
    </row>
    <row r="944" customFormat="false" ht="15" hidden="false" customHeight="false" outlineLevel="0" collapsed="false">
      <c r="L944" s="34" t="s">
        <v>1041</v>
      </c>
      <c r="M944" s="34" t="n">
        <v>442</v>
      </c>
    </row>
    <row r="945" customFormat="false" ht="15" hidden="false" customHeight="false" outlineLevel="0" collapsed="false">
      <c r="L945" s="34" t="s">
        <v>1042</v>
      </c>
      <c r="M945" s="34" t="n">
        <v>443</v>
      </c>
    </row>
    <row r="946" customFormat="false" ht="15" hidden="false" customHeight="false" outlineLevel="0" collapsed="false">
      <c r="L946" s="34" t="s">
        <v>1043</v>
      </c>
      <c r="M946" s="34" t="n">
        <v>444</v>
      </c>
    </row>
    <row r="947" customFormat="false" ht="15" hidden="false" customHeight="false" outlineLevel="0" collapsed="false">
      <c r="L947" s="34" t="s">
        <v>1044</v>
      </c>
      <c r="M947" s="34" t="n">
        <v>445</v>
      </c>
    </row>
    <row r="948" customFormat="false" ht="15" hidden="false" customHeight="false" outlineLevel="0" collapsed="false">
      <c r="L948" s="34" t="s">
        <v>1045</v>
      </c>
      <c r="M948" s="34" t="n">
        <v>446</v>
      </c>
    </row>
    <row r="949" customFormat="false" ht="15" hidden="false" customHeight="false" outlineLevel="0" collapsed="false">
      <c r="L949" s="34" t="s">
        <v>1046</v>
      </c>
      <c r="M949" s="34" t="n">
        <v>447</v>
      </c>
    </row>
    <row r="950" customFormat="false" ht="15" hidden="false" customHeight="false" outlineLevel="0" collapsed="false">
      <c r="L950" s="34" t="s">
        <v>1047</v>
      </c>
      <c r="M950" s="34" t="n">
        <v>448</v>
      </c>
    </row>
    <row r="951" customFormat="false" ht="15" hidden="false" customHeight="false" outlineLevel="0" collapsed="false">
      <c r="L951" s="34" t="s">
        <v>1048</v>
      </c>
      <c r="M951" s="34" t="n">
        <v>449</v>
      </c>
    </row>
    <row r="952" customFormat="false" ht="15" hidden="false" customHeight="false" outlineLevel="0" collapsed="false">
      <c r="L952" s="34" t="s">
        <v>1049</v>
      </c>
      <c r="M952" s="34" t="n">
        <v>450</v>
      </c>
    </row>
    <row r="953" customFormat="false" ht="15" hidden="false" customHeight="false" outlineLevel="0" collapsed="false">
      <c r="L953" s="34" t="s">
        <v>1050</v>
      </c>
      <c r="M953" s="34" t="n">
        <v>451</v>
      </c>
    </row>
    <row r="954" customFormat="false" ht="15" hidden="false" customHeight="false" outlineLevel="0" collapsed="false">
      <c r="L954" s="34" t="s">
        <v>1051</v>
      </c>
      <c r="M954" s="34" t="n">
        <v>452</v>
      </c>
    </row>
    <row r="955" customFormat="false" ht="15" hidden="false" customHeight="false" outlineLevel="0" collapsed="false">
      <c r="L955" s="34" t="s">
        <v>1052</v>
      </c>
      <c r="M955" s="34" t="n">
        <v>453</v>
      </c>
    </row>
    <row r="956" customFormat="false" ht="15" hidden="false" customHeight="false" outlineLevel="0" collapsed="false">
      <c r="L956" s="34" t="s">
        <v>1053</v>
      </c>
      <c r="M956" s="34" t="n">
        <v>454</v>
      </c>
    </row>
    <row r="957" customFormat="false" ht="15" hidden="false" customHeight="false" outlineLevel="0" collapsed="false">
      <c r="L957" s="34" t="s">
        <v>1054</v>
      </c>
      <c r="M957" s="34" t="n">
        <v>455</v>
      </c>
    </row>
    <row r="958" customFormat="false" ht="15" hidden="false" customHeight="false" outlineLevel="0" collapsed="false">
      <c r="L958" s="34" t="s">
        <v>1055</v>
      </c>
      <c r="M958" s="34" t="n">
        <v>456</v>
      </c>
    </row>
    <row r="959" customFormat="false" ht="15" hidden="false" customHeight="false" outlineLevel="0" collapsed="false">
      <c r="L959" s="34" t="s">
        <v>1056</v>
      </c>
      <c r="M959" s="34" t="n">
        <v>457</v>
      </c>
    </row>
    <row r="960" customFormat="false" ht="15" hidden="false" customHeight="false" outlineLevel="0" collapsed="false">
      <c r="L960" s="34" t="s">
        <v>1057</v>
      </c>
      <c r="M960" s="34" t="n">
        <v>458</v>
      </c>
    </row>
    <row r="961" customFormat="false" ht="15" hidden="false" customHeight="false" outlineLevel="0" collapsed="false">
      <c r="L961" s="34" t="s">
        <v>1058</v>
      </c>
      <c r="M961" s="34" t="n">
        <v>459</v>
      </c>
    </row>
    <row r="962" customFormat="false" ht="15" hidden="false" customHeight="false" outlineLevel="0" collapsed="false">
      <c r="L962" s="34" t="s">
        <v>1059</v>
      </c>
      <c r="M962" s="34" t="n">
        <v>460</v>
      </c>
    </row>
    <row r="963" customFormat="false" ht="15" hidden="false" customHeight="false" outlineLevel="0" collapsed="false">
      <c r="L963" s="34" t="s">
        <v>1060</v>
      </c>
      <c r="M963" s="34" t="n">
        <v>461</v>
      </c>
    </row>
    <row r="964" customFormat="false" ht="15" hidden="false" customHeight="false" outlineLevel="0" collapsed="false">
      <c r="L964" s="34" t="s">
        <v>1061</v>
      </c>
      <c r="M964" s="34" t="n">
        <v>462</v>
      </c>
    </row>
    <row r="965" customFormat="false" ht="15" hidden="false" customHeight="false" outlineLevel="0" collapsed="false">
      <c r="L965" s="34" t="s">
        <v>1062</v>
      </c>
      <c r="M965" s="34" t="n">
        <v>463</v>
      </c>
    </row>
    <row r="966" customFormat="false" ht="15" hidden="false" customHeight="false" outlineLevel="0" collapsed="false">
      <c r="L966" s="34" t="s">
        <v>1063</v>
      </c>
      <c r="M966" s="34" t="n">
        <v>464</v>
      </c>
    </row>
    <row r="967" customFormat="false" ht="15" hidden="false" customHeight="false" outlineLevel="0" collapsed="false">
      <c r="L967" s="34" t="s">
        <v>1064</v>
      </c>
      <c r="M967" s="34" t="n">
        <v>465</v>
      </c>
    </row>
    <row r="968" customFormat="false" ht="15" hidden="false" customHeight="false" outlineLevel="0" collapsed="false">
      <c r="L968" s="34" t="s">
        <v>1065</v>
      </c>
      <c r="M968" s="34" t="n">
        <v>466</v>
      </c>
    </row>
    <row r="969" customFormat="false" ht="15" hidden="false" customHeight="false" outlineLevel="0" collapsed="false">
      <c r="L969" s="34" t="s">
        <v>1066</v>
      </c>
      <c r="M969" s="34" t="n">
        <v>467</v>
      </c>
    </row>
    <row r="970" customFormat="false" ht="15" hidden="false" customHeight="false" outlineLevel="0" collapsed="false">
      <c r="L970" s="34" t="s">
        <v>1067</v>
      </c>
      <c r="M970" s="34" t="n">
        <v>468</v>
      </c>
    </row>
    <row r="971" customFormat="false" ht="15" hidden="false" customHeight="false" outlineLevel="0" collapsed="false">
      <c r="L971" s="34" t="s">
        <v>1068</v>
      </c>
      <c r="M971" s="34" t="n">
        <v>469</v>
      </c>
    </row>
    <row r="972" customFormat="false" ht="15" hidden="false" customHeight="false" outlineLevel="0" collapsed="false">
      <c r="L972" s="34" t="s">
        <v>1069</v>
      </c>
      <c r="M972" s="34" t="n">
        <v>470</v>
      </c>
    </row>
    <row r="973" customFormat="false" ht="15" hidden="false" customHeight="false" outlineLevel="0" collapsed="false">
      <c r="L973" s="34" t="s">
        <v>1070</v>
      </c>
      <c r="M973" s="34" t="n">
        <v>471</v>
      </c>
    </row>
    <row r="974" customFormat="false" ht="15" hidden="false" customHeight="false" outlineLevel="0" collapsed="false">
      <c r="L974" s="34" t="s">
        <v>1071</v>
      </c>
      <c r="M974" s="34" t="n">
        <v>472</v>
      </c>
    </row>
    <row r="975" customFormat="false" ht="15" hidden="false" customHeight="false" outlineLevel="0" collapsed="false">
      <c r="L975" s="34" t="s">
        <v>1072</v>
      </c>
      <c r="M975" s="34" t="n">
        <v>473</v>
      </c>
    </row>
    <row r="976" customFormat="false" ht="15" hidden="false" customHeight="false" outlineLevel="0" collapsed="false">
      <c r="L976" s="34" t="s">
        <v>1073</v>
      </c>
      <c r="M976" s="34" t="n">
        <v>474</v>
      </c>
    </row>
    <row r="977" customFormat="false" ht="15" hidden="false" customHeight="false" outlineLevel="0" collapsed="false">
      <c r="L977" s="34" t="s">
        <v>1074</v>
      </c>
      <c r="M977" s="34" t="n">
        <v>475</v>
      </c>
    </row>
    <row r="978" customFormat="false" ht="15" hidden="false" customHeight="false" outlineLevel="0" collapsed="false">
      <c r="L978" s="34" t="s">
        <v>1075</v>
      </c>
      <c r="M978" s="34" t="n">
        <v>476</v>
      </c>
    </row>
    <row r="979" customFormat="false" ht="15" hidden="false" customHeight="false" outlineLevel="0" collapsed="false">
      <c r="L979" s="34" t="s">
        <v>1076</v>
      </c>
      <c r="M979" s="34" t="n">
        <v>477</v>
      </c>
    </row>
    <row r="980" customFormat="false" ht="15" hidden="false" customHeight="false" outlineLevel="0" collapsed="false">
      <c r="L980" s="34" t="s">
        <v>1077</v>
      </c>
      <c r="M980" s="34" t="n">
        <v>478</v>
      </c>
    </row>
    <row r="981" customFormat="false" ht="15" hidden="false" customHeight="false" outlineLevel="0" collapsed="false">
      <c r="L981" s="34" t="s">
        <v>1078</v>
      </c>
      <c r="M981" s="34" t="n">
        <v>479</v>
      </c>
    </row>
    <row r="982" customFormat="false" ht="15" hidden="false" customHeight="false" outlineLevel="0" collapsed="false">
      <c r="L982" s="34" t="s">
        <v>1079</v>
      </c>
      <c r="M982" s="34" t="n">
        <v>480</v>
      </c>
    </row>
    <row r="983" customFormat="false" ht="15" hidden="false" customHeight="false" outlineLevel="0" collapsed="false">
      <c r="L983" s="34" t="s">
        <v>1080</v>
      </c>
      <c r="M983" s="34" t="n">
        <v>481</v>
      </c>
    </row>
    <row r="984" customFormat="false" ht="15" hidden="false" customHeight="false" outlineLevel="0" collapsed="false">
      <c r="L984" s="34" t="s">
        <v>1081</v>
      </c>
      <c r="M984" s="34" t="n">
        <v>482</v>
      </c>
    </row>
    <row r="985" customFormat="false" ht="15" hidden="false" customHeight="false" outlineLevel="0" collapsed="false">
      <c r="L985" s="34" t="s">
        <v>1082</v>
      </c>
      <c r="M985" s="34" t="n">
        <v>483</v>
      </c>
    </row>
    <row r="986" customFormat="false" ht="15" hidden="false" customHeight="false" outlineLevel="0" collapsed="false">
      <c r="L986" s="34" t="s">
        <v>1083</v>
      </c>
      <c r="M986" s="34" t="n">
        <v>484</v>
      </c>
    </row>
    <row r="987" customFormat="false" ht="15" hidden="false" customHeight="false" outlineLevel="0" collapsed="false">
      <c r="L987" s="34" t="s">
        <v>1084</v>
      </c>
      <c r="M987" s="34" t="n">
        <v>485</v>
      </c>
    </row>
    <row r="988" customFormat="false" ht="15" hidden="false" customHeight="false" outlineLevel="0" collapsed="false">
      <c r="L988" s="34" t="s">
        <v>1085</v>
      </c>
      <c r="M988" s="34" t="n">
        <v>486</v>
      </c>
    </row>
    <row r="989" customFormat="false" ht="15" hidden="false" customHeight="false" outlineLevel="0" collapsed="false">
      <c r="L989" s="34" t="s">
        <v>1086</v>
      </c>
      <c r="M989" s="34" t="n">
        <v>487</v>
      </c>
    </row>
    <row r="990" customFormat="false" ht="15" hidden="false" customHeight="false" outlineLevel="0" collapsed="false">
      <c r="L990" s="34" t="s">
        <v>1087</v>
      </c>
      <c r="M990" s="34" t="n">
        <v>488</v>
      </c>
    </row>
    <row r="991" customFormat="false" ht="15" hidden="false" customHeight="false" outlineLevel="0" collapsed="false">
      <c r="L991" s="34" t="s">
        <v>1088</v>
      </c>
      <c r="M991" s="34" t="n">
        <v>489</v>
      </c>
    </row>
    <row r="992" customFormat="false" ht="15" hidden="false" customHeight="false" outlineLevel="0" collapsed="false">
      <c r="L992" s="34" t="s">
        <v>1089</v>
      </c>
      <c r="M992" s="34" t="n">
        <v>490</v>
      </c>
    </row>
    <row r="993" customFormat="false" ht="15" hidden="false" customHeight="false" outlineLevel="0" collapsed="false">
      <c r="L993" s="34" t="s">
        <v>1090</v>
      </c>
      <c r="M993" s="34" t="n">
        <v>491</v>
      </c>
    </row>
    <row r="994" customFormat="false" ht="15" hidden="false" customHeight="false" outlineLevel="0" collapsed="false">
      <c r="L994" s="34" t="s">
        <v>1091</v>
      </c>
      <c r="M994" s="34" t="n">
        <v>492</v>
      </c>
    </row>
    <row r="995" customFormat="false" ht="15" hidden="false" customHeight="false" outlineLevel="0" collapsed="false">
      <c r="L995" s="34" t="s">
        <v>1092</v>
      </c>
      <c r="M995" s="34" t="n">
        <v>493</v>
      </c>
    </row>
    <row r="996" customFormat="false" ht="15" hidden="false" customHeight="false" outlineLevel="0" collapsed="false">
      <c r="L996" s="34" t="s">
        <v>1093</v>
      </c>
      <c r="M996" s="34" t="n">
        <v>494</v>
      </c>
    </row>
    <row r="997" customFormat="false" ht="15" hidden="false" customHeight="false" outlineLevel="0" collapsed="false">
      <c r="L997" s="34" t="s">
        <v>1094</v>
      </c>
      <c r="M997" s="34" t="n">
        <v>495</v>
      </c>
    </row>
    <row r="998" customFormat="false" ht="15" hidden="false" customHeight="false" outlineLevel="0" collapsed="false">
      <c r="L998" s="34" t="s">
        <v>1095</v>
      </c>
      <c r="M998" s="34" t="n">
        <v>496</v>
      </c>
    </row>
    <row r="999" customFormat="false" ht="15" hidden="false" customHeight="false" outlineLevel="0" collapsed="false">
      <c r="L999" s="34" t="s">
        <v>1096</v>
      </c>
      <c r="M999" s="34" t="n">
        <v>497</v>
      </c>
    </row>
    <row r="1000" customFormat="false" ht="15" hidden="false" customHeight="false" outlineLevel="0" collapsed="false">
      <c r="L1000" s="34" t="s">
        <v>1097</v>
      </c>
      <c r="M1000" s="34" t="n">
        <v>498</v>
      </c>
    </row>
    <row r="1001" customFormat="false" ht="15" hidden="false" customHeight="false" outlineLevel="0" collapsed="false">
      <c r="L1001" s="34" t="s">
        <v>1098</v>
      </c>
      <c r="M1001" s="34" t="n">
        <v>499</v>
      </c>
    </row>
    <row r="1002" customFormat="false" ht="15" hidden="false" customHeight="false" outlineLevel="0" collapsed="false">
      <c r="L1002" s="34" t="s">
        <v>1099</v>
      </c>
      <c r="M1002" s="34" t="n">
        <v>500</v>
      </c>
    </row>
    <row r="1003" customFormat="false" ht="15" hidden="false" customHeight="false" outlineLevel="0" collapsed="false">
      <c r="L1003" s="34" t="s">
        <v>1100</v>
      </c>
      <c r="M1003" s="34" t="n">
        <v>501</v>
      </c>
    </row>
    <row r="1004" customFormat="false" ht="15" hidden="false" customHeight="false" outlineLevel="0" collapsed="false">
      <c r="L1004" s="34" t="s">
        <v>1101</v>
      </c>
      <c r="M1004" s="34" t="n">
        <v>502</v>
      </c>
    </row>
    <row r="1005" customFormat="false" ht="15" hidden="false" customHeight="false" outlineLevel="0" collapsed="false">
      <c r="L1005" s="34" t="s">
        <v>1102</v>
      </c>
      <c r="M1005" s="34" t="n">
        <v>503</v>
      </c>
    </row>
    <row r="1006" customFormat="false" ht="15" hidden="false" customHeight="false" outlineLevel="0" collapsed="false">
      <c r="L1006" s="34" t="s">
        <v>1103</v>
      </c>
      <c r="M1006" s="34" t="n">
        <v>504</v>
      </c>
    </row>
    <row r="1007" customFormat="false" ht="15" hidden="false" customHeight="false" outlineLevel="0" collapsed="false">
      <c r="L1007" s="34" t="s">
        <v>1104</v>
      </c>
      <c r="M1007" s="34" t="n">
        <v>505</v>
      </c>
    </row>
    <row r="1008" customFormat="false" ht="15" hidden="false" customHeight="false" outlineLevel="0" collapsed="false">
      <c r="L1008" s="34" t="s">
        <v>1105</v>
      </c>
      <c r="M1008" s="34" t="n">
        <v>506</v>
      </c>
    </row>
    <row r="1009" customFormat="false" ht="15" hidden="false" customHeight="false" outlineLevel="0" collapsed="false">
      <c r="L1009" s="34" t="s">
        <v>1106</v>
      </c>
      <c r="M1009" s="34" t="n">
        <v>507</v>
      </c>
    </row>
    <row r="1010" customFormat="false" ht="15" hidden="false" customHeight="false" outlineLevel="0" collapsed="false">
      <c r="L1010" s="34" t="s">
        <v>1107</v>
      </c>
      <c r="M1010" s="34" t="n">
        <v>508</v>
      </c>
    </row>
    <row r="1011" customFormat="false" ht="15" hidden="false" customHeight="false" outlineLevel="0" collapsed="false">
      <c r="L1011" s="34" t="s">
        <v>1108</v>
      </c>
      <c r="M1011" s="34" t="n">
        <v>509</v>
      </c>
    </row>
    <row r="1012" customFormat="false" ht="15" hidden="false" customHeight="false" outlineLevel="0" collapsed="false">
      <c r="L1012" s="34" t="s">
        <v>1109</v>
      </c>
      <c r="M1012" s="34" t="n">
        <v>510</v>
      </c>
    </row>
    <row r="1013" customFormat="false" ht="15" hidden="false" customHeight="false" outlineLevel="0" collapsed="false">
      <c r="L1013" s="34" t="s">
        <v>1110</v>
      </c>
      <c r="M1013" s="34" t="n">
        <v>511</v>
      </c>
    </row>
    <row r="1014" customFormat="false" ht="15" hidden="false" customHeight="false" outlineLevel="0" collapsed="false">
      <c r="L1014" s="34" t="s">
        <v>1111</v>
      </c>
      <c r="M1014" s="34" t="n">
        <v>512</v>
      </c>
    </row>
    <row r="1015" customFormat="false" ht="15" hidden="false" customHeight="false" outlineLevel="0" collapsed="false">
      <c r="L1015" s="34" t="s">
        <v>1112</v>
      </c>
      <c r="M1015" s="34" t="n">
        <v>513</v>
      </c>
    </row>
    <row r="1016" customFormat="false" ht="15" hidden="false" customHeight="false" outlineLevel="0" collapsed="false">
      <c r="L1016" s="34" t="s">
        <v>1113</v>
      </c>
      <c r="M1016" s="34" t="n">
        <v>514</v>
      </c>
    </row>
    <row r="1017" customFormat="false" ht="15" hidden="false" customHeight="false" outlineLevel="0" collapsed="false">
      <c r="L1017" s="34" t="s">
        <v>1114</v>
      </c>
      <c r="M1017" s="34" t="n">
        <v>515</v>
      </c>
    </row>
    <row r="1018" customFormat="false" ht="15" hidden="false" customHeight="false" outlineLevel="0" collapsed="false">
      <c r="L1018" s="34" t="s">
        <v>1115</v>
      </c>
      <c r="M1018" s="34" t="n">
        <v>516</v>
      </c>
    </row>
    <row r="1019" customFormat="false" ht="15" hidden="false" customHeight="false" outlineLevel="0" collapsed="false">
      <c r="L1019" s="34" t="s">
        <v>1116</v>
      </c>
      <c r="M1019" s="34" t="n">
        <v>517</v>
      </c>
    </row>
    <row r="1020" customFormat="false" ht="15" hidden="false" customHeight="false" outlineLevel="0" collapsed="false">
      <c r="L1020" s="34" t="s">
        <v>1117</v>
      </c>
      <c r="M1020" s="34" t="n">
        <v>518</v>
      </c>
    </row>
    <row r="1021" customFormat="false" ht="15" hidden="false" customHeight="false" outlineLevel="0" collapsed="false">
      <c r="L1021" s="34" t="s">
        <v>1118</v>
      </c>
      <c r="M1021" s="34" t="n">
        <v>519</v>
      </c>
    </row>
    <row r="1022" customFormat="false" ht="15" hidden="false" customHeight="false" outlineLevel="0" collapsed="false">
      <c r="L1022" s="34" t="s">
        <v>1119</v>
      </c>
      <c r="M1022" s="34" t="n">
        <v>520</v>
      </c>
    </row>
    <row r="1023" customFormat="false" ht="15" hidden="false" customHeight="false" outlineLevel="0" collapsed="false">
      <c r="L1023" s="34" t="s">
        <v>1120</v>
      </c>
      <c r="M1023" s="34" t="n">
        <v>521</v>
      </c>
    </row>
    <row r="1024" customFormat="false" ht="15" hidden="false" customHeight="false" outlineLevel="0" collapsed="false">
      <c r="L1024" s="34" t="s">
        <v>1121</v>
      </c>
      <c r="M1024" s="34" t="n">
        <v>522</v>
      </c>
    </row>
    <row r="1025" customFormat="false" ht="15" hidden="false" customHeight="false" outlineLevel="0" collapsed="false">
      <c r="L1025" s="34" t="s">
        <v>1122</v>
      </c>
      <c r="M1025" s="34" t="n">
        <v>523</v>
      </c>
    </row>
    <row r="1026" customFormat="false" ht="15" hidden="false" customHeight="false" outlineLevel="0" collapsed="false">
      <c r="L1026" s="34" t="s">
        <v>1123</v>
      </c>
      <c r="M1026" s="34" t="n">
        <v>524</v>
      </c>
    </row>
    <row r="1027" customFormat="false" ht="15" hidden="false" customHeight="false" outlineLevel="0" collapsed="false">
      <c r="L1027" s="34" t="s">
        <v>1124</v>
      </c>
      <c r="M1027" s="34" t="n">
        <v>525</v>
      </c>
    </row>
    <row r="1028" customFormat="false" ht="15" hidden="false" customHeight="false" outlineLevel="0" collapsed="false">
      <c r="L1028" s="34" t="s">
        <v>1125</v>
      </c>
      <c r="M1028" s="34" t="n">
        <v>526</v>
      </c>
    </row>
    <row r="1029" customFormat="false" ht="15" hidden="false" customHeight="false" outlineLevel="0" collapsed="false">
      <c r="L1029" s="34" t="s">
        <v>1126</v>
      </c>
      <c r="M1029" s="34" t="n">
        <v>527</v>
      </c>
    </row>
    <row r="1030" customFormat="false" ht="15" hidden="false" customHeight="false" outlineLevel="0" collapsed="false">
      <c r="L1030" s="34" t="s">
        <v>1127</v>
      </c>
      <c r="M1030" s="34" t="n">
        <v>528</v>
      </c>
    </row>
    <row r="1031" customFormat="false" ht="15" hidden="false" customHeight="false" outlineLevel="0" collapsed="false">
      <c r="L1031" s="34" t="s">
        <v>1128</v>
      </c>
      <c r="M1031" s="34" t="n">
        <v>529</v>
      </c>
    </row>
    <row r="1032" customFormat="false" ht="15" hidden="false" customHeight="false" outlineLevel="0" collapsed="false">
      <c r="L1032" s="34" t="s">
        <v>1129</v>
      </c>
      <c r="M1032" s="34" t="n">
        <v>530</v>
      </c>
    </row>
    <row r="1033" customFormat="false" ht="15" hidden="false" customHeight="false" outlineLevel="0" collapsed="false">
      <c r="L1033" s="34" t="s">
        <v>1130</v>
      </c>
      <c r="M1033" s="34" t="n">
        <v>531</v>
      </c>
    </row>
    <row r="1034" customFormat="false" ht="15" hidden="false" customHeight="false" outlineLevel="0" collapsed="false">
      <c r="L1034" s="34" t="s">
        <v>1131</v>
      </c>
      <c r="M1034" s="34" t="n">
        <v>532</v>
      </c>
    </row>
    <row r="1035" customFormat="false" ht="15" hidden="false" customHeight="false" outlineLevel="0" collapsed="false">
      <c r="L1035" s="34" t="s">
        <v>1132</v>
      </c>
      <c r="M1035" s="34" t="n">
        <v>533</v>
      </c>
    </row>
    <row r="1036" customFormat="false" ht="15" hidden="false" customHeight="false" outlineLevel="0" collapsed="false">
      <c r="L1036" s="34" t="s">
        <v>1133</v>
      </c>
      <c r="M1036" s="34" t="n">
        <v>534</v>
      </c>
    </row>
    <row r="1037" customFormat="false" ht="15" hidden="false" customHeight="false" outlineLevel="0" collapsed="false">
      <c r="L1037" s="34" t="s">
        <v>1134</v>
      </c>
      <c r="M1037" s="34" t="n">
        <v>535</v>
      </c>
    </row>
    <row r="1038" customFormat="false" ht="15" hidden="false" customHeight="false" outlineLevel="0" collapsed="false">
      <c r="L1038" s="34" t="s">
        <v>1135</v>
      </c>
      <c r="M1038" s="34" t="n">
        <v>536</v>
      </c>
    </row>
    <row r="1039" customFormat="false" ht="15" hidden="false" customHeight="false" outlineLevel="0" collapsed="false">
      <c r="L1039" s="34" t="s">
        <v>1136</v>
      </c>
      <c r="M1039" s="34" t="n">
        <v>537</v>
      </c>
    </row>
    <row r="1040" customFormat="false" ht="15" hidden="false" customHeight="false" outlineLevel="0" collapsed="false">
      <c r="L1040" s="34" t="s">
        <v>1137</v>
      </c>
      <c r="M1040" s="34" t="n">
        <v>538</v>
      </c>
    </row>
    <row r="1041" customFormat="false" ht="15" hidden="false" customHeight="false" outlineLevel="0" collapsed="false">
      <c r="L1041" s="34" t="s">
        <v>1138</v>
      </c>
      <c r="M1041" s="34" t="n">
        <v>539</v>
      </c>
    </row>
    <row r="1042" customFormat="false" ht="15" hidden="false" customHeight="false" outlineLevel="0" collapsed="false">
      <c r="L1042" s="34" t="s">
        <v>1139</v>
      </c>
      <c r="M1042" s="34" t="n">
        <v>540</v>
      </c>
    </row>
    <row r="1043" customFormat="false" ht="15" hidden="false" customHeight="false" outlineLevel="0" collapsed="false">
      <c r="L1043" s="34" t="s">
        <v>1140</v>
      </c>
      <c r="M1043" s="34" t="n">
        <v>541</v>
      </c>
    </row>
    <row r="1044" customFormat="false" ht="15" hidden="false" customHeight="false" outlineLevel="0" collapsed="false">
      <c r="L1044" s="34" t="s">
        <v>1141</v>
      </c>
      <c r="M1044" s="34" t="n">
        <v>542</v>
      </c>
    </row>
    <row r="1045" customFormat="false" ht="15" hidden="false" customHeight="false" outlineLevel="0" collapsed="false">
      <c r="L1045" s="34" t="s">
        <v>1142</v>
      </c>
      <c r="M1045" s="34" t="n">
        <v>543</v>
      </c>
    </row>
    <row r="1046" customFormat="false" ht="15" hidden="false" customHeight="false" outlineLevel="0" collapsed="false">
      <c r="L1046" s="34" t="s">
        <v>1143</v>
      </c>
      <c r="M1046" s="34" t="n">
        <v>544</v>
      </c>
    </row>
    <row r="1047" customFormat="false" ht="15" hidden="false" customHeight="false" outlineLevel="0" collapsed="false">
      <c r="L1047" s="34" t="s">
        <v>1144</v>
      </c>
      <c r="M1047" s="34" t="n">
        <v>545</v>
      </c>
    </row>
    <row r="1048" customFormat="false" ht="15" hidden="false" customHeight="false" outlineLevel="0" collapsed="false">
      <c r="L1048" s="34" t="s">
        <v>1145</v>
      </c>
      <c r="M1048" s="34" t="n">
        <v>546</v>
      </c>
    </row>
    <row r="1049" customFormat="false" ht="15" hidden="false" customHeight="false" outlineLevel="0" collapsed="false">
      <c r="L1049" s="34" t="s">
        <v>1146</v>
      </c>
      <c r="M1049" s="34" t="n">
        <v>547</v>
      </c>
    </row>
    <row r="1050" customFormat="false" ht="15" hidden="false" customHeight="false" outlineLevel="0" collapsed="false">
      <c r="L1050" s="34" t="s">
        <v>1147</v>
      </c>
      <c r="M1050" s="34" t="n">
        <v>548</v>
      </c>
    </row>
    <row r="1051" customFormat="false" ht="15" hidden="false" customHeight="false" outlineLevel="0" collapsed="false">
      <c r="L1051" s="34" t="s">
        <v>1148</v>
      </c>
      <c r="M1051" s="34" t="n">
        <v>549</v>
      </c>
    </row>
    <row r="1052" customFormat="false" ht="15" hidden="false" customHeight="false" outlineLevel="0" collapsed="false">
      <c r="L1052" s="34" t="s">
        <v>1149</v>
      </c>
      <c r="M1052" s="34" t="n">
        <v>550</v>
      </c>
    </row>
    <row r="1053" customFormat="false" ht="15" hidden="false" customHeight="false" outlineLevel="0" collapsed="false">
      <c r="L1053" s="34" t="s">
        <v>1150</v>
      </c>
      <c r="M1053" s="34" t="n">
        <v>551</v>
      </c>
    </row>
    <row r="1054" customFormat="false" ht="15" hidden="false" customHeight="false" outlineLevel="0" collapsed="false">
      <c r="L1054" s="34" t="s">
        <v>1151</v>
      </c>
      <c r="M1054" s="34" t="n">
        <v>552</v>
      </c>
    </row>
    <row r="1055" customFormat="false" ht="15" hidden="false" customHeight="false" outlineLevel="0" collapsed="false">
      <c r="L1055" s="34" t="s">
        <v>1152</v>
      </c>
      <c r="M1055" s="34" t="n">
        <v>553</v>
      </c>
    </row>
    <row r="1056" customFormat="false" ht="15" hidden="false" customHeight="false" outlineLevel="0" collapsed="false">
      <c r="L1056" s="34" t="s">
        <v>1153</v>
      </c>
      <c r="M1056" s="34" t="n">
        <v>554</v>
      </c>
    </row>
    <row r="1057" customFormat="false" ht="15" hidden="false" customHeight="false" outlineLevel="0" collapsed="false">
      <c r="L1057" s="34" t="s">
        <v>1154</v>
      </c>
      <c r="M1057" s="34" t="n">
        <v>555</v>
      </c>
    </row>
    <row r="1058" customFormat="false" ht="15" hidden="false" customHeight="false" outlineLevel="0" collapsed="false">
      <c r="L1058" s="34" t="s">
        <v>1155</v>
      </c>
      <c r="M1058" s="34" t="n">
        <v>556</v>
      </c>
    </row>
    <row r="1059" customFormat="false" ht="15" hidden="false" customHeight="false" outlineLevel="0" collapsed="false">
      <c r="L1059" s="34" t="s">
        <v>1156</v>
      </c>
      <c r="M1059" s="34" t="n">
        <v>557</v>
      </c>
    </row>
    <row r="1060" customFormat="false" ht="15" hidden="false" customHeight="false" outlineLevel="0" collapsed="false">
      <c r="L1060" s="34" t="s">
        <v>1157</v>
      </c>
      <c r="M1060" s="34" t="n">
        <v>558</v>
      </c>
    </row>
    <row r="1061" customFormat="false" ht="15" hidden="false" customHeight="false" outlineLevel="0" collapsed="false">
      <c r="L1061" s="34" t="s">
        <v>1158</v>
      </c>
      <c r="M1061" s="34" t="n">
        <v>559</v>
      </c>
    </row>
    <row r="1062" customFormat="false" ht="15" hidden="false" customHeight="false" outlineLevel="0" collapsed="false">
      <c r="L1062" s="34" t="s">
        <v>1159</v>
      </c>
      <c r="M1062" s="34" t="n">
        <v>560</v>
      </c>
    </row>
    <row r="1063" customFormat="false" ht="15" hidden="false" customHeight="false" outlineLevel="0" collapsed="false">
      <c r="L1063" s="34" t="s">
        <v>1160</v>
      </c>
      <c r="M1063" s="34" t="n">
        <v>561</v>
      </c>
    </row>
    <row r="1064" customFormat="false" ht="15" hidden="false" customHeight="false" outlineLevel="0" collapsed="false">
      <c r="L1064" s="34" t="s">
        <v>1161</v>
      </c>
      <c r="M1064" s="34" t="n">
        <v>562</v>
      </c>
    </row>
    <row r="1065" customFormat="false" ht="15" hidden="false" customHeight="false" outlineLevel="0" collapsed="false">
      <c r="L1065" s="34" t="s">
        <v>1162</v>
      </c>
      <c r="M1065" s="34" t="n">
        <v>563</v>
      </c>
    </row>
    <row r="1066" customFormat="false" ht="15" hidden="false" customHeight="false" outlineLevel="0" collapsed="false">
      <c r="L1066" s="34" t="s">
        <v>1163</v>
      </c>
      <c r="M1066" s="34" t="n">
        <v>564</v>
      </c>
    </row>
    <row r="1067" customFormat="false" ht="15" hidden="false" customHeight="false" outlineLevel="0" collapsed="false">
      <c r="L1067" s="34" t="s">
        <v>1164</v>
      </c>
      <c r="M1067" s="34" t="n">
        <v>565</v>
      </c>
    </row>
    <row r="1068" customFormat="false" ht="15" hidden="false" customHeight="false" outlineLevel="0" collapsed="false">
      <c r="L1068" s="34" t="s">
        <v>1165</v>
      </c>
      <c r="M1068" s="34" t="n">
        <v>566</v>
      </c>
    </row>
    <row r="1069" customFormat="false" ht="15" hidden="false" customHeight="false" outlineLevel="0" collapsed="false">
      <c r="L1069" s="34" t="s">
        <v>1166</v>
      </c>
      <c r="M1069" s="34" t="n">
        <v>567</v>
      </c>
    </row>
    <row r="1070" customFormat="false" ht="15" hidden="false" customHeight="false" outlineLevel="0" collapsed="false">
      <c r="L1070" s="34" t="s">
        <v>1167</v>
      </c>
      <c r="M1070" s="34" t="n">
        <v>568</v>
      </c>
    </row>
    <row r="1071" customFormat="false" ht="15" hidden="false" customHeight="false" outlineLevel="0" collapsed="false">
      <c r="L1071" s="34" t="s">
        <v>1168</v>
      </c>
      <c r="M1071" s="34" t="n">
        <v>569</v>
      </c>
    </row>
    <row r="1072" customFormat="false" ht="15" hidden="false" customHeight="false" outlineLevel="0" collapsed="false">
      <c r="L1072" s="34" t="s">
        <v>1169</v>
      </c>
      <c r="M1072" s="34" t="n">
        <v>570</v>
      </c>
    </row>
    <row r="1073" customFormat="false" ht="15" hidden="false" customHeight="false" outlineLevel="0" collapsed="false">
      <c r="L1073" s="34" t="s">
        <v>1170</v>
      </c>
      <c r="M1073" s="34" t="n">
        <v>571</v>
      </c>
    </row>
    <row r="1074" customFormat="false" ht="15" hidden="false" customHeight="false" outlineLevel="0" collapsed="false">
      <c r="L1074" s="34" t="s">
        <v>1171</v>
      </c>
      <c r="M1074" s="34" t="n">
        <v>572</v>
      </c>
    </row>
    <row r="1075" customFormat="false" ht="15" hidden="false" customHeight="false" outlineLevel="0" collapsed="false">
      <c r="L1075" s="34" t="s">
        <v>1172</v>
      </c>
      <c r="M1075" s="34" t="n">
        <v>573</v>
      </c>
    </row>
    <row r="1076" customFormat="false" ht="15" hidden="false" customHeight="false" outlineLevel="0" collapsed="false">
      <c r="L1076" s="34" t="s">
        <v>1173</v>
      </c>
      <c r="M1076" s="34" t="n">
        <v>574</v>
      </c>
    </row>
    <row r="1077" customFormat="false" ht="15" hidden="false" customHeight="false" outlineLevel="0" collapsed="false">
      <c r="L1077" s="34" t="s">
        <v>1174</v>
      </c>
      <c r="M1077" s="34" t="n">
        <v>575</v>
      </c>
    </row>
    <row r="1078" customFormat="false" ht="15" hidden="false" customHeight="false" outlineLevel="0" collapsed="false">
      <c r="L1078" s="34" t="s">
        <v>1175</v>
      </c>
      <c r="M1078" s="34" t="n">
        <v>576</v>
      </c>
    </row>
    <row r="1079" customFormat="false" ht="15" hidden="false" customHeight="false" outlineLevel="0" collapsed="false">
      <c r="L1079" s="34" t="s">
        <v>1176</v>
      </c>
      <c r="M1079" s="34" t="n">
        <v>577</v>
      </c>
    </row>
    <row r="1080" customFormat="false" ht="15" hidden="false" customHeight="false" outlineLevel="0" collapsed="false">
      <c r="L1080" s="34" t="s">
        <v>1177</v>
      </c>
      <c r="M1080" s="34" t="n">
        <v>578</v>
      </c>
    </row>
    <row r="1081" customFormat="false" ht="15" hidden="false" customHeight="false" outlineLevel="0" collapsed="false">
      <c r="L1081" s="34" t="s">
        <v>1178</v>
      </c>
      <c r="M1081" s="34" t="n">
        <v>579</v>
      </c>
    </row>
    <row r="1082" customFormat="false" ht="15" hidden="false" customHeight="false" outlineLevel="0" collapsed="false">
      <c r="L1082" s="34" t="s">
        <v>1179</v>
      </c>
      <c r="M1082" s="34" t="n">
        <v>580</v>
      </c>
    </row>
    <row r="1083" customFormat="false" ht="15" hidden="false" customHeight="false" outlineLevel="0" collapsed="false">
      <c r="L1083" s="34" t="s">
        <v>1180</v>
      </c>
      <c r="M1083" s="34" t="n">
        <v>581</v>
      </c>
    </row>
    <row r="1084" customFormat="false" ht="15" hidden="false" customHeight="false" outlineLevel="0" collapsed="false">
      <c r="L1084" s="34" t="s">
        <v>1181</v>
      </c>
      <c r="M1084" s="34" t="n">
        <v>582</v>
      </c>
    </row>
    <row r="1085" customFormat="false" ht="15" hidden="false" customHeight="false" outlineLevel="0" collapsed="false">
      <c r="L1085" s="34" t="s">
        <v>1182</v>
      </c>
      <c r="M1085" s="34" t="n">
        <v>583</v>
      </c>
    </row>
    <row r="1086" customFormat="false" ht="15" hidden="false" customHeight="false" outlineLevel="0" collapsed="false">
      <c r="L1086" s="34" t="s">
        <v>1183</v>
      </c>
      <c r="M1086" s="34" t="n">
        <v>584</v>
      </c>
    </row>
    <row r="1087" customFormat="false" ht="15" hidden="false" customHeight="false" outlineLevel="0" collapsed="false">
      <c r="L1087" s="34" t="s">
        <v>1184</v>
      </c>
      <c r="M1087" s="34" t="n">
        <v>585</v>
      </c>
    </row>
    <row r="1088" customFormat="false" ht="15" hidden="false" customHeight="false" outlineLevel="0" collapsed="false">
      <c r="L1088" s="34" t="s">
        <v>1185</v>
      </c>
      <c r="M1088" s="34" t="n">
        <v>586</v>
      </c>
    </row>
    <row r="1089" customFormat="false" ht="15" hidden="false" customHeight="false" outlineLevel="0" collapsed="false">
      <c r="L1089" s="34" t="s">
        <v>1186</v>
      </c>
      <c r="M1089" s="34" t="n">
        <v>587</v>
      </c>
    </row>
    <row r="1090" customFormat="false" ht="15" hidden="false" customHeight="false" outlineLevel="0" collapsed="false">
      <c r="L1090" s="34" t="s">
        <v>1187</v>
      </c>
      <c r="M1090" s="34" t="n">
        <v>588</v>
      </c>
    </row>
    <row r="1091" customFormat="false" ht="15" hidden="false" customHeight="false" outlineLevel="0" collapsed="false">
      <c r="L1091" s="34" t="s">
        <v>1188</v>
      </c>
      <c r="M1091" s="34" t="n">
        <v>589</v>
      </c>
    </row>
    <row r="1092" customFormat="false" ht="15" hidden="false" customHeight="false" outlineLevel="0" collapsed="false">
      <c r="L1092" s="34" t="s">
        <v>1189</v>
      </c>
      <c r="M1092" s="34" t="n">
        <v>590</v>
      </c>
    </row>
    <row r="1093" customFormat="false" ht="15" hidden="false" customHeight="false" outlineLevel="0" collapsed="false">
      <c r="L1093" s="34" t="s">
        <v>1190</v>
      </c>
      <c r="M1093" s="34" t="n">
        <v>591</v>
      </c>
    </row>
    <row r="1094" customFormat="false" ht="15" hidden="false" customHeight="false" outlineLevel="0" collapsed="false">
      <c r="L1094" s="34" t="s">
        <v>1191</v>
      </c>
      <c r="M1094" s="34" t="n">
        <v>592</v>
      </c>
    </row>
    <row r="1095" customFormat="false" ht="15" hidden="false" customHeight="false" outlineLevel="0" collapsed="false">
      <c r="L1095" s="34" t="s">
        <v>1192</v>
      </c>
      <c r="M1095" s="34" t="n">
        <v>593</v>
      </c>
    </row>
    <row r="1096" customFormat="false" ht="15" hidden="false" customHeight="false" outlineLevel="0" collapsed="false">
      <c r="L1096" s="34" t="s">
        <v>1193</v>
      </c>
      <c r="M1096" s="34" t="n">
        <v>594</v>
      </c>
    </row>
    <row r="1097" customFormat="false" ht="15" hidden="false" customHeight="false" outlineLevel="0" collapsed="false">
      <c r="L1097" s="34" t="s">
        <v>1194</v>
      </c>
      <c r="M1097" s="34" t="n">
        <v>595</v>
      </c>
    </row>
    <row r="1098" customFormat="false" ht="15" hidden="false" customHeight="false" outlineLevel="0" collapsed="false">
      <c r="L1098" s="34" t="s">
        <v>1195</v>
      </c>
      <c r="M1098" s="34" t="n">
        <v>596</v>
      </c>
    </row>
    <row r="1099" customFormat="false" ht="15" hidden="false" customHeight="false" outlineLevel="0" collapsed="false">
      <c r="L1099" s="34" t="s">
        <v>1196</v>
      </c>
      <c r="M1099" s="34" t="n">
        <v>597</v>
      </c>
    </row>
    <row r="1100" customFormat="false" ht="15" hidden="false" customHeight="false" outlineLevel="0" collapsed="false">
      <c r="L1100" s="34" t="s">
        <v>1197</v>
      </c>
      <c r="M1100" s="34" t="n">
        <v>598</v>
      </c>
    </row>
    <row r="1101" customFormat="false" ht="15" hidden="false" customHeight="false" outlineLevel="0" collapsed="false">
      <c r="L1101" s="34" t="s">
        <v>1198</v>
      </c>
      <c r="M1101" s="34" t="n">
        <v>599</v>
      </c>
    </row>
    <row r="1102" customFormat="false" ht="15" hidden="false" customHeight="false" outlineLevel="0" collapsed="false">
      <c r="L1102" s="34" t="s">
        <v>1199</v>
      </c>
      <c r="M1102" s="34" t="n">
        <v>600</v>
      </c>
    </row>
    <row r="1103" customFormat="false" ht="15" hidden="false" customHeight="false" outlineLevel="0" collapsed="false">
      <c r="L1103" s="34" t="s">
        <v>1200</v>
      </c>
      <c r="M1103" s="34" t="n">
        <v>601</v>
      </c>
    </row>
    <row r="1104" customFormat="false" ht="15" hidden="false" customHeight="false" outlineLevel="0" collapsed="false">
      <c r="L1104" s="34" t="s">
        <v>1201</v>
      </c>
      <c r="M1104" s="34" t="n">
        <v>602</v>
      </c>
    </row>
    <row r="1105" customFormat="false" ht="15" hidden="false" customHeight="false" outlineLevel="0" collapsed="false">
      <c r="L1105" s="34" t="s">
        <v>1202</v>
      </c>
      <c r="M1105" s="34" t="n">
        <v>603</v>
      </c>
    </row>
    <row r="1106" customFormat="false" ht="15" hidden="false" customHeight="false" outlineLevel="0" collapsed="false">
      <c r="L1106" s="34" t="s">
        <v>1203</v>
      </c>
      <c r="M1106" s="34" t="n">
        <v>604</v>
      </c>
    </row>
    <row r="1107" customFormat="false" ht="15" hidden="false" customHeight="false" outlineLevel="0" collapsed="false">
      <c r="L1107" s="34" t="s">
        <v>1204</v>
      </c>
      <c r="M1107" s="34" t="n">
        <v>605</v>
      </c>
    </row>
    <row r="1108" customFormat="false" ht="15" hidden="false" customHeight="false" outlineLevel="0" collapsed="false">
      <c r="L1108" s="34" t="s">
        <v>1205</v>
      </c>
      <c r="M1108" s="34" t="n">
        <v>606</v>
      </c>
    </row>
    <row r="1109" customFormat="false" ht="15" hidden="false" customHeight="false" outlineLevel="0" collapsed="false">
      <c r="L1109" s="34" t="s">
        <v>1206</v>
      </c>
      <c r="M1109" s="34" t="n">
        <v>607</v>
      </c>
    </row>
    <row r="1110" customFormat="false" ht="15" hidden="false" customHeight="false" outlineLevel="0" collapsed="false">
      <c r="L1110" s="34" t="s">
        <v>1207</v>
      </c>
      <c r="M1110" s="34" t="n">
        <v>608</v>
      </c>
    </row>
    <row r="1111" customFormat="false" ht="15" hidden="false" customHeight="false" outlineLevel="0" collapsed="false">
      <c r="L1111" s="34" t="s">
        <v>1208</v>
      </c>
      <c r="M1111" s="34" t="n">
        <v>609</v>
      </c>
    </row>
    <row r="1112" customFormat="false" ht="15" hidden="false" customHeight="false" outlineLevel="0" collapsed="false">
      <c r="L1112" s="34" t="s">
        <v>1209</v>
      </c>
      <c r="M1112" s="34" t="n">
        <v>610</v>
      </c>
    </row>
    <row r="1113" customFormat="false" ht="15" hidden="false" customHeight="false" outlineLevel="0" collapsed="false">
      <c r="L1113" s="34" t="s">
        <v>1210</v>
      </c>
      <c r="M1113" s="34" t="n">
        <v>611</v>
      </c>
    </row>
    <row r="1114" customFormat="false" ht="15" hidden="false" customHeight="false" outlineLevel="0" collapsed="false">
      <c r="L1114" s="34" t="s">
        <v>1211</v>
      </c>
      <c r="M1114" s="34" t="n">
        <v>612</v>
      </c>
    </row>
    <row r="1115" customFormat="false" ht="15" hidden="false" customHeight="false" outlineLevel="0" collapsed="false">
      <c r="L1115" s="34" t="s">
        <v>1212</v>
      </c>
      <c r="M1115" s="34" t="n">
        <v>613</v>
      </c>
    </row>
    <row r="1116" customFormat="false" ht="15" hidden="false" customHeight="false" outlineLevel="0" collapsed="false">
      <c r="L1116" s="34" t="s">
        <v>1213</v>
      </c>
      <c r="M1116" s="34" t="n">
        <v>614</v>
      </c>
    </row>
    <row r="1117" customFormat="false" ht="15" hidden="false" customHeight="false" outlineLevel="0" collapsed="false">
      <c r="L1117" s="34" t="s">
        <v>1214</v>
      </c>
      <c r="M1117" s="34" t="n">
        <v>615</v>
      </c>
    </row>
    <row r="1118" customFormat="false" ht="15" hidden="false" customHeight="false" outlineLevel="0" collapsed="false">
      <c r="L1118" s="34" t="s">
        <v>1215</v>
      </c>
      <c r="M1118" s="34" t="n">
        <v>616</v>
      </c>
    </row>
    <row r="1119" customFormat="false" ht="15" hidden="false" customHeight="false" outlineLevel="0" collapsed="false">
      <c r="L1119" s="34" t="s">
        <v>1216</v>
      </c>
      <c r="M1119" s="34" t="n">
        <v>617</v>
      </c>
    </row>
    <row r="1120" customFormat="false" ht="15" hidden="false" customHeight="false" outlineLevel="0" collapsed="false">
      <c r="L1120" s="34" t="s">
        <v>1217</v>
      </c>
      <c r="M1120" s="34" t="n">
        <v>618</v>
      </c>
    </row>
    <row r="1121" customFormat="false" ht="15" hidden="false" customHeight="false" outlineLevel="0" collapsed="false">
      <c r="L1121" s="34" t="s">
        <v>1218</v>
      </c>
      <c r="M1121" s="34" t="n">
        <v>619</v>
      </c>
    </row>
    <row r="1122" customFormat="false" ht="15" hidden="false" customHeight="false" outlineLevel="0" collapsed="false">
      <c r="L1122" s="34" t="s">
        <v>1219</v>
      </c>
      <c r="M1122" s="34" t="n">
        <v>620</v>
      </c>
    </row>
    <row r="1123" customFormat="false" ht="15" hidden="false" customHeight="false" outlineLevel="0" collapsed="false">
      <c r="L1123" s="34" t="s">
        <v>1220</v>
      </c>
      <c r="M1123" s="34" t="n">
        <v>621</v>
      </c>
    </row>
    <row r="1124" customFormat="false" ht="15" hidden="false" customHeight="false" outlineLevel="0" collapsed="false">
      <c r="L1124" s="34" t="s">
        <v>1221</v>
      </c>
      <c r="M1124" s="34" t="n">
        <v>622</v>
      </c>
    </row>
    <row r="1125" customFormat="false" ht="15" hidden="false" customHeight="false" outlineLevel="0" collapsed="false">
      <c r="L1125" s="34" t="s">
        <v>1222</v>
      </c>
      <c r="M1125" s="34" t="n">
        <v>623</v>
      </c>
    </row>
    <row r="1126" customFormat="false" ht="15" hidden="false" customHeight="false" outlineLevel="0" collapsed="false">
      <c r="L1126" s="34" t="s">
        <v>1223</v>
      </c>
      <c r="M1126" s="34" t="n">
        <v>624</v>
      </c>
    </row>
    <row r="1127" customFormat="false" ht="15" hidden="false" customHeight="false" outlineLevel="0" collapsed="false">
      <c r="L1127" s="34" t="s">
        <v>1224</v>
      </c>
      <c r="M1127" s="34" t="n">
        <v>625</v>
      </c>
    </row>
    <row r="1128" customFormat="false" ht="15" hidden="false" customHeight="false" outlineLevel="0" collapsed="false">
      <c r="L1128" s="34" t="s">
        <v>1225</v>
      </c>
      <c r="M1128" s="34" t="n">
        <v>626</v>
      </c>
    </row>
    <row r="1129" customFormat="false" ht="15" hidden="false" customHeight="false" outlineLevel="0" collapsed="false">
      <c r="L1129" s="34" t="s">
        <v>1226</v>
      </c>
      <c r="M1129" s="34" t="n">
        <v>627</v>
      </c>
    </row>
    <row r="1130" customFormat="false" ht="15" hidden="false" customHeight="false" outlineLevel="0" collapsed="false">
      <c r="L1130" s="34" t="s">
        <v>1227</v>
      </c>
      <c r="M1130" s="34" t="n">
        <v>628</v>
      </c>
    </row>
    <row r="1131" customFormat="false" ht="15" hidden="false" customHeight="false" outlineLevel="0" collapsed="false">
      <c r="L1131" s="34" t="s">
        <v>1228</v>
      </c>
      <c r="M1131" s="34" t="n">
        <v>629</v>
      </c>
    </row>
    <row r="1132" customFormat="false" ht="15" hidden="false" customHeight="false" outlineLevel="0" collapsed="false">
      <c r="L1132" s="34" t="s">
        <v>1229</v>
      </c>
      <c r="M1132" s="34" t="n">
        <v>630</v>
      </c>
    </row>
    <row r="1133" customFormat="false" ht="15" hidden="false" customHeight="false" outlineLevel="0" collapsed="false">
      <c r="L1133" s="34" t="s">
        <v>1230</v>
      </c>
      <c r="M1133" s="34" t="n">
        <v>631</v>
      </c>
    </row>
    <row r="1134" customFormat="false" ht="15" hidden="false" customHeight="false" outlineLevel="0" collapsed="false">
      <c r="L1134" s="34" t="s">
        <v>1231</v>
      </c>
      <c r="M1134" s="34" t="n">
        <v>632</v>
      </c>
    </row>
    <row r="1135" customFormat="false" ht="15" hidden="false" customHeight="false" outlineLevel="0" collapsed="false">
      <c r="L1135" s="34" t="s">
        <v>1232</v>
      </c>
      <c r="M1135" s="34" t="n">
        <v>633</v>
      </c>
    </row>
    <row r="1136" customFormat="false" ht="15" hidden="false" customHeight="false" outlineLevel="0" collapsed="false">
      <c r="L1136" s="34" t="s">
        <v>1233</v>
      </c>
      <c r="M1136" s="34" t="n">
        <v>634</v>
      </c>
    </row>
    <row r="1137" customFormat="false" ht="15" hidden="false" customHeight="false" outlineLevel="0" collapsed="false">
      <c r="L1137" s="34" t="s">
        <v>1234</v>
      </c>
      <c r="M1137" s="34" t="n">
        <v>635</v>
      </c>
    </row>
    <row r="1138" customFormat="false" ht="15" hidden="false" customHeight="false" outlineLevel="0" collapsed="false">
      <c r="L1138" s="34" t="s">
        <v>1235</v>
      </c>
      <c r="M1138" s="34" t="n">
        <v>636</v>
      </c>
    </row>
    <row r="1139" customFormat="false" ht="15" hidden="false" customHeight="false" outlineLevel="0" collapsed="false">
      <c r="L1139" s="34" t="s">
        <v>1236</v>
      </c>
      <c r="M1139" s="34" t="n">
        <v>637</v>
      </c>
    </row>
    <row r="1140" customFormat="false" ht="15" hidden="false" customHeight="false" outlineLevel="0" collapsed="false">
      <c r="L1140" s="34" t="s">
        <v>1237</v>
      </c>
      <c r="M1140" s="34" t="n">
        <v>638</v>
      </c>
    </row>
    <row r="1141" customFormat="false" ht="15" hidden="false" customHeight="false" outlineLevel="0" collapsed="false">
      <c r="L1141" s="34" t="s">
        <v>1238</v>
      </c>
      <c r="M1141" s="34" t="n">
        <v>639</v>
      </c>
    </row>
    <row r="1142" customFormat="false" ht="15" hidden="false" customHeight="false" outlineLevel="0" collapsed="false">
      <c r="L1142" s="34" t="s">
        <v>1239</v>
      </c>
      <c r="M1142" s="34" t="n">
        <v>640</v>
      </c>
    </row>
    <row r="1143" customFormat="false" ht="15" hidden="false" customHeight="false" outlineLevel="0" collapsed="false">
      <c r="L1143" s="34" t="s">
        <v>1240</v>
      </c>
      <c r="M1143" s="34" t="n">
        <v>641</v>
      </c>
    </row>
    <row r="1144" customFormat="false" ht="15" hidden="false" customHeight="false" outlineLevel="0" collapsed="false">
      <c r="L1144" s="34" t="s">
        <v>1241</v>
      </c>
      <c r="M1144" s="34" t="n">
        <v>642</v>
      </c>
    </row>
    <row r="1145" customFormat="false" ht="15" hidden="false" customHeight="false" outlineLevel="0" collapsed="false">
      <c r="L1145" s="34" t="s">
        <v>1242</v>
      </c>
      <c r="M1145" s="34" t="n">
        <v>643</v>
      </c>
    </row>
    <row r="1146" customFormat="false" ht="15" hidden="false" customHeight="false" outlineLevel="0" collapsed="false">
      <c r="L1146" s="34" t="s">
        <v>1243</v>
      </c>
      <c r="M1146" s="34" t="n">
        <v>644</v>
      </c>
    </row>
    <row r="1147" customFormat="false" ht="15" hidden="false" customHeight="false" outlineLevel="0" collapsed="false">
      <c r="L1147" s="34" t="s">
        <v>1244</v>
      </c>
      <c r="M1147" s="34" t="n">
        <v>645</v>
      </c>
    </row>
    <row r="1148" customFormat="false" ht="15" hidden="false" customHeight="false" outlineLevel="0" collapsed="false">
      <c r="L1148" s="34" t="s">
        <v>1245</v>
      </c>
      <c r="M1148" s="34" t="n">
        <v>646</v>
      </c>
    </row>
    <row r="1149" customFormat="false" ht="15" hidden="false" customHeight="false" outlineLevel="0" collapsed="false">
      <c r="L1149" s="34" t="s">
        <v>1246</v>
      </c>
      <c r="M1149" s="34" t="n">
        <v>647</v>
      </c>
    </row>
    <row r="1150" customFormat="false" ht="15" hidden="false" customHeight="false" outlineLevel="0" collapsed="false">
      <c r="L1150" s="34" t="s">
        <v>1247</v>
      </c>
      <c r="M1150" s="34" t="n">
        <v>648</v>
      </c>
    </row>
    <row r="1151" customFormat="false" ht="15" hidden="false" customHeight="false" outlineLevel="0" collapsed="false">
      <c r="L1151" s="34" t="s">
        <v>1248</v>
      </c>
      <c r="M1151" s="34" t="n">
        <v>649</v>
      </c>
    </row>
    <row r="1152" customFormat="false" ht="15" hidden="false" customHeight="false" outlineLevel="0" collapsed="false">
      <c r="L1152" s="34" t="s">
        <v>1249</v>
      </c>
      <c r="M1152" s="34" t="n">
        <v>650</v>
      </c>
    </row>
    <row r="1153" customFormat="false" ht="15" hidden="false" customHeight="false" outlineLevel="0" collapsed="false">
      <c r="L1153" s="34" t="s">
        <v>1250</v>
      </c>
      <c r="M1153" s="34" t="n">
        <v>651</v>
      </c>
    </row>
    <row r="1154" customFormat="false" ht="15" hidden="false" customHeight="false" outlineLevel="0" collapsed="false">
      <c r="L1154" s="34" t="s">
        <v>1251</v>
      </c>
      <c r="M1154" s="34" t="n">
        <v>652</v>
      </c>
    </row>
    <row r="1155" customFormat="false" ht="15" hidden="false" customHeight="false" outlineLevel="0" collapsed="false">
      <c r="L1155" s="34" t="s">
        <v>1252</v>
      </c>
      <c r="M1155" s="34" t="n">
        <v>653</v>
      </c>
    </row>
    <row r="1156" customFormat="false" ht="15" hidden="false" customHeight="false" outlineLevel="0" collapsed="false">
      <c r="L1156" s="34" t="s">
        <v>1253</v>
      </c>
      <c r="M1156" s="34" t="n">
        <v>654</v>
      </c>
    </row>
    <row r="1157" customFormat="false" ht="15" hidden="false" customHeight="false" outlineLevel="0" collapsed="false">
      <c r="L1157" s="34" t="s">
        <v>1254</v>
      </c>
      <c r="M1157" s="34" t="n">
        <v>655</v>
      </c>
    </row>
    <row r="1158" customFormat="false" ht="15" hidden="false" customHeight="false" outlineLevel="0" collapsed="false">
      <c r="L1158" s="34" t="s">
        <v>1255</v>
      </c>
      <c r="M1158" s="34" t="n">
        <v>656</v>
      </c>
    </row>
    <row r="1159" customFormat="false" ht="15" hidden="false" customHeight="false" outlineLevel="0" collapsed="false">
      <c r="L1159" s="34" t="s">
        <v>1256</v>
      </c>
      <c r="M1159" s="34" t="n">
        <v>657</v>
      </c>
    </row>
    <row r="1160" customFormat="false" ht="15" hidden="false" customHeight="false" outlineLevel="0" collapsed="false">
      <c r="L1160" s="34" t="s">
        <v>1257</v>
      </c>
      <c r="M1160" s="34" t="n">
        <v>658</v>
      </c>
    </row>
    <row r="1161" customFormat="false" ht="15" hidden="false" customHeight="false" outlineLevel="0" collapsed="false">
      <c r="L1161" s="34" t="s">
        <v>1258</v>
      </c>
      <c r="M1161" s="34" t="n">
        <v>659</v>
      </c>
    </row>
    <row r="1162" customFormat="false" ht="15" hidden="false" customHeight="false" outlineLevel="0" collapsed="false">
      <c r="L1162" s="34" t="s">
        <v>1259</v>
      </c>
      <c r="M1162" s="34" t="n">
        <v>660</v>
      </c>
    </row>
    <row r="1163" customFormat="false" ht="15" hidden="false" customHeight="false" outlineLevel="0" collapsed="false">
      <c r="L1163" s="34" t="s">
        <v>1260</v>
      </c>
      <c r="M1163" s="34" t="n">
        <v>661</v>
      </c>
    </row>
    <row r="1164" customFormat="false" ht="15" hidden="false" customHeight="false" outlineLevel="0" collapsed="false">
      <c r="L1164" s="34" t="s">
        <v>1261</v>
      </c>
      <c r="M1164" s="34" t="n">
        <v>662</v>
      </c>
    </row>
    <row r="1165" customFormat="false" ht="15" hidden="false" customHeight="false" outlineLevel="0" collapsed="false">
      <c r="L1165" s="34" t="s">
        <v>1262</v>
      </c>
      <c r="M1165" s="34" t="n">
        <v>663</v>
      </c>
    </row>
    <row r="1166" customFormat="false" ht="15" hidden="false" customHeight="false" outlineLevel="0" collapsed="false">
      <c r="L1166" s="34" t="s">
        <v>1263</v>
      </c>
      <c r="M1166" s="34" t="n">
        <v>664</v>
      </c>
    </row>
    <row r="1167" customFormat="false" ht="15" hidden="false" customHeight="false" outlineLevel="0" collapsed="false">
      <c r="L1167" s="34" t="s">
        <v>1264</v>
      </c>
      <c r="M1167" s="34" t="n">
        <v>665</v>
      </c>
    </row>
    <row r="1168" customFormat="false" ht="15" hidden="false" customHeight="false" outlineLevel="0" collapsed="false">
      <c r="L1168" s="34" t="s">
        <v>1265</v>
      </c>
      <c r="M1168" s="34" t="n">
        <v>666</v>
      </c>
    </row>
    <row r="1169" customFormat="false" ht="15" hidden="false" customHeight="false" outlineLevel="0" collapsed="false">
      <c r="L1169" s="34" t="s">
        <v>1266</v>
      </c>
      <c r="M1169" s="34" t="n">
        <v>667</v>
      </c>
    </row>
    <row r="1170" customFormat="false" ht="15" hidden="false" customHeight="false" outlineLevel="0" collapsed="false">
      <c r="L1170" s="34" t="s">
        <v>1267</v>
      </c>
      <c r="M1170" s="34" t="n">
        <v>668</v>
      </c>
    </row>
    <row r="1171" customFormat="false" ht="15" hidden="false" customHeight="false" outlineLevel="0" collapsed="false">
      <c r="L1171" s="34" t="s">
        <v>1268</v>
      </c>
      <c r="M1171" s="34" t="n">
        <v>669</v>
      </c>
    </row>
    <row r="1172" customFormat="false" ht="15" hidden="false" customHeight="false" outlineLevel="0" collapsed="false">
      <c r="L1172" s="34" t="s">
        <v>1269</v>
      </c>
      <c r="M1172" s="34" t="n">
        <v>670</v>
      </c>
    </row>
    <row r="1173" customFormat="false" ht="15" hidden="false" customHeight="false" outlineLevel="0" collapsed="false">
      <c r="L1173" s="34" t="s">
        <v>1270</v>
      </c>
      <c r="M1173" s="34" t="n">
        <v>671</v>
      </c>
    </row>
    <row r="1174" customFormat="false" ht="15" hidden="false" customHeight="false" outlineLevel="0" collapsed="false">
      <c r="L1174" s="34" t="s">
        <v>1271</v>
      </c>
      <c r="M1174" s="34" t="n">
        <v>672</v>
      </c>
    </row>
    <row r="1175" customFormat="false" ht="15" hidden="false" customHeight="false" outlineLevel="0" collapsed="false">
      <c r="L1175" s="34" t="s">
        <v>1272</v>
      </c>
      <c r="M1175" s="34" t="n">
        <v>673</v>
      </c>
    </row>
    <row r="1176" customFormat="false" ht="15" hidden="false" customHeight="false" outlineLevel="0" collapsed="false">
      <c r="L1176" s="34" t="s">
        <v>1273</v>
      </c>
      <c r="M1176" s="34" t="n">
        <v>674</v>
      </c>
    </row>
    <row r="1177" customFormat="false" ht="15" hidden="false" customHeight="false" outlineLevel="0" collapsed="false">
      <c r="L1177" s="34" t="s">
        <v>1274</v>
      </c>
      <c r="M1177" s="34" t="n">
        <v>675</v>
      </c>
    </row>
    <row r="1178" customFormat="false" ht="15" hidden="false" customHeight="false" outlineLevel="0" collapsed="false">
      <c r="L1178" s="34" t="s">
        <v>1275</v>
      </c>
      <c r="M1178" s="34" t="n">
        <v>676</v>
      </c>
    </row>
    <row r="1179" customFormat="false" ht="15" hidden="false" customHeight="false" outlineLevel="0" collapsed="false">
      <c r="L1179" s="34" t="s">
        <v>1276</v>
      </c>
      <c r="M1179" s="34" t="n">
        <v>677</v>
      </c>
    </row>
    <row r="1180" customFormat="false" ht="15" hidden="false" customHeight="false" outlineLevel="0" collapsed="false">
      <c r="L1180" s="34" t="s">
        <v>1277</v>
      </c>
      <c r="M1180" s="34" t="n">
        <v>678</v>
      </c>
    </row>
    <row r="1181" customFormat="false" ht="15" hidden="false" customHeight="false" outlineLevel="0" collapsed="false">
      <c r="L1181" s="34" t="s">
        <v>1278</v>
      </c>
      <c r="M1181" s="34" t="n">
        <v>679</v>
      </c>
    </row>
    <row r="1182" customFormat="false" ht="15" hidden="false" customHeight="false" outlineLevel="0" collapsed="false">
      <c r="L1182" s="34" t="s">
        <v>1279</v>
      </c>
      <c r="M1182" s="34" t="n">
        <v>680</v>
      </c>
    </row>
    <row r="1183" customFormat="false" ht="15" hidden="false" customHeight="false" outlineLevel="0" collapsed="false">
      <c r="L1183" s="34" t="s">
        <v>1280</v>
      </c>
      <c r="M1183" s="34" t="n">
        <v>681</v>
      </c>
    </row>
    <row r="1184" customFormat="false" ht="15" hidden="false" customHeight="false" outlineLevel="0" collapsed="false">
      <c r="L1184" s="34" t="s">
        <v>1281</v>
      </c>
      <c r="M1184" s="34" t="n">
        <v>682</v>
      </c>
    </row>
    <row r="1185" customFormat="false" ht="15" hidden="false" customHeight="false" outlineLevel="0" collapsed="false">
      <c r="L1185" s="34" t="s">
        <v>1282</v>
      </c>
      <c r="M1185" s="34" t="n">
        <v>683</v>
      </c>
    </row>
    <row r="1186" customFormat="false" ht="15" hidden="false" customHeight="false" outlineLevel="0" collapsed="false">
      <c r="L1186" s="34" t="s">
        <v>1283</v>
      </c>
      <c r="M1186" s="34" t="n">
        <v>684</v>
      </c>
    </row>
    <row r="1187" customFormat="false" ht="15" hidden="false" customHeight="false" outlineLevel="0" collapsed="false">
      <c r="L1187" s="34" t="s">
        <v>1284</v>
      </c>
      <c r="M1187" s="34" t="n">
        <v>685</v>
      </c>
    </row>
    <row r="1188" customFormat="false" ht="15" hidden="false" customHeight="false" outlineLevel="0" collapsed="false">
      <c r="L1188" s="34" t="s">
        <v>1285</v>
      </c>
      <c r="M1188" s="34" t="n">
        <v>686</v>
      </c>
    </row>
    <row r="1189" customFormat="false" ht="15" hidden="false" customHeight="false" outlineLevel="0" collapsed="false">
      <c r="L1189" s="34" t="s">
        <v>1286</v>
      </c>
      <c r="M1189" s="34" t="n">
        <v>687</v>
      </c>
    </row>
    <row r="1190" customFormat="false" ht="15" hidden="false" customHeight="false" outlineLevel="0" collapsed="false">
      <c r="L1190" s="34" t="s">
        <v>1287</v>
      </c>
      <c r="M1190" s="34" t="n">
        <v>688</v>
      </c>
    </row>
    <row r="1191" customFormat="false" ht="15" hidden="false" customHeight="false" outlineLevel="0" collapsed="false">
      <c r="L1191" s="34" t="s">
        <v>1288</v>
      </c>
      <c r="M1191" s="34" t="n">
        <v>689</v>
      </c>
    </row>
    <row r="1192" customFormat="false" ht="15" hidden="false" customHeight="false" outlineLevel="0" collapsed="false">
      <c r="L1192" s="34" t="s">
        <v>1289</v>
      </c>
      <c r="M1192" s="34" t="n">
        <v>690</v>
      </c>
    </row>
    <row r="1193" customFormat="false" ht="15" hidden="false" customHeight="false" outlineLevel="0" collapsed="false">
      <c r="L1193" s="34" t="s">
        <v>1290</v>
      </c>
      <c r="M1193" s="34" t="n">
        <v>691</v>
      </c>
    </row>
    <row r="1194" customFormat="false" ht="15" hidden="false" customHeight="false" outlineLevel="0" collapsed="false">
      <c r="L1194" s="34" t="s">
        <v>1291</v>
      </c>
      <c r="M1194" s="34" t="n">
        <v>692</v>
      </c>
    </row>
    <row r="1195" customFormat="false" ht="15" hidden="false" customHeight="false" outlineLevel="0" collapsed="false">
      <c r="L1195" s="34" t="s">
        <v>1292</v>
      </c>
      <c r="M1195" s="34" t="n">
        <v>693</v>
      </c>
    </row>
    <row r="1196" customFormat="false" ht="15" hidden="false" customHeight="false" outlineLevel="0" collapsed="false">
      <c r="L1196" s="34" t="s">
        <v>1293</v>
      </c>
      <c r="M1196" s="34" t="n">
        <v>694</v>
      </c>
    </row>
    <row r="1197" customFormat="false" ht="15" hidden="false" customHeight="false" outlineLevel="0" collapsed="false">
      <c r="L1197" s="34" t="s">
        <v>1294</v>
      </c>
      <c r="M1197" s="34" t="n">
        <v>695</v>
      </c>
    </row>
    <row r="1198" customFormat="false" ht="15" hidden="false" customHeight="false" outlineLevel="0" collapsed="false">
      <c r="L1198" s="34" t="s">
        <v>1295</v>
      </c>
      <c r="M1198" s="34" t="n">
        <v>696</v>
      </c>
    </row>
    <row r="1199" customFormat="false" ht="15" hidden="false" customHeight="false" outlineLevel="0" collapsed="false">
      <c r="L1199" s="34" t="s">
        <v>1296</v>
      </c>
      <c r="M1199" s="34" t="n">
        <v>697</v>
      </c>
    </row>
    <row r="1200" customFormat="false" ht="15" hidden="false" customHeight="false" outlineLevel="0" collapsed="false">
      <c r="L1200" s="34" t="s">
        <v>1297</v>
      </c>
      <c r="M1200" s="34" t="n">
        <v>698</v>
      </c>
    </row>
    <row r="1201" customFormat="false" ht="15" hidden="false" customHeight="false" outlineLevel="0" collapsed="false">
      <c r="L1201" s="34" t="s">
        <v>1298</v>
      </c>
      <c r="M1201" s="34" t="n">
        <v>699</v>
      </c>
    </row>
    <row r="1202" customFormat="false" ht="15" hidden="false" customHeight="false" outlineLevel="0" collapsed="false">
      <c r="L1202" s="34" t="s">
        <v>1299</v>
      </c>
      <c r="M1202" s="34" t="n">
        <v>700</v>
      </c>
    </row>
    <row r="1203" customFormat="false" ht="15" hidden="false" customHeight="false" outlineLevel="0" collapsed="false">
      <c r="L1203" s="34" t="s">
        <v>1300</v>
      </c>
      <c r="M1203" s="34" t="n">
        <v>701</v>
      </c>
    </row>
    <row r="1204" customFormat="false" ht="15" hidden="false" customHeight="false" outlineLevel="0" collapsed="false">
      <c r="L1204" s="34" t="s">
        <v>1301</v>
      </c>
      <c r="M1204" s="34" t="n">
        <v>702</v>
      </c>
    </row>
    <row r="1205" customFormat="false" ht="15" hidden="false" customHeight="false" outlineLevel="0" collapsed="false">
      <c r="L1205" s="34" t="s">
        <v>1302</v>
      </c>
      <c r="M1205" s="34" t="n">
        <v>703</v>
      </c>
    </row>
    <row r="1206" customFormat="false" ht="15" hidden="false" customHeight="false" outlineLevel="0" collapsed="false">
      <c r="L1206" s="34" t="s">
        <v>1303</v>
      </c>
      <c r="M1206" s="34" t="n">
        <v>704</v>
      </c>
    </row>
    <row r="1207" customFormat="false" ht="15" hidden="false" customHeight="false" outlineLevel="0" collapsed="false">
      <c r="L1207" s="34" t="s">
        <v>1304</v>
      </c>
      <c r="M1207" s="34" t="n">
        <v>705</v>
      </c>
    </row>
    <row r="1208" customFormat="false" ht="15" hidden="false" customHeight="false" outlineLevel="0" collapsed="false">
      <c r="L1208" s="34" t="s">
        <v>1305</v>
      </c>
      <c r="M1208" s="34" t="n">
        <v>706</v>
      </c>
    </row>
    <row r="1209" customFormat="false" ht="15" hidden="false" customHeight="false" outlineLevel="0" collapsed="false">
      <c r="L1209" s="34" t="s">
        <v>1306</v>
      </c>
      <c r="M1209" s="34" t="n">
        <v>707</v>
      </c>
    </row>
    <row r="1210" customFormat="false" ht="15" hidden="false" customHeight="false" outlineLevel="0" collapsed="false">
      <c r="L1210" s="34" t="s">
        <v>1307</v>
      </c>
      <c r="M1210" s="34" t="n">
        <v>708</v>
      </c>
    </row>
    <row r="1211" customFormat="false" ht="15" hidden="false" customHeight="false" outlineLevel="0" collapsed="false">
      <c r="L1211" s="34" t="s">
        <v>1308</v>
      </c>
      <c r="M1211" s="34" t="n">
        <v>709</v>
      </c>
    </row>
    <row r="1212" customFormat="false" ht="15" hidden="false" customHeight="false" outlineLevel="0" collapsed="false">
      <c r="L1212" s="34" t="s">
        <v>1309</v>
      </c>
      <c r="M1212" s="34" t="n">
        <v>710</v>
      </c>
    </row>
    <row r="1213" customFormat="false" ht="15" hidden="false" customHeight="false" outlineLevel="0" collapsed="false">
      <c r="L1213" s="34" t="s">
        <v>1310</v>
      </c>
      <c r="M1213" s="34" t="n">
        <v>711</v>
      </c>
    </row>
    <row r="1214" customFormat="false" ht="15" hidden="false" customHeight="false" outlineLevel="0" collapsed="false">
      <c r="L1214" s="34" t="s">
        <v>1311</v>
      </c>
      <c r="M1214" s="34" t="n">
        <v>712</v>
      </c>
    </row>
    <row r="1215" customFormat="false" ht="15" hidden="false" customHeight="false" outlineLevel="0" collapsed="false">
      <c r="L1215" s="34" t="s">
        <v>1312</v>
      </c>
      <c r="M1215" s="34" t="n">
        <v>713</v>
      </c>
    </row>
    <row r="1216" customFormat="false" ht="15" hidden="false" customHeight="false" outlineLevel="0" collapsed="false">
      <c r="L1216" s="34" t="s">
        <v>1313</v>
      </c>
      <c r="M1216" s="34" t="n">
        <v>714</v>
      </c>
    </row>
    <row r="1217" customFormat="false" ht="15" hidden="false" customHeight="false" outlineLevel="0" collapsed="false">
      <c r="L1217" s="34" t="s">
        <v>1314</v>
      </c>
      <c r="M1217" s="34" t="n">
        <v>715</v>
      </c>
    </row>
    <row r="1218" customFormat="false" ht="15" hidden="false" customHeight="false" outlineLevel="0" collapsed="false">
      <c r="L1218" s="34" t="s">
        <v>1315</v>
      </c>
      <c r="M1218" s="34" t="n">
        <v>716</v>
      </c>
    </row>
    <row r="1219" customFormat="false" ht="15" hidden="false" customHeight="false" outlineLevel="0" collapsed="false">
      <c r="L1219" s="34" t="s">
        <v>1316</v>
      </c>
      <c r="M1219" s="34" t="n">
        <v>717</v>
      </c>
    </row>
    <row r="1220" customFormat="false" ht="15" hidden="false" customHeight="false" outlineLevel="0" collapsed="false">
      <c r="L1220" s="34" t="s">
        <v>1317</v>
      </c>
      <c r="M1220" s="34" t="n">
        <v>718</v>
      </c>
    </row>
    <row r="1221" customFormat="false" ht="15" hidden="false" customHeight="false" outlineLevel="0" collapsed="false">
      <c r="L1221" s="34" t="s">
        <v>1318</v>
      </c>
      <c r="M1221" s="34" t="n">
        <v>719</v>
      </c>
    </row>
    <row r="1222" customFormat="false" ht="15" hidden="false" customHeight="false" outlineLevel="0" collapsed="false">
      <c r="L1222" s="34" t="s">
        <v>1319</v>
      </c>
      <c r="M1222" s="34" t="n">
        <v>720</v>
      </c>
    </row>
    <row r="1223" customFormat="false" ht="15" hidden="false" customHeight="false" outlineLevel="0" collapsed="false">
      <c r="L1223" s="34" t="s">
        <v>1320</v>
      </c>
      <c r="M1223" s="34" t="n">
        <v>721</v>
      </c>
    </row>
    <row r="1224" customFormat="false" ht="15" hidden="false" customHeight="false" outlineLevel="0" collapsed="false">
      <c r="L1224" s="34" t="s">
        <v>1321</v>
      </c>
      <c r="M1224" s="34" t="n">
        <v>722</v>
      </c>
    </row>
    <row r="1225" customFormat="false" ht="15" hidden="false" customHeight="false" outlineLevel="0" collapsed="false">
      <c r="L1225" s="34" t="s">
        <v>1322</v>
      </c>
      <c r="M1225" s="34" t="n">
        <v>723</v>
      </c>
    </row>
    <row r="1226" customFormat="false" ht="15" hidden="false" customHeight="false" outlineLevel="0" collapsed="false">
      <c r="L1226" s="34" t="s">
        <v>1323</v>
      </c>
      <c r="M1226" s="34" t="n">
        <v>724</v>
      </c>
    </row>
    <row r="1227" customFormat="false" ht="15" hidden="false" customHeight="false" outlineLevel="0" collapsed="false">
      <c r="L1227" s="34" t="s">
        <v>1324</v>
      </c>
      <c r="M1227" s="34" t="n">
        <v>725</v>
      </c>
    </row>
    <row r="1228" customFormat="false" ht="15" hidden="false" customHeight="false" outlineLevel="0" collapsed="false">
      <c r="L1228" s="34" t="s">
        <v>1325</v>
      </c>
      <c r="M1228" s="34" t="n">
        <v>726</v>
      </c>
    </row>
    <row r="1229" customFormat="false" ht="15" hidden="false" customHeight="false" outlineLevel="0" collapsed="false">
      <c r="L1229" s="34" t="s">
        <v>1326</v>
      </c>
      <c r="M1229" s="34" t="n">
        <v>727</v>
      </c>
    </row>
    <row r="1230" customFormat="false" ht="15" hidden="false" customHeight="false" outlineLevel="0" collapsed="false">
      <c r="L1230" s="34" t="s">
        <v>1327</v>
      </c>
      <c r="M1230" s="34" t="n">
        <v>728</v>
      </c>
    </row>
    <row r="1231" customFormat="false" ht="15" hidden="false" customHeight="false" outlineLevel="0" collapsed="false">
      <c r="L1231" s="34" t="s">
        <v>1328</v>
      </c>
      <c r="M1231" s="34" t="n">
        <v>729</v>
      </c>
    </row>
    <row r="1232" customFormat="false" ht="15" hidden="false" customHeight="false" outlineLevel="0" collapsed="false">
      <c r="L1232" s="34" t="s">
        <v>1329</v>
      </c>
      <c r="M1232" s="34" t="n">
        <v>730</v>
      </c>
    </row>
    <row r="1233" customFormat="false" ht="15" hidden="false" customHeight="false" outlineLevel="0" collapsed="false">
      <c r="L1233" s="34" t="s">
        <v>1330</v>
      </c>
      <c r="M1233" s="34" t="n">
        <v>731</v>
      </c>
    </row>
    <row r="1234" customFormat="false" ht="15" hidden="false" customHeight="false" outlineLevel="0" collapsed="false">
      <c r="L1234" s="34" t="s">
        <v>1331</v>
      </c>
      <c r="M1234" s="34" t="n">
        <v>732</v>
      </c>
    </row>
    <row r="1235" customFormat="false" ht="15" hidden="false" customHeight="false" outlineLevel="0" collapsed="false">
      <c r="L1235" s="34" t="s">
        <v>1332</v>
      </c>
      <c r="M1235" s="34" t="n">
        <v>733</v>
      </c>
    </row>
    <row r="1236" customFormat="false" ht="15" hidden="false" customHeight="false" outlineLevel="0" collapsed="false">
      <c r="L1236" s="34" t="s">
        <v>1333</v>
      </c>
      <c r="M1236" s="34" t="n">
        <v>734</v>
      </c>
    </row>
    <row r="1237" customFormat="false" ht="15" hidden="false" customHeight="false" outlineLevel="0" collapsed="false">
      <c r="L1237" s="34" t="s">
        <v>1334</v>
      </c>
      <c r="M1237" s="34" t="n">
        <v>735</v>
      </c>
    </row>
    <row r="1238" customFormat="false" ht="15" hidden="false" customHeight="false" outlineLevel="0" collapsed="false">
      <c r="L1238" s="34" t="s">
        <v>1335</v>
      </c>
      <c r="M1238" s="34" t="n">
        <v>736</v>
      </c>
    </row>
    <row r="1239" customFormat="false" ht="15" hidden="false" customHeight="false" outlineLevel="0" collapsed="false">
      <c r="L1239" s="34" t="s">
        <v>1336</v>
      </c>
      <c r="M1239" s="34" t="n">
        <v>737</v>
      </c>
    </row>
    <row r="1240" customFormat="false" ht="15" hidden="false" customHeight="false" outlineLevel="0" collapsed="false">
      <c r="L1240" s="34" t="s">
        <v>1337</v>
      </c>
      <c r="M1240" s="34" t="n">
        <v>738</v>
      </c>
    </row>
    <row r="1241" customFormat="false" ht="15" hidden="false" customHeight="false" outlineLevel="0" collapsed="false">
      <c r="L1241" s="34" t="s">
        <v>1338</v>
      </c>
      <c r="M1241" s="34" t="n">
        <v>739</v>
      </c>
    </row>
    <row r="1242" customFormat="false" ht="15" hidden="false" customHeight="false" outlineLevel="0" collapsed="false">
      <c r="L1242" s="34" t="s">
        <v>1339</v>
      </c>
      <c r="M1242" s="34" t="n">
        <v>740</v>
      </c>
    </row>
    <row r="1243" customFormat="false" ht="15" hidden="false" customHeight="false" outlineLevel="0" collapsed="false">
      <c r="L1243" s="34" t="s">
        <v>1340</v>
      </c>
      <c r="M1243" s="34" t="n">
        <v>741</v>
      </c>
    </row>
    <row r="1244" customFormat="false" ht="15" hidden="false" customHeight="false" outlineLevel="0" collapsed="false">
      <c r="L1244" s="34" t="s">
        <v>1341</v>
      </c>
      <c r="M1244" s="34" t="n">
        <v>742</v>
      </c>
    </row>
    <row r="1245" customFormat="false" ht="15" hidden="false" customHeight="false" outlineLevel="0" collapsed="false">
      <c r="L1245" s="34" t="s">
        <v>1342</v>
      </c>
      <c r="M1245" s="34" t="n">
        <v>743</v>
      </c>
    </row>
    <row r="1246" customFormat="false" ht="15" hidden="false" customHeight="false" outlineLevel="0" collapsed="false">
      <c r="L1246" s="34" t="s">
        <v>1343</v>
      </c>
      <c r="M1246" s="34" t="n">
        <v>744</v>
      </c>
    </row>
    <row r="1247" customFormat="false" ht="15" hidden="false" customHeight="false" outlineLevel="0" collapsed="false">
      <c r="L1247" s="34" t="s">
        <v>1344</v>
      </c>
      <c r="M1247" s="34" t="n">
        <v>745</v>
      </c>
    </row>
    <row r="1248" customFormat="false" ht="15" hidden="false" customHeight="false" outlineLevel="0" collapsed="false">
      <c r="L1248" s="34" t="s">
        <v>1345</v>
      </c>
      <c r="M1248" s="34" t="n">
        <v>746</v>
      </c>
    </row>
    <row r="1249" customFormat="false" ht="15" hidden="false" customHeight="false" outlineLevel="0" collapsed="false">
      <c r="L1249" s="34" t="s">
        <v>1346</v>
      </c>
      <c r="M1249" s="34" t="n">
        <v>747</v>
      </c>
    </row>
    <row r="1250" customFormat="false" ht="15" hidden="false" customHeight="false" outlineLevel="0" collapsed="false">
      <c r="L1250" s="34" t="s">
        <v>1347</v>
      </c>
      <c r="M1250" s="34" t="n">
        <v>748</v>
      </c>
    </row>
    <row r="1251" customFormat="false" ht="15" hidden="false" customHeight="false" outlineLevel="0" collapsed="false">
      <c r="L1251" s="34" t="s">
        <v>1348</v>
      </c>
      <c r="M1251" s="34" t="n">
        <v>749</v>
      </c>
    </row>
    <row r="1252" customFormat="false" ht="15" hidden="false" customHeight="false" outlineLevel="0" collapsed="false">
      <c r="L1252" s="34" t="s">
        <v>1349</v>
      </c>
      <c r="M1252" s="34" t="n">
        <v>750</v>
      </c>
    </row>
    <row r="1253" customFormat="false" ht="15" hidden="false" customHeight="false" outlineLevel="0" collapsed="false">
      <c r="L1253" s="34" t="s">
        <v>1350</v>
      </c>
      <c r="M1253" s="34" t="n">
        <v>751</v>
      </c>
    </row>
    <row r="1254" customFormat="false" ht="15" hidden="false" customHeight="false" outlineLevel="0" collapsed="false">
      <c r="L1254" s="34" t="s">
        <v>1351</v>
      </c>
      <c r="M1254" s="34" t="n">
        <v>752</v>
      </c>
    </row>
    <row r="1255" customFormat="false" ht="15" hidden="false" customHeight="false" outlineLevel="0" collapsed="false">
      <c r="L1255" s="34" t="s">
        <v>1352</v>
      </c>
      <c r="M1255" s="34" t="n">
        <v>753</v>
      </c>
    </row>
    <row r="1256" customFormat="false" ht="15" hidden="false" customHeight="false" outlineLevel="0" collapsed="false">
      <c r="L1256" s="34" t="s">
        <v>1353</v>
      </c>
      <c r="M1256" s="34" t="n">
        <v>754</v>
      </c>
    </row>
    <row r="1257" customFormat="false" ht="15" hidden="false" customHeight="false" outlineLevel="0" collapsed="false">
      <c r="L1257" s="34" t="s">
        <v>1354</v>
      </c>
      <c r="M1257" s="34" t="n">
        <v>755</v>
      </c>
    </row>
    <row r="1258" customFormat="false" ht="15" hidden="false" customHeight="false" outlineLevel="0" collapsed="false">
      <c r="L1258" s="34" t="s">
        <v>1355</v>
      </c>
      <c r="M1258" s="34" t="n">
        <v>756</v>
      </c>
    </row>
    <row r="1259" customFormat="false" ht="15" hidden="false" customHeight="false" outlineLevel="0" collapsed="false">
      <c r="L1259" s="34" t="s">
        <v>1356</v>
      </c>
      <c r="M1259" s="34" t="n">
        <v>757</v>
      </c>
    </row>
    <row r="1260" customFormat="false" ht="15" hidden="false" customHeight="false" outlineLevel="0" collapsed="false">
      <c r="L1260" s="34" t="s">
        <v>1357</v>
      </c>
      <c r="M1260" s="34" t="n">
        <v>758</v>
      </c>
    </row>
    <row r="1261" customFormat="false" ht="15" hidden="false" customHeight="false" outlineLevel="0" collapsed="false">
      <c r="L1261" s="34" t="s">
        <v>1358</v>
      </c>
      <c r="M1261" s="34" t="n">
        <v>759</v>
      </c>
    </row>
    <row r="1262" customFormat="false" ht="15" hidden="false" customHeight="false" outlineLevel="0" collapsed="false">
      <c r="L1262" s="34" t="s">
        <v>1359</v>
      </c>
      <c r="M1262" s="34" t="n">
        <v>760</v>
      </c>
    </row>
    <row r="1263" customFormat="false" ht="15" hidden="false" customHeight="false" outlineLevel="0" collapsed="false">
      <c r="L1263" s="34" t="s">
        <v>1360</v>
      </c>
      <c r="M1263" s="34" t="n">
        <v>761</v>
      </c>
    </row>
    <row r="1264" customFormat="false" ht="15" hidden="false" customHeight="false" outlineLevel="0" collapsed="false">
      <c r="L1264" s="34" t="s">
        <v>1361</v>
      </c>
      <c r="M1264" s="34" t="n">
        <v>762</v>
      </c>
    </row>
    <row r="1265" customFormat="false" ht="15" hidden="false" customHeight="false" outlineLevel="0" collapsed="false">
      <c r="L1265" s="34" t="s">
        <v>1362</v>
      </c>
      <c r="M1265" s="34" t="n">
        <v>763</v>
      </c>
    </row>
    <row r="1266" customFormat="false" ht="15" hidden="false" customHeight="false" outlineLevel="0" collapsed="false">
      <c r="L1266" s="34" t="s">
        <v>1363</v>
      </c>
      <c r="M1266" s="34" t="n">
        <v>764</v>
      </c>
    </row>
    <row r="1267" customFormat="false" ht="15" hidden="false" customHeight="false" outlineLevel="0" collapsed="false">
      <c r="L1267" s="34" t="s">
        <v>1364</v>
      </c>
      <c r="M1267" s="34" t="n">
        <v>765</v>
      </c>
    </row>
    <row r="1268" customFormat="false" ht="15" hidden="false" customHeight="false" outlineLevel="0" collapsed="false">
      <c r="L1268" s="34" t="s">
        <v>1365</v>
      </c>
      <c r="M1268" s="34" t="n">
        <v>766</v>
      </c>
    </row>
    <row r="1269" customFormat="false" ht="15" hidden="false" customHeight="false" outlineLevel="0" collapsed="false">
      <c r="L1269" s="34" t="s">
        <v>1366</v>
      </c>
      <c r="M1269" s="34" t="n">
        <v>767</v>
      </c>
    </row>
    <row r="1270" customFormat="false" ht="15" hidden="false" customHeight="false" outlineLevel="0" collapsed="false">
      <c r="L1270" s="34" t="s">
        <v>1367</v>
      </c>
      <c r="M1270" s="34" t="n">
        <v>768</v>
      </c>
    </row>
    <row r="1271" customFormat="false" ht="15" hidden="false" customHeight="false" outlineLevel="0" collapsed="false">
      <c r="L1271" s="34" t="s">
        <v>1368</v>
      </c>
      <c r="M1271" s="34" t="n">
        <v>769</v>
      </c>
    </row>
    <row r="1272" customFormat="false" ht="15" hidden="false" customHeight="false" outlineLevel="0" collapsed="false">
      <c r="L1272" s="34" t="s">
        <v>1369</v>
      </c>
      <c r="M1272" s="34" t="n">
        <v>770</v>
      </c>
    </row>
    <row r="1273" customFormat="false" ht="15" hidden="false" customHeight="false" outlineLevel="0" collapsed="false">
      <c r="L1273" s="34" t="s">
        <v>1370</v>
      </c>
      <c r="M1273" s="34" t="n">
        <v>771</v>
      </c>
    </row>
    <row r="1274" customFormat="false" ht="15" hidden="false" customHeight="false" outlineLevel="0" collapsed="false">
      <c r="L1274" s="34" t="s">
        <v>1371</v>
      </c>
      <c r="M1274" s="34" t="n">
        <v>772</v>
      </c>
    </row>
    <row r="1275" customFormat="false" ht="15" hidden="false" customHeight="false" outlineLevel="0" collapsed="false">
      <c r="L1275" s="34" t="s">
        <v>1372</v>
      </c>
      <c r="M1275" s="34" t="n">
        <v>773</v>
      </c>
    </row>
    <row r="1276" customFormat="false" ht="15" hidden="false" customHeight="false" outlineLevel="0" collapsed="false">
      <c r="L1276" s="34" t="s">
        <v>1373</v>
      </c>
      <c r="M1276" s="34" t="n">
        <v>774</v>
      </c>
    </row>
    <row r="1277" customFormat="false" ht="15" hidden="false" customHeight="false" outlineLevel="0" collapsed="false">
      <c r="L1277" s="34" t="s">
        <v>1374</v>
      </c>
      <c r="M1277" s="34" t="n">
        <v>775</v>
      </c>
    </row>
    <row r="1278" customFormat="false" ht="15" hidden="false" customHeight="false" outlineLevel="0" collapsed="false">
      <c r="L1278" s="34" t="s">
        <v>1375</v>
      </c>
      <c r="M1278" s="34" t="n">
        <v>776</v>
      </c>
    </row>
    <row r="1279" customFormat="false" ht="15" hidden="false" customHeight="false" outlineLevel="0" collapsed="false">
      <c r="L1279" s="34" t="s">
        <v>1376</v>
      </c>
      <c r="M1279" s="34" t="n">
        <v>777</v>
      </c>
    </row>
    <row r="1280" customFormat="false" ht="15" hidden="false" customHeight="false" outlineLevel="0" collapsed="false">
      <c r="L1280" s="34" t="s">
        <v>1377</v>
      </c>
      <c r="M1280" s="34" t="n">
        <v>778</v>
      </c>
    </row>
    <row r="1281" customFormat="false" ht="15" hidden="false" customHeight="false" outlineLevel="0" collapsed="false">
      <c r="L1281" s="34" t="s">
        <v>1378</v>
      </c>
      <c r="M1281" s="34" t="n">
        <v>779</v>
      </c>
    </row>
    <row r="1282" customFormat="false" ht="15" hidden="false" customHeight="false" outlineLevel="0" collapsed="false">
      <c r="L1282" s="34" t="s">
        <v>1379</v>
      </c>
      <c r="M1282" s="34" t="n">
        <v>780</v>
      </c>
    </row>
    <row r="1283" customFormat="false" ht="15" hidden="false" customHeight="false" outlineLevel="0" collapsed="false">
      <c r="L1283" s="34" t="s">
        <v>1380</v>
      </c>
      <c r="M1283" s="34" t="n">
        <v>781</v>
      </c>
    </row>
    <row r="1284" customFormat="false" ht="15" hidden="false" customHeight="false" outlineLevel="0" collapsed="false">
      <c r="L1284" s="34" t="s">
        <v>1381</v>
      </c>
      <c r="M1284" s="34" t="n">
        <v>782</v>
      </c>
    </row>
    <row r="1285" customFormat="false" ht="15" hidden="false" customHeight="false" outlineLevel="0" collapsed="false">
      <c r="L1285" s="34" t="s">
        <v>1382</v>
      </c>
      <c r="M1285" s="34" t="n">
        <v>783</v>
      </c>
    </row>
    <row r="1286" customFormat="false" ht="15" hidden="false" customHeight="false" outlineLevel="0" collapsed="false">
      <c r="L1286" s="34" t="s">
        <v>1383</v>
      </c>
      <c r="M1286" s="34" t="n">
        <v>784</v>
      </c>
    </row>
    <row r="1287" customFormat="false" ht="15" hidden="false" customHeight="false" outlineLevel="0" collapsed="false">
      <c r="L1287" s="34" t="s">
        <v>1384</v>
      </c>
      <c r="M1287" s="34" t="n">
        <v>785</v>
      </c>
    </row>
    <row r="1288" customFormat="false" ht="15" hidden="false" customHeight="false" outlineLevel="0" collapsed="false">
      <c r="L1288" s="34" t="s">
        <v>1385</v>
      </c>
      <c r="M1288" s="34" t="n">
        <v>786</v>
      </c>
    </row>
    <row r="1289" customFormat="false" ht="15" hidden="false" customHeight="false" outlineLevel="0" collapsed="false">
      <c r="L1289" s="34" t="s">
        <v>1386</v>
      </c>
      <c r="M1289" s="34" t="n">
        <v>787</v>
      </c>
    </row>
    <row r="1290" customFormat="false" ht="15" hidden="false" customHeight="false" outlineLevel="0" collapsed="false">
      <c r="L1290" s="34" t="s">
        <v>1387</v>
      </c>
      <c r="M1290" s="34" t="n">
        <v>788</v>
      </c>
    </row>
    <row r="1291" customFormat="false" ht="15" hidden="false" customHeight="false" outlineLevel="0" collapsed="false">
      <c r="L1291" s="34" t="s">
        <v>1388</v>
      </c>
      <c r="M1291" s="34" t="n">
        <v>789</v>
      </c>
    </row>
    <row r="1292" customFormat="false" ht="15" hidden="false" customHeight="false" outlineLevel="0" collapsed="false">
      <c r="L1292" s="34" t="s">
        <v>1389</v>
      </c>
      <c r="M1292" s="34" t="n">
        <v>790</v>
      </c>
    </row>
    <row r="1293" customFormat="false" ht="15" hidden="false" customHeight="false" outlineLevel="0" collapsed="false">
      <c r="L1293" s="34" t="s">
        <v>1390</v>
      </c>
      <c r="M1293" s="34" t="n">
        <v>791</v>
      </c>
    </row>
    <row r="1294" customFormat="false" ht="15" hidden="false" customHeight="false" outlineLevel="0" collapsed="false">
      <c r="L1294" s="34" t="s">
        <v>1391</v>
      </c>
      <c r="M1294" s="34" t="n">
        <v>792</v>
      </c>
    </row>
    <row r="1295" customFormat="false" ht="15" hidden="false" customHeight="false" outlineLevel="0" collapsed="false">
      <c r="L1295" s="34" t="s">
        <v>1392</v>
      </c>
      <c r="M1295" s="34" t="n">
        <v>793</v>
      </c>
    </row>
    <row r="1296" customFormat="false" ht="15" hidden="false" customHeight="false" outlineLevel="0" collapsed="false">
      <c r="L1296" s="34" t="s">
        <v>1393</v>
      </c>
      <c r="M1296" s="34" t="n">
        <v>794</v>
      </c>
    </row>
    <row r="1297" customFormat="false" ht="15" hidden="false" customHeight="false" outlineLevel="0" collapsed="false">
      <c r="L1297" s="34" t="s">
        <v>1394</v>
      </c>
      <c r="M1297" s="34" t="n">
        <v>795</v>
      </c>
    </row>
    <row r="1298" customFormat="false" ht="15" hidden="false" customHeight="false" outlineLevel="0" collapsed="false">
      <c r="L1298" s="34" t="s">
        <v>1395</v>
      </c>
      <c r="M1298" s="34" t="n">
        <v>796</v>
      </c>
    </row>
    <row r="1299" customFormat="false" ht="15" hidden="false" customHeight="false" outlineLevel="0" collapsed="false">
      <c r="L1299" s="34" t="s">
        <v>1396</v>
      </c>
      <c r="M1299" s="34" t="n">
        <v>797</v>
      </c>
    </row>
    <row r="1300" customFormat="false" ht="15" hidden="false" customHeight="false" outlineLevel="0" collapsed="false">
      <c r="L1300" s="34" t="s">
        <v>1397</v>
      </c>
      <c r="M1300" s="34" t="n">
        <v>798</v>
      </c>
    </row>
    <row r="1301" customFormat="false" ht="15" hidden="false" customHeight="false" outlineLevel="0" collapsed="false">
      <c r="L1301" s="34" t="s">
        <v>1398</v>
      </c>
      <c r="M1301" s="34" t="n">
        <v>799</v>
      </c>
    </row>
    <row r="1302" customFormat="false" ht="15" hidden="false" customHeight="false" outlineLevel="0" collapsed="false">
      <c r="L1302" s="34" t="s">
        <v>1399</v>
      </c>
      <c r="M1302" s="34" t="n">
        <v>800</v>
      </c>
    </row>
    <row r="1303" customFormat="false" ht="15" hidden="false" customHeight="false" outlineLevel="0" collapsed="false">
      <c r="L1303" s="34" t="s">
        <v>1400</v>
      </c>
      <c r="M1303" s="34" t="n">
        <v>801</v>
      </c>
    </row>
    <row r="1304" customFormat="false" ht="15" hidden="false" customHeight="false" outlineLevel="0" collapsed="false">
      <c r="L1304" s="34" t="s">
        <v>1401</v>
      </c>
      <c r="M1304" s="34" t="n">
        <v>802</v>
      </c>
    </row>
    <row r="1305" customFormat="false" ht="15" hidden="false" customHeight="false" outlineLevel="0" collapsed="false">
      <c r="L1305" s="34" t="s">
        <v>1402</v>
      </c>
      <c r="M1305" s="34" t="n">
        <v>803</v>
      </c>
    </row>
    <row r="1306" customFormat="false" ht="15" hidden="false" customHeight="false" outlineLevel="0" collapsed="false">
      <c r="L1306" s="34" t="s">
        <v>1403</v>
      </c>
      <c r="M1306" s="34" t="n">
        <v>804</v>
      </c>
    </row>
    <row r="1307" customFormat="false" ht="15" hidden="false" customHeight="false" outlineLevel="0" collapsed="false">
      <c r="L1307" s="34" t="s">
        <v>1404</v>
      </c>
      <c r="M1307" s="34" t="n">
        <v>805</v>
      </c>
    </row>
    <row r="1308" customFormat="false" ht="15" hidden="false" customHeight="false" outlineLevel="0" collapsed="false">
      <c r="L1308" s="34" t="s">
        <v>1405</v>
      </c>
      <c r="M1308" s="34" t="n">
        <v>806</v>
      </c>
    </row>
    <row r="1309" customFormat="false" ht="15" hidden="false" customHeight="false" outlineLevel="0" collapsed="false">
      <c r="L1309" s="34" t="s">
        <v>1406</v>
      </c>
      <c r="M1309" s="34" t="n">
        <v>807</v>
      </c>
    </row>
    <row r="1310" customFormat="false" ht="15" hidden="false" customHeight="false" outlineLevel="0" collapsed="false">
      <c r="L1310" s="34" t="s">
        <v>1407</v>
      </c>
      <c r="M1310" s="34" t="n">
        <v>808</v>
      </c>
    </row>
    <row r="1311" customFormat="false" ht="15" hidden="false" customHeight="false" outlineLevel="0" collapsed="false">
      <c r="L1311" s="34" t="s">
        <v>1408</v>
      </c>
      <c r="M1311" s="34" t="n">
        <v>809</v>
      </c>
    </row>
    <row r="1312" customFormat="false" ht="15" hidden="false" customHeight="false" outlineLevel="0" collapsed="false">
      <c r="L1312" s="34" t="s">
        <v>1409</v>
      </c>
      <c r="M1312" s="34" t="n">
        <v>810</v>
      </c>
    </row>
    <row r="1313" customFormat="false" ht="15" hidden="false" customHeight="false" outlineLevel="0" collapsed="false">
      <c r="L1313" s="34" t="s">
        <v>1410</v>
      </c>
      <c r="M1313" s="34" t="n">
        <v>811</v>
      </c>
    </row>
    <row r="1314" customFormat="false" ht="15" hidden="false" customHeight="false" outlineLevel="0" collapsed="false">
      <c r="L1314" s="34" t="s">
        <v>1411</v>
      </c>
      <c r="M1314" s="34" t="n">
        <v>812</v>
      </c>
    </row>
    <row r="1315" customFormat="false" ht="15" hidden="false" customHeight="false" outlineLevel="0" collapsed="false">
      <c r="L1315" s="34" t="s">
        <v>1412</v>
      </c>
      <c r="M1315" s="34" t="n">
        <v>813</v>
      </c>
    </row>
    <row r="1316" customFormat="false" ht="15" hidden="false" customHeight="false" outlineLevel="0" collapsed="false">
      <c r="L1316" s="34" t="s">
        <v>1413</v>
      </c>
      <c r="M1316" s="34" t="n">
        <v>814</v>
      </c>
    </row>
    <row r="1317" customFormat="false" ht="15" hidden="false" customHeight="false" outlineLevel="0" collapsed="false">
      <c r="L1317" s="34" t="s">
        <v>1414</v>
      </c>
      <c r="M1317" s="34" t="n">
        <v>815</v>
      </c>
    </row>
    <row r="1318" customFormat="false" ht="15" hidden="false" customHeight="false" outlineLevel="0" collapsed="false">
      <c r="L1318" s="34" t="s">
        <v>1415</v>
      </c>
      <c r="M1318" s="34" t="n">
        <v>816</v>
      </c>
    </row>
    <row r="1319" customFormat="false" ht="15" hidden="false" customHeight="false" outlineLevel="0" collapsed="false">
      <c r="L1319" s="34" t="s">
        <v>1416</v>
      </c>
      <c r="M1319" s="34" t="n">
        <v>817</v>
      </c>
    </row>
    <row r="1320" customFormat="false" ht="15" hidden="false" customHeight="false" outlineLevel="0" collapsed="false">
      <c r="L1320" s="34" t="s">
        <v>1417</v>
      </c>
      <c r="M1320" s="34" t="n">
        <v>818</v>
      </c>
    </row>
    <row r="1321" customFormat="false" ht="15" hidden="false" customHeight="false" outlineLevel="0" collapsed="false">
      <c r="L1321" s="34" t="s">
        <v>1418</v>
      </c>
      <c r="M1321" s="34" t="n">
        <v>819</v>
      </c>
    </row>
    <row r="1322" customFormat="false" ht="15" hidden="false" customHeight="false" outlineLevel="0" collapsed="false">
      <c r="L1322" s="34" t="s">
        <v>1419</v>
      </c>
      <c r="M1322" s="34" t="n">
        <v>820</v>
      </c>
    </row>
    <row r="1323" customFormat="false" ht="15" hidden="false" customHeight="false" outlineLevel="0" collapsed="false">
      <c r="L1323" s="34" t="s">
        <v>1420</v>
      </c>
      <c r="M1323" s="34" t="n">
        <v>821</v>
      </c>
    </row>
    <row r="1324" customFormat="false" ht="15" hidden="false" customHeight="false" outlineLevel="0" collapsed="false">
      <c r="L1324" s="34" t="s">
        <v>1421</v>
      </c>
      <c r="M1324" s="34" t="n">
        <v>822</v>
      </c>
    </row>
    <row r="1325" customFormat="false" ht="15" hidden="false" customHeight="false" outlineLevel="0" collapsed="false">
      <c r="L1325" s="34" t="s">
        <v>1422</v>
      </c>
      <c r="M1325" s="34" t="n">
        <v>823</v>
      </c>
    </row>
    <row r="1326" customFormat="false" ht="15" hidden="false" customHeight="false" outlineLevel="0" collapsed="false">
      <c r="L1326" s="34" t="s">
        <v>1423</v>
      </c>
      <c r="M1326" s="34" t="n">
        <v>824</v>
      </c>
    </row>
    <row r="1327" customFormat="false" ht="15" hidden="false" customHeight="false" outlineLevel="0" collapsed="false">
      <c r="L1327" s="34" t="s">
        <v>1424</v>
      </c>
      <c r="M1327" s="34" t="n">
        <v>825</v>
      </c>
    </row>
    <row r="1328" customFormat="false" ht="15" hidden="false" customHeight="false" outlineLevel="0" collapsed="false">
      <c r="L1328" s="34" t="s">
        <v>1425</v>
      </c>
      <c r="M1328" s="34" t="n">
        <v>826</v>
      </c>
    </row>
    <row r="1329" customFormat="false" ht="15" hidden="false" customHeight="false" outlineLevel="0" collapsed="false">
      <c r="L1329" s="34" t="s">
        <v>1426</v>
      </c>
      <c r="M1329" s="34" t="n">
        <v>827</v>
      </c>
    </row>
    <row r="1330" customFormat="false" ht="15" hidden="false" customHeight="false" outlineLevel="0" collapsed="false">
      <c r="L1330" s="34" t="s">
        <v>1427</v>
      </c>
      <c r="M1330" s="34" t="n">
        <v>828</v>
      </c>
    </row>
    <row r="1331" customFormat="false" ht="15" hidden="false" customHeight="false" outlineLevel="0" collapsed="false">
      <c r="L1331" s="34" t="s">
        <v>1428</v>
      </c>
      <c r="M1331" s="34" t="n">
        <v>829</v>
      </c>
    </row>
    <row r="1332" customFormat="false" ht="15" hidden="false" customHeight="false" outlineLevel="0" collapsed="false">
      <c r="L1332" s="34" t="s">
        <v>1429</v>
      </c>
      <c r="M1332" s="34" t="n">
        <v>830</v>
      </c>
    </row>
    <row r="1333" customFormat="false" ht="15" hidden="false" customHeight="false" outlineLevel="0" collapsed="false">
      <c r="L1333" s="34" t="s">
        <v>1430</v>
      </c>
      <c r="M1333" s="34" t="n">
        <v>831</v>
      </c>
    </row>
    <row r="1334" customFormat="false" ht="15" hidden="false" customHeight="false" outlineLevel="0" collapsed="false">
      <c r="L1334" s="34" t="s">
        <v>1431</v>
      </c>
      <c r="M1334" s="34" t="n">
        <v>832</v>
      </c>
    </row>
    <row r="1335" customFormat="false" ht="15" hidden="false" customHeight="false" outlineLevel="0" collapsed="false">
      <c r="L1335" s="34" t="s">
        <v>1432</v>
      </c>
      <c r="M1335" s="34" t="n">
        <v>833</v>
      </c>
    </row>
    <row r="1336" customFormat="false" ht="15" hidden="false" customHeight="false" outlineLevel="0" collapsed="false">
      <c r="L1336" s="34" t="s">
        <v>1433</v>
      </c>
      <c r="M1336" s="34" t="n">
        <v>834</v>
      </c>
    </row>
    <row r="1337" customFormat="false" ht="15" hidden="false" customHeight="false" outlineLevel="0" collapsed="false">
      <c r="L1337" s="34" t="s">
        <v>1434</v>
      </c>
      <c r="M1337" s="34" t="n">
        <v>835</v>
      </c>
    </row>
    <row r="1338" customFormat="false" ht="15" hidden="false" customHeight="false" outlineLevel="0" collapsed="false">
      <c r="L1338" s="34" t="s">
        <v>1435</v>
      </c>
      <c r="M1338" s="34" t="n">
        <v>836</v>
      </c>
    </row>
    <row r="1339" customFormat="false" ht="15" hidden="false" customHeight="false" outlineLevel="0" collapsed="false">
      <c r="L1339" s="34" t="s">
        <v>1436</v>
      </c>
      <c r="M1339" s="34" t="n">
        <v>837</v>
      </c>
    </row>
    <row r="1340" customFormat="false" ht="15" hidden="false" customHeight="false" outlineLevel="0" collapsed="false">
      <c r="L1340" s="34" t="s">
        <v>1437</v>
      </c>
      <c r="M1340" s="34" t="n">
        <v>838</v>
      </c>
    </row>
    <row r="1341" customFormat="false" ht="15" hidden="false" customHeight="false" outlineLevel="0" collapsed="false">
      <c r="L1341" s="34" t="s">
        <v>1438</v>
      </c>
      <c r="M1341" s="34" t="n">
        <v>839</v>
      </c>
    </row>
    <row r="1342" customFormat="false" ht="15" hidden="false" customHeight="false" outlineLevel="0" collapsed="false">
      <c r="L1342" s="34" t="s">
        <v>1439</v>
      </c>
      <c r="M1342" s="34" t="n">
        <v>840</v>
      </c>
    </row>
    <row r="1343" customFormat="false" ht="15" hidden="false" customHeight="false" outlineLevel="0" collapsed="false">
      <c r="L1343" s="34" t="s">
        <v>1440</v>
      </c>
      <c r="M1343" s="34" t="n">
        <v>841</v>
      </c>
    </row>
    <row r="1344" customFormat="false" ht="15" hidden="false" customHeight="false" outlineLevel="0" collapsed="false">
      <c r="L1344" s="34" t="s">
        <v>1441</v>
      </c>
      <c r="M1344" s="34" t="n">
        <v>842</v>
      </c>
    </row>
    <row r="1345" customFormat="false" ht="15" hidden="false" customHeight="false" outlineLevel="0" collapsed="false">
      <c r="L1345" s="34" t="s">
        <v>1442</v>
      </c>
      <c r="M1345" s="34" t="n">
        <v>843</v>
      </c>
    </row>
    <row r="1346" customFormat="false" ht="15" hidden="false" customHeight="false" outlineLevel="0" collapsed="false">
      <c r="L1346" s="34" t="s">
        <v>1443</v>
      </c>
      <c r="M1346" s="34" t="n">
        <v>844</v>
      </c>
    </row>
    <row r="1347" customFormat="false" ht="15" hidden="false" customHeight="false" outlineLevel="0" collapsed="false">
      <c r="L1347" s="34" t="s">
        <v>1444</v>
      </c>
      <c r="M1347" s="34" t="n">
        <v>845</v>
      </c>
    </row>
    <row r="1348" customFormat="false" ht="15" hidden="false" customHeight="false" outlineLevel="0" collapsed="false">
      <c r="L1348" s="34" t="s">
        <v>1445</v>
      </c>
      <c r="M1348" s="34" t="n">
        <v>846</v>
      </c>
    </row>
    <row r="1349" customFormat="false" ht="15" hidden="false" customHeight="false" outlineLevel="0" collapsed="false">
      <c r="L1349" s="34" t="s">
        <v>1446</v>
      </c>
      <c r="M1349" s="34" t="n">
        <v>847</v>
      </c>
    </row>
    <row r="1350" customFormat="false" ht="15" hidden="false" customHeight="false" outlineLevel="0" collapsed="false">
      <c r="L1350" s="34" t="s">
        <v>1447</v>
      </c>
      <c r="M1350" s="34" t="n">
        <v>848</v>
      </c>
    </row>
    <row r="1351" customFormat="false" ht="15" hidden="false" customHeight="false" outlineLevel="0" collapsed="false">
      <c r="L1351" s="34" t="s">
        <v>1448</v>
      </c>
      <c r="M1351" s="34" t="n">
        <v>849</v>
      </c>
    </row>
    <row r="1352" customFormat="false" ht="15" hidden="false" customHeight="false" outlineLevel="0" collapsed="false">
      <c r="L1352" s="34" t="s">
        <v>1449</v>
      </c>
      <c r="M1352" s="34" t="n">
        <v>850</v>
      </c>
    </row>
    <row r="1353" customFormat="false" ht="15" hidden="false" customHeight="false" outlineLevel="0" collapsed="false">
      <c r="L1353" s="34" t="s">
        <v>1450</v>
      </c>
      <c r="M1353" s="34" t="n">
        <v>851</v>
      </c>
    </row>
    <row r="1354" customFormat="false" ht="15" hidden="false" customHeight="false" outlineLevel="0" collapsed="false">
      <c r="L1354" s="34" t="s">
        <v>1451</v>
      </c>
      <c r="M1354" s="34" t="n">
        <v>852</v>
      </c>
    </row>
    <row r="1355" customFormat="false" ht="15" hidden="false" customHeight="false" outlineLevel="0" collapsed="false">
      <c r="L1355" s="34" t="s">
        <v>1452</v>
      </c>
      <c r="M1355" s="34" t="n">
        <v>853</v>
      </c>
    </row>
    <row r="1356" customFormat="false" ht="15" hidden="false" customHeight="false" outlineLevel="0" collapsed="false">
      <c r="L1356" s="34" t="s">
        <v>1453</v>
      </c>
      <c r="M1356" s="34" t="n">
        <v>854</v>
      </c>
    </row>
    <row r="1357" customFormat="false" ht="15" hidden="false" customHeight="false" outlineLevel="0" collapsed="false">
      <c r="L1357" s="34" t="s">
        <v>1454</v>
      </c>
      <c r="M1357" s="34" t="n">
        <v>855</v>
      </c>
    </row>
    <row r="1358" customFormat="false" ht="15" hidden="false" customHeight="false" outlineLevel="0" collapsed="false">
      <c r="L1358" s="34" t="s">
        <v>1455</v>
      </c>
      <c r="M1358" s="34" t="n">
        <v>856</v>
      </c>
    </row>
    <row r="1359" customFormat="false" ht="15" hidden="false" customHeight="false" outlineLevel="0" collapsed="false">
      <c r="L1359" s="34" t="s">
        <v>1456</v>
      </c>
      <c r="M1359" s="34" t="n">
        <v>857</v>
      </c>
    </row>
    <row r="1360" customFormat="false" ht="15" hidden="false" customHeight="false" outlineLevel="0" collapsed="false">
      <c r="L1360" s="34" t="s">
        <v>1457</v>
      </c>
      <c r="M1360" s="34" t="n">
        <v>858</v>
      </c>
    </row>
    <row r="1361" customFormat="false" ht="15" hidden="false" customHeight="false" outlineLevel="0" collapsed="false">
      <c r="L1361" s="34" t="s">
        <v>1458</v>
      </c>
      <c r="M1361" s="34" t="n">
        <v>859</v>
      </c>
    </row>
    <row r="1362" customFormat="false" ht="15" hidden="false" customHeight="false" outlineLevel="0" collapsed="false">
      <c r="L1362" s="34" t="s">
        <v>1459</v>
      </c>
      <c r="M1362" s="34" t="n">
        <v>860</v>
      </c>
    </row>
    <row r="1363" customFormat="false" ht="15" hidden="false" customHeight="false" outlineLevel="0" collapsed="false">
      <c r="L1363" s="34" t="s">
        <v>1460</v>
      </c>
      <c r="M1363" s="34" t="n">
        <v>861</v>
      </c>
    </row>
    <row r="1364" customFormat="false" ht="15" hidden="false" customHeight="false" outlineLevel="0" collapsed="false">
      <c r="L1364" s="34" t="s">
        <v>1461</v>
      </c>
      <c r="M1364" s="34" t="n">
        <v>862</v>
      </c>
    </row>
    <row r="1365" customFormat="false" ht="15" hidden="false" customHeight="false" outlineLevel="0" collapsed="false">
      <c r="L1365" s="34" t="s">
        <v>1462</v>
      </c>
      <c r="M1365" s="34" t="n">
        <v>863</v>
      </c>
    </row>
    <row r="1366" customFormat="false" ht="15" hidden="false" customHeight="false" outlineLevel="0" collapsed="false">
      <c r="L1366" s="34" t="s">
        <v>1463</v>
      </c>
      <c r="M1366" s="34" t="n">
        <v>864</v>
      </c>
    </row>
    <row r="1367" customFormat="false" ht="15" hidden="false" customHeight="false" outlineLevel="0" collapsed="false">
      <c r="L1367" s="34" t="s">
        <v>1464</v>
      </c>
      <c r="M1367" s="34" t="n">
        <v>865</v>
      </c>
    </row>
    <row r="1368" customFormat="false" ht="15" hidden="false" customHeight="false" outlineLevel="0" collapsed="false">
      <c r="L1368" s="34" t="s">
        <v>1465</v>
      </c>
      <c r="M1368" s="34" t="n">
        <v>866</v>
      </c>
    </row>
    <row r="1369" customFormat="false" ht="15" hidden="false" customHeight="false" outlineLevel="0" collapsed="false">
      <c r="L1369" s="34" t="s">
        <v>1466</v>
      </c>
      <c r="M1369" s="34" t="n">
        <v>867</v>
      </c>
    </row>
    <row r="1370" customFormat="false" ht="15" hidden="false" customHeight="false" outlineLevel="0" collapsed="false">
      <c r="L1370" s="34" t="s">
        <v>1467</v>
      </c>
      <c r="M1370" s="34" t="n">
        <v>868</v>
      </c>
    </row>
    <row r="1371" customFormat="false" ht="15" hidden="false" customHeight="false" outlineLevel="0" collapsed="false">
      <c r="L1371" s="34" t="s">
        <v>1468</v>
      </c>
      <c r="M1371" s="34" t="n">
        <v>869</v>
      </c>
    </row>
    <row r="1372" customFormat="false" ht="15" hidden="false" customHeight="false" outlineLevel="0" collapsed="false">
      <c r="L1372" s="34" t="s">
        <v>1469</v>
      </c>
      <c r="M1372" s="34" t="n">
        <v>870</v>
      </c>
    </row>
    <row r="1373" customFormat="false" ht="15" hidden="false" customHeight="false" outlineLevel="0" collapsed="false">
      <c r="L1373" s="34" t="s">
        <v>1470</v>
      </c>
      <c r="M1373" s="34" t="n">
        <v>871</v>
      </c>
    </row>
    <row r="1374" customFormat="false" ht="15" hidden="false" customHeight="false" outlineLevel="0" collapsed="false">
      <c r="L1374" s="34" t="s">
        <v>1471</v>
      </c>
      <c r="M1374" s="34" t="n">
        <v>872</v>
      </c>
    </row>
    <row r="1375" customFormat="false" ht="15" hidden="false" customHeight="false" outlineLevel="0" collapsed="false">
      <c r="L1375" s="34" t="s">
        <v>1472</v>
      </c>
      <c r="M1375" s="34" t="n">
        <v>873</v>
      </c>
    </row>
    <row r="1376" customFormat="false" ht="15" hidden="false" customHeight="false" outlineLevel="0" collapsed="false">
      <c r="L1376" s="34" t="s">
        <v>1473</v>
      </c>
      <c r="M1376" s="34" t="n">
        <v>874</v>
      </c>
    </row>
    <row r="1377" customFormat="false" ht="15" hidden="false" customHeight="false" outlineLevel="0" collapsed="false">
      <c r="L1377" s="34" t="s">
        <v>1474</v>
      </c>
      <c r="M1377" s="34" t="n">
        <v>875</v>
      </c>
    </row>
    <row r="1378" customFormat="false" ht="15" hidden="false" customHeight="false" outlineLevel="0" collapsed="false">
      <c r="L1378" s="34" t="s">
        <v>1475</v>
      </c>
      <c r="M1378" s="34" t="n">
        <v>876</v>
      </c>
    </row>
    <row r="1379" customFormat="false" ht="15" hidden="false" customHeight="false" outlineLevel="0" collapsed="false">
      <c r="L1379" s="34" t="s">
        <v>1476</v>
      </c>
      <c r="M1379" s="34" t="n">
        <v>877</v>
      </c>
    </row>
    <row r="1380" customFormat="false" ht="15" hidden="false" customHeight="false" outlineLevel="0" collapsed="false">
      <c r="L1380" s="34" t="s">
        <v>1477</v>
      </c>
      <c r="M1380" s="34" t="n">
        <v>878</v>
      </c>
    </row>
    <row r="1381" customFormat="false" ht="15" hidden="false" customHeight="false" outlineLevel="0" collapsed="false">
      <c r="L1381" s="34" t="s">
        <v>1478</v>
      </c>
      <c r="M1381" s="34" t="n">
        <v>879</v>
      </c>
    </row>
    <row r="1382" customFormat="false" ht="15" hidden="false" customHeight="false" outlineLevel="0" collapsed="false">
      <c r="L1382" s="34" t="s">
        <v>1479</v>
      </c>
      <c r="M1382" s="34" t="n">
        <v>880</v>
      </c>
    </row>
    <row r="1383" customFormat="false" ht="15" hidden="false" customHeight="false" outlineLevel="0" collapsed="false">
      <c r="L1383" s="34" t="s">
        <v>1480</v>
      </c>
      <c r="M1383" s="34" t="n">
        <v>881</v>
      </c>
    </row>
    <row r="1384" customFormat="false" ht="15" hidden="false" customHeight="false" outlineLevel="0" collapsed="false">
      <c r="L1384" s="34" t="s">
        <v>1481</v>
      </c>
      <c r="M1384" s="34" t="n">
        <v>882</v>
      </c>
    </row>
    <row r="1385" customFormat="false" ht="15" hidden="false" customHeight="false" outlineLevel="0" collapsed="false">
      <c r="L1385" s="34" t="s">
        <v>1482</v>
      </c>
      <c r="M1385" s="34" t="n">
        <v>883</v>
      </c>
    </row>
    <row r="1386" customFormat="false" ht="15" hidden="false" customHeight="false" outlineLevel="0" collapsed="false">
      <c r="L1386" s="34" t="s">
        <v>1483</v>
      </c>
      <c r="M1386" s="34" t="n">
        <v>884</v>
      </c>
    </row>
    <row r="1387" customFormat="false" ht="15" hidden="false" customHeight="false" outlineLevel="0" collapsed="false">
      <c r="L1387" s="34" t="s">
        <v>1484</v>
      </c>
      <c r="M1387" s="34" t="n">
        <v>885</v>
      </c>
    </row>
    <row r="1388" customFormat="false" ht="15" hidden="false" customHeight="false" outlineLevel="0" collapsed="false">
      <c r="L1388" s="34" t="s">
        <v>1485</v>
      </c>
      <c r="M1388" s="34" t="n">
        <v>886</v>
      </c>
    </row>
    <row r="1389" customFormat="false" ht="15" hidden="false" customHeight="false" outlineLevel="0" collapsed="false">
      <c r="L1389" s="34" t="s">
        <v>1486</v>
      </c>
      <c r="M1389" s="34" t="n">
        <v>887</v>
      </c>
    </row>
    <row r="1390" customFormat="false" ht="15" hidden="false" customHeight="false" outlineLevel="0" collapsed="false">
      <c r="L1390" s="34" t="s">
        <v>1487</v>
      </c>
      <c r="M1390" s="34" t="n">
        <v>888</v>
      </c>
    </row>
    <row r="1391" customFormat="false" ht="15" hidden="false" customHeight="false" outlineLevel="0" collapsed="false">
      <c r="L1391" s="34" t="s">
        <v>1488</v>
      </c>
      <c r="M1391" s="34" t="n">
        <v>889</v>
      </c>
    </row>
    <row r="1392" customFormat="false" ht="15" hidden="false" customHeight="false" outlineLevel="0" collapsed="false">
      <c r="L1392" s="34" t="s">
        <v>1489</v>
      </c>
      <c r="M1392" s="34" t="n">
        <v>890</v>
      </c>
    </row>
    <row r="1393" customFormat="false" ht="15" hidden="false" customHeight="false" outlineLevel="0" collapsed="false">
      <c r="L1393" s="34" t="s">
        <v>1490</v>
      </c>
      <c r="M1393" s="34" t="n">
        <v>891</v>
      </c>
    </row>
    <row r="1394" customFormat="false" ht="15" hidden="false" customHeight="false" outlineLevel="0" collapsed="false">
      <c r="L1394" s="34" t="s">
        <v>1491</v>
      </c>
      <c r="M1394" s="34" t="n">
        <v>892</v>
      </c>
    </row>
    <row r="1395" customFormat="false" ht="15" hidden="false" customHeight="false" outlineLevel="0" collapsed="false">
      <c r="L1395" s="34" t="s">
        <v>1492</v>
      </c>
      <c r="M1395" s="34" t="n">
        <v>893</v>
      </c>
    </row>
    <row r="1396" customFormat="false" ht="15" hidden="false" customHeight="false" outlineLevel="0" collapsed="false">
      <c r="L1396" s="34" t="s">
        <v>1493</v>
      </c>
      <c r="M1396" s="34" t="n">
        <v>894</v>
      </c>
    </row>
    <row r="1397" customFormat="false" ht="15" hidden="false" customHeight="false" outlineLevel="0" collapsed="false">
      <c r="L1397" s="34" t="s">
        <v>1494</v>
      </c>
      <c r="M1397" s="34" t="n">
        <v>895</v>
      </c>
    </row>
    <row r="1398" customFormat="false" ht="15" hidden="false" customHeight="false" outlineLevel="0" collapsed="false">
      <c r="L1398" s="34" t="s">
        <v>1495</v>
      </c>
      <c r="M1398" s="34" t="n">
        <v>896</v>
      </c>
    </row>
    <row r="1399" customFormat="false" ht="15" hidden="false" customHeight="false" outlineLevel="0" collapsed="false">
      <c r="L1399" s="34" t="s">
        <v>1496</v>
      </c>
      <c r="M1399" s="34" t="n">
        <v>897</v>
      </c>
    </row>
    <row r="1400" customFormat="false" ht="15" hidden="false" customHeight="false" outlineLevel="0" collapsed="false">
      <c r="L1400" s="34" t="s">
        <v>1497</v>
      </c>
      <c r="M1400" s="34" t="n">
        <v>898</v>
      </c>
    </row>
    <row r="1401" customFormat="false" ht="15" hidden="false" customHeight="false" outlineLevel="0" collapsed="false">
      <c r="L1401" s="34" t="s">
        <v>1498</v>
      </c>
      <c r="M1401" s="34" t="n">
        <v>899</v>
      </c>
    </row>
    <row r="1402" customFormat="false" ht="15" hidden="false" customHeight="false" outlineLevel="0" collapsed="false">
      <c r="L1402" s="34" t="s">
        <v>1499</v>
      </c>
      <c r="M1402" s="34" t="n">
        <v>900</v>
      </c>
    </row>
    <row r="1403" customFormat="false" ht="15" hidden="false" customHeight="false" outlineLevel="0" collapsed="false">
      <c r="L1403" s="34" t="s">
        <v>1500</v>
      </c>
      <c r="M1403" s="34" t="n">
        <v>901</v>
      </c>
    </row>
    <row r="1404" customFormat="false" ht="15" hidden="false" customHeight="false" outlineLevel="0" collapsed="false">
      <c r="L1404" s="34" t="s">
        <v>1501</v>
      </c>
      <c r="M1404" s="34" t="n">
        <v>902</v>
      </c>
    </row>
    <row r="1405" customFormat="false" ht="15" hidden="false" customHeight="false" outlineLevel="0" collapsed="false">
      <c r="L1405" s="34" t="s">
        <v>1502</v>
      </c>
      <c r="M1405" s="34" t="n">
        <v>903</v>
      </c>
    </row>
    <row r="1406" customFormat="false" ht="15" hidden="false" customHeight="false" outlineLevel="0" collapsed="false">
      <c r="L1406" s="34" t="s">
        <v>1503</v>
      </c>
      <c r="M1406" s="34" t="n">
        <v>904</v>
      </c>
    </row>
    <row r="1407" customFormat="false" ht="15" hidden="false" customHeight="false" outlineLevel="0" collapsed="false">
      <c r="L1407" s="34" t="s">
        <v>1504</v>
      </c>
      <c r="M1407" s="34" t="n">
        <v>905</v>
      </c>
    </row>
    <row r="1408" customFormat="false" ht="15" hidden="false" customHeight="false" outlineLevel="0" collapsed="false">
      <c r="L1408" s="34" t="s">
        <v>1505</v>
      </c>
      <c r="M1408" s="34" t="n">
        <v>906</v>
      </c>
    </row>
    <row r="1409" customFormat="false" ht="15" hidden="false" customHeight="false" outlineLevel="0" collapsed="false">
      <c r="L1409" s="34" t="s">
        <v>1506</v>
      </c>
      <c r="M1409" s="34" t="n">
        <v>907</v>
      </c>
    </row>
    <row r="1410" customFormat="false" ht="15" hidden="false" customHeight="false" outlineLevel="0" collapsed="false">
      <c r="L1410" s="34" t="s">
        <v>1507</v>
      </c>
      <c r="M1410" s="34" t="n">
        <v>908</v>
      </c>
    </row>
    <row r="1411" customFormat="false" ht="15" hidden="false" customHeight="false" outlineLevel="0" collapsed="false">
      <c r="L1411" s="34" t="s">
        <v>1508</v>
      </c>
      <c r="M1411" s="34" t="n">
        <v>909</v>
      </c>
    </row>
    <row r="1412" customFormat="false" ht="15" hidden="false" customHeight="false" outlineLevel="0" collapsed="false">
      <c r="L1412" s="34" t="s">
        <v>1509</v>
      </c>
      <c r="M1412" s="34" t="n">
        <v>910</v>
      </c>
    </row>
    <row r="1413" customFormat="false" ht="15" hidden="false" customHeight="false" outlineLevel="0" collapsed="false">
      <c r="L1413" s="34" t="s">
        <v>1510</v>
      </c>
      <c r="M1413" s="34" t="n">
        <v>911</v>
      </c>
    </row>
    <row r="1414" customFormat="false" ht="15" hidden="false" customHeight="false" outlineLevel="0" collapsed="false">
      <c r="L1414" s="34" t="s">
        <v>1511</v>
      </c>
      <c r="M1414" s="34" t="n">
        <v>912</v>
      </c>
    </row>
    <row r="1415" customFormat="false" ht="15" hidden="false" customHeight="false" outlineLevel="0" collapsed="false">
      <c r="L1415" s="34" t="s">
        <v>1512</v>
      </c>
      <c r="M1415" s="34" t="n">
        <v>913</v>
      </c>
    </row>
    <row r="1416" customFormat="false" ht="15" hidden="false" customHeight="false" outlineLevel="0" collapsed="false">
      <c r="L1416" s="34" t="s">
        <v>1513</v>
      </c>
      <c r="M1416" s="34" t="n">
        <v>914</v>
      </c>
    </row>
    <row r="1417" customFormat="false" ht="15" hidden="false" customHeight="false" outlineLevel="0" collapsed="false">
      <c r="L1417" s="34" t="s">
        <v>1514</v>
      </c>
      <c r="M1417" s="34" t="n">
        <v>915</v>
      </c>
    </row>
    <row r="1418" customFormat="false" ht="15" hidden="false" customHeight="false" outlineLevel="0" collapsed="false">
      <c r="L1418" s="34" t="s">
        <v>1515</v>
      </c>
      <c r="M1418" s="34" t="n">
        <v>916</v>
      </c>
    </row>
    <row r="1419" customFormat="false" ht="15" hidden="false" customHeight="false" outlineLevel="0" collapsed="false">
      <c r="L1419" s="34" t="s">
        <v>1516</v>
      </c>
      <c r="M1419" s="34" t="n">
        <v>917</v>
      </c>
    </row>
    <row r="1420" customFormat="false" ht="15" hidden="false" customHeight="false" outlineLevel="0" collapsed="false">
      <c r="L1420" s="34" t="s">
        <v>1517</v>
      </c>
      <c r="M1420" s="34" t="n">
        <v>918</v>
      </c>
    </row>
    <row r="1421" customFormat="false" ht="15" hidden="false" customHeight="false" outlineLevel="0" collapsed="false">
      <c r="L1421" s="34" t="s">
        <v>1518</v>
      </c>
      <c r="M1421" s="34" t="n">
        <v>919</v>
      </c>
    </row>
    <row r="1422" customFormat="false" ht="15" hidden="false" customHeight="false" outlineLevel="0" collapsed="false">
      <c r="L1422" s="34" t="s">
        <v>1519</v>
      </c>
      <c r="M1422" s="34" t="n">
        <v>920</v>
      </c>
    </row>
    <row r="1423" customFormat="false" ht="15" hidden="false" customHeight="false" outlineLevel="0" collapsed="false">
      <c r="L1423" s="34" t="s">
        <v>1520</v>
      </c>
      <c r="M1423" s="34" t="n">
        <v>921</v>
      </c>
    </row>
    <row r="1424" customFormat="false" ht="15" hidden="false" customHeight="false" outlineLevel="0" collapsed="false">
      <c r="L1424" s="34" t="s">
        <v>1521</v>
      </c>
      <c r="M1424" s="34" t="n">
        <v>922</v>
      </c>
    </row>
    <row r="1425" customFormat="false" ht="15" hidden="false" customHeight="false" outlineLevel="0" collapsed="false">
      <c r="L1425" s="34" t="s">
        <v>1522</v>
      </c>
      <c r="M1425" s="34" t="n">
        <v>923</v>
      </c>
    </row>
    <row r="1426" customFormat="false" ht="15" hidden="false" customHeight="false" outlineLevel="0" collapsed="false">
      <c r="L1426" s="34" t="s">
        <v>1523</v>
      </c>
      <c r="M1426" s="34" t="n">
        <v>924</v>
      </c>
    </row>
    <row r="1427" customFormat="false" ht="15" hidden="false" customHeight="false" outlineLevel="0" collapsed="false">
      <c r="L1427" s="34" t="s">
        <v>1524</v>
      </c>
      <c r="M1427" s="34" t="n">
        <v>925</v>
      </c>
    </row>
    <row r="1428" customFormat="false" ht="15" hidden="false" customHeight="false" outlineLevel="0" collapsed="false">
      <c r="L1428" s="34" t="s">
        <v>1525</v>
      </c>
      <c r="M1428" s="34" t="n">
        <v>926</v>
      </c>
    </row>
    <row r="1429" customFormat="false" ht="15" hidden="false" customHeight="false" outlineLevel="0" collapsed="false">
      <c r="L1429" s="34" t="s">
        <v>1526</v>
      </c>
      <c r="M1429" s="34" t="n">
        <v>927</v>
      </c>
    </row>
    <row r="1430" customFormat="false" ht="15" hidden="false" customHeight="false" outlineLevel="0" collapsed="false">
      <c r="L1430" s="34" t="s">
        <v>1527</v>
      </c>
      <c r="M1430" s="34" t="n">
        <v>928</v>
      </c>
    </row>
    <row r="1431" customFormat="false" ht="15" hidden="false" customHeight="false" outlineLevel="0" collapsed="false">
      <c r="L1431" s="34" t="s">
        <v>1528</v>
      </c>
      <c r="M1431" s="34" t="n">
        <v>929</v>
      </c>
    </row>
    <row r="1432" customFormat="false" ht="15" hidden="false" customHeight="false" outlineLevel="0" collapsed="false">
      <c r="L1432" s="34" t="s">
        <v>1529</v>
      </c>
      <c r="M1432" s="34" t="n">
        <v>930</v>
      </c>
    </row>
    <row r="1433" customFormat="false" ht="15" hidden="false" customHeight="false" outlineLevel="0" collapsed="false">
      <c r="L1433" s="34" t="s">
        <v>1530</v>
      </c>
      <c r="M1433" s="34" t="n">
        <v>931</v>
      </c>
    </row>
    <row r="1434" customFormat="false" ht="15" hidden="false" customHeight="false" outlineLevel="0" collapsed="false">
      <c r="L1434" s="34" t="s">
        <v>1531</v>
      </c>
      <c r="M1434" s="34" t="n">
        <v>932</v>
      </c>
    </row>
    <row r="1435" customFormat="false" ht="15" hidden="false" customHeight="false" outlineLevel="0" collapsed="false">
      <c r="L1435" s="34" t="s">
        <v>1532</v>
      </c>
      <c r="M1435" s="34" t="n">
        <v>933</v>
      </c>
    </row>
    <row r="1436" customFormat="false" ht="15" hidden="false" customHeight="false" outlineLevel="0" collapsed="false">
      <c r="L1436" s="34" t="s">
        <v>1533</v>
      </c>
      <c r="M1436" s="34" t="n">
        <v>934</v>
      </c>
    </row>
    <row r="1437" customFormat="false" ht="15" hidden="false" customHeight="false" outlineLevel="0" collapsed="false">
      <c r="L1437" s="34" t="s">
        <v>1534</v>
      </c>
      <c r="M1437" s="34" t="n">
        <v>935</v>
      </c>
    </row>
    <row r="1438" customFormat="false" ht="15" hidden="false" customHeight="false" outlineLevel="0" collapsed="false">
      <c r="L1438" s="34" t="s">
        <v>1535</v>
      </c>
      <c r="M1438" s="34" t="n">
        <v>936</v>
      </c>
    </row>
    <row r="1439" customFormat="false" ht="15" hidden="false" customHeight="false" outlineLevel="0" collapsed="false">
      <c r="L1439" s="34" t="s">
        <v>1536</v>
      </c>
      <c r="M1439" s="34" t="n">
        <v>937</v>
      </c>
    </row>
    <row r="1440" customFormat="false" ht="15" hidden="false" customHeight="false" outlineLevel="0" collapsed="false">
      <c r="L1440" s="34" t="s">
        <v>1537</v>
      </c>
      <c r="M1440" s="34" t="n">
        <v>938</v>
      </c>
    </row>
    <row r="1441" customFormat="false" ht="15" hidden="false" customHeight="false" outlineLevel="0" collapsed="false">
      <c r="L1441" s="34" t="s">
        <v>1538</v>
      </c>
      <c r="M1441" s="34" t="n">
        <v>939</v>
      </c>
    </row>
    <row r="1442" customFormat="false" ht="15" hidden="false" customHeight="false" outlineLevel="0" collapsed="false">
      <c r="L1442" s="34" t="s">
        <v>1539</v>
      </c>
      <c r="M1442" s="34" t="n">
        <v>940</v>
      </c>
    </row>
    <row r="1443" customFormat="false" ht="15" hidden="false" customHeight="false" outlineLevel="0" collapsed="false">
      <c r="L1443" s="34" t="s">
        <v>1540</v>
      </c>
      <c r="M1443" s="34" t="n">
        <v>941</v>
      </c>
    </row>
    <row r="1444" customFormat="false" ht="15" hidden="false" customHeight="false" outlineLevel="0" collapsed="false">
      <c r="L1444" s="34" t="s">
        <v>1541</v>
      </c>
      <c r="M1444" s="34" t="n">
        <v>942</v>
      </c>
    </row>
    <row r="1445" customFormat="false" ht="15" hidden="false" customHeight="false" outlineLevel="0" collapsed="false">
      <c r="L1445" s="34" t="s">
        <v>1542</v>
      </c>
      <c r="M1445" s="34" t="n">
        <v>943</v>
      </c>
    </row>
    <row r="1446" customFormat="false" ht="15" hidden="false" customHeight="false" outlineLevel="0" collapsed="false">
      <c r="L1446" s="34" t="s">
        <v>1543</v>
      </c>
      <c r="M1446" s="34" t="n">
        <v>944</v>
      </c>
    </row>
    <row r="1447" customFormat="false" ht="15" hidden="false" customHeight="false" outlineLevel="0" collapsed="false">
      <c r="L1447" s="34" t="s">
        <v>1544</v>
      </c>
      <c r="M1447" s="34" t="n">
        <v>945</v>
      </c>
    </row>
    <row r="1448" customFormat="false" ht="15" hidden="false" customHeight="false" outlineLevel="0" collapsed="false">
      <c r="L1448" s="34" t="s">
        <v>1545</v>
      </c>
      <c r="M1448" s="34" t="n">
        <v>946</v>
      </c>
    </row>
    <row r="1449" customFormat="false" ht="15" hidden="false" customHeight="false" outlineLevel="0" collapsed="false">
      <c r="L1449" s="34" t="s">
        <v>1546</v>
      </c>
      <c r="M1449" s="34" t="n">
        <v>947</v>
      </c>
    </row>
    <row r="1450" customFormat="false" ht="15" hidden="false" customHeight="false" outlineLevel="0" collapsed="false">
      <c r="L1450" s="34" t="s">
        <v>1547</v>
      </c>
      <c r="M1450" s="34" t="n">
        <v>948</v>
      </c>
    </row>
    <row r="1451" customFormat="false" ht="15" hidden="false" customHeight="false" outlineLevel="0" collapsed="false">
      <c r="L1451" s="34" t="s">
        <v>1548</v>
      </c>
      <c r="M1451" s="34" t="n">
        <v>949</v>
      </c>
    </row>
    <row r="1452" customFormat="false" ht="15" hidden="false" customHeight="false" outlineLevel="0" collapsed="false">
      <c r="L1452" s="34" t="s">
        <v>1549</v>
      </c>
      <c r="M1452" s="34" t="n">
        <v>950</v>
      </c>
    </row>
    <row r="1453" customFormat="false" ht="15" hidden="false" customHeight="false" outlineLevel="0" collapsed="false">
      <c r="L1453" s="34" t="s">
        <v>1550</v>
      </c>
      <c r="M1453" s="34" t="n">
        <v>951</v>
      </c>
    </row>
    <row r="1454" customFormat="false" ht="15" hidden="false" customHeight="false" outlineLevel="0" collapsed="false">
      <c r="L1454" s="34" t="s">
        <v>1551</v>
      </c>
      <c r="M1454" s="34" t="n">
        <v>952</v>
      </c>
    </row>
    <row r="1455" customFormat="false" ht="15" hidden="false" customHeight="false" outlineLevel="0" collapsed="false">
      <c r="L1455" s="34" t="s">
        <v>1552</v>
      </c>
      <c r="M1455" s="34" t="n">
        <v>953</v>
      </c>
    </row>
    <row r="1456" customFormat="false" ht="15" hidden="false" customHeight="false" outlineLevel="0" collapsed="false">
      <c r="L1456" s="34" t="s">
        <v>1553</v>
      </c>
      <c r="M1456" s="34" t="n">
        <v>954</v>
      </c>
    </row>
    <row r="1457" customFormat="false" ht="15" hidden="false" customHeight="false" outlineLevel="0" collapsed="false">
      <c r="L1457" s="34" t="s">
        <v>1554</v>
      </c>
      <c r="M1457" s="34" t="n">
        <v>955</v>
      </c>
    </row>
    <row r="1458" customFormat="false" ht="15" hidden="false" customHeight="false" outlineLevel="0" collapsed="false">
      <c r="L1458" s="34" t="s">
        <v>1555</v>
      </c>
      <c r="M1458" s="34" t="n">
        <v>956</v>
      </c>
    </row>
    <row r="1459" customFormat="false" ht="15" hidden="false" customHeight="false" outlineLevel="0" collapsed="false">
      <c r="L1459" s="34" t="s">
        <v>1556</v>
      </c>
      <c r="M1459" s="34" t="n">
        <v>957</v>
      </c>
    </row>
    <row r="1460" customFormat="false" ht="15" hidden="false" customHeight="false" outlineLevel="0" collapsed="false">
      <c r="L1460" s="34" t="s">
        <v>1557</v>
      </c>
      <c r="M1460" s="34" t="n">
        <v>958</v>
      </c>
    </row>
    <row r="1461" customFormat="false" ht="15" hidden="false" customHeight="false" outlineLevel="0" collapsed="false">
      <c r="L1461" s="34" t="s">
        <v>1558</v>
      </c>
      <c r="M1461" s="34" t="n">
        <v>959</v>
      </c>
    </row>
    <row r="1462" customFormat="false" ht="15" hidden="false" customHeight="false" outlineLevel="0" collapsed="false">
      <c r="L1462" s="34" t="s">
        <v>1559</v>
      </c>
      <c r="M1462" s="34" t="n">
        <v>960</v>
      </c>
    </row>
    <row r="1463" customFormat="false" ht="15" hidden="false" customHeight="false" outlineLevel="0" collapsed="false">
      <c r="L1463" s="34" t="s">
        <v>1560</v>
      </c>
      <c r="M1463" s="34" t="n">
        <v>961</v>
      </c>
    </row>
    <row r="1464" customFormat="false" ht="15" hidden="false" customHeight="false" outlineLevel="0" collapsed="false">
      <c r="L1464" s="34" t="s">
        <v>1561</v>
      </c>
      <c r="M1464" s="34" t="n">
        <v>962</v>
      </c>
    </row>
    <row r="1465" customFormat="false" ht="15" hidden="false" customHeight="false" outlineLevel="0" collapsed="false">
      <c r="L1465" s="34" t="s">
        <v>1562</v>
      </c>
      <c r="M1465" s="34" t="n">
        <v>963</v>
      </c>
    </row>
    <row r="1466" customFormat="false" ht="15" hidden="false" customHeight="false" outlineLevel="0" collapsed="false">
      <c r="L1466" s="34" t="s">
        <v>1563</v>
      </c>
      <c r="M1466" s="34" t="n">
        <v>964</v>
      </c>
    </row>
    <row r="1467" customFormat="false" ht="15" hidden="false" customHeight="false" outlineLevel="0" collapsed="false">
      <c r="L1467" s="34" t="s">
        <v>1564</v>
      </c>
      <c r="M1467" s="34" t="n">
        <v>965</v>
      </c>
    </row>
    <row r="1468" customFormat="false" ht="15" hidden="false" customHeight="false" outlineLevel="0" collapsed="false">
      <c r="L1468" s="34" t="s">
        <v>1565</v>
      </c>
      <c r="M1468" s="34" t="n">
        <v>966</v>
      </c>
    </row>
    <row r="1469" customFormat="false" ht="15" hidden="false" customHeight="false" outlineLevel="0" collapsed="false">
      <c r="L1469" s="34" t="s">
        <v>1566</v>
      </c>
      <c r="M1469" s="34" t="n">
        <v>967</v>
      </c>
    </row>
    <row r="1470" customFormat="false" ht="15" hidden="false" customHeight="false" outlineLevel="0" collapsed="false">
      <c r="L1470" s="34" t="s">
        <v>1567</v>
      </c>
      <c r="M1470" s="34" t="n">
        <v>968</v>
      </c>
    </row>
    <row r="1471" customFormat="false" ht="15" hidden="false" customHeight="false" outlineLevel="0" collapsed="false">
      <c r="L1471" s="34" t="s">
        <v>1568</v>
      </c>
      <c r="M1471" s="34" t="n">
        <v>969</v>
      </c>
    </row>
    <row r="1472" customFormat="false" ht="15" hidden="false" customHeight="false" outlineLevel="0" collapsed="false">
      <c r="L1472" s="34" t="s">
        <v>1569</v>
      </c>
      <c r="M1472" s="34" t="n">
        <v>970</v>
      </c>
    </row>
    <row r="1473" customFormat="false" ht="15" hidden="false" customHeight="false" outlineLevel="0" collapsed="false">
      <c r="L1473" s="34" t="s">
        <v>1570</v>
      </c>
      <c r="M1473" s="34" t="n">
        <v>971</v>
      </c>
    </row>
    <row r="1474" customFormat="false" ht="15" hidden="false" customHeight="false" outlineLevel="0" collapsed="false">
      <c r="L1474" s="34" t="s">
        <v>1571</v>
      </c>
      <c r="M1474" s="34" t="n">
        <v>972</v>
      </c>
    </row>
    <row r="1475" customFormat="false" ht="15" hidden="false" customHeight="false" outlineLevel="0" collapsed="false">
      <c r="L1475" s="34" t="s">
        <v>1572</v>
      </c>
      <c r="M1475" s="34" t="n">
        <v>973</v>
      </c>
    </row>
    <row r="1476" customFormat="false" ht="15" hidden="false" customHeight="false" outlineLevel="0" collapsed="false">
      <c r="L1476" s="34" t="s">
        <v>1573</v>
      </c>
      <c r="M1476" s="34" t="n">
        <v>974</v>
      </c>
    </row>
    <row r="1477" customFormat="false" ht="15" hidden="false" customHeight="false" outlineLevel="0" collapsed="false">
      <c r="L1477" s="34" t="s">
        <v>1574</v>
      </c>
      <c r="M1477" s="34" t="n">
        <v>975</v>
      </c>
    </row>
    <row r="1478" customFormat="false" ht="15" hidden="false" customHeight="false" outlineLevel="0" collapsed="false">
      <c r="L1478" s="34" t="s">
        <v>1575</v>
      </c>
      <c r="M1478" s="34" t="n">
        <v>976</v>
      </c>
    </row>
    <row r="1479" customFormat="false" ht="15" hidden="false" customHeight="false" outlineLevel="0" collapsed="false">
      <c r="L1479" s="34" t="s">
        <v>1576</v>
      </c>
      <c r="M1479" s="34" t="n">
        <v>977</v>
      </c>
    </row>
    <row r="1480" customFormat="false" ht="15" hidden="false" customHeight="false" outlineLevel="0" collapsed="false">
      <c r="L1480" s="34" t="s">
        <v>1577</v>
      </c>
      <c r="M1480" s="34" t="n">
        <v>978</v>
      </c>
    </row>
    <row r="1481" customFormat="false" ht="15" hidden="false" customHeight="false" outlineLevel="0" collapsed="false">
      <c r="L1481" s="34" t="s">
        <v>1578</v>
      </c>
      <c r="M1481" s="34" t="n">
        <v>979</v>
      </c>
    </row>
    <row r="1482" customFormat="false" ht="15" hidden="false" customHeight="false" outlineLevel="0" collapsed="false">
      <c r="L1482" s="34" t="s">
        <v>1579</v>
      </c>
      <c r="M1482" s="34" t="n">
        <v>980</v>
      </c>
    </row>
    <row r="1483" customFormat="false" ht="15" hidden="false" customHeight="false" outlineLevel="0" collapsed="false">
      <c r="L1483" s="34" t="s">
        <v>1580</v>
      </c>
      <c r="M1483" s="34" t="n">
        <v>981</v>
      </c>
    </row>
    <row r="1484" customFormat="false" ht="15" hidden="false" customHeight="false" outlineLevel="0" collapsed="false">
      <c r="L1484" s="34" t="s">
        <v>1581</v>
      </c>
      <c r="M1484" s="34" t="n">
        <v>982</v>
      </c>
    </row>
    <row r="1485" customFormat="false" ht="15" hidden="false" customHeight="false" outlineLevel="0" collapsed="false">
      <c r="L1485" s="34" t="s">
        <v>1582</v>
      </c>
      <c r="M1485" s="34" t="n">
        <v>983</v>
      </c>
    </row>
    <row r="1486" customFormat="false" ht="15" hidden="false" customHeight="false" outlineLevel="0" collapsed="false">
      <c r="L1486" s="34" t="s">
        <v>1583</v>
      </c>
      <c r="M1486" s="34" t="n">
        <v>984</v>
      </c>
    </row>
    <row r="1487" customFormat="false" ht="15" hidden="false" customHeight="false" outlineLevel="0" collapsed="false">
      <c r="L1487" s="34" t="s">
        <v>1584</v>
      </c>
      <c r="M1487" s="34" t="n">
        <v>985</v>
      </c>
    </row>
    <row r="1488" customFormat="false" ht="15" hidden="false" customHeight="false" outlineLevel="0" collapsed="false">
      <c r="L1488" s="34" t="s">
        <v>1585</v>
      </c>
      <c r="M1488" s="34" t="n">
        <v>986</v>
      </c>
    </row>
    <row r="1489" customFormat="false" ht="15" hidden="false" customHeight="false" outlineLevel="0" collapsed="false">
      <c r="L1489" s="34" t="s">
        <v>1586</v>
      </c>
      <c r="M1489" s="34" t="n">
        <v>987</v>
      </c>
    </row>
    <row r="1490" customFormat="false" ht="15" hidden="false" customHeight="false" outlineLevel="0" collapsed="false">
      <c r="L1490" s="34" t="s">
        <v>1587</v>
      </c>
      <c r="M1490" s="34" t="n">
        <v>988</v>
      </c>
    </row>
    <row r="1491" customFormat="false" ht="15" hidden="false" customHeight="false" outlineLevel="0" collapsed="false">
      <c r="L1491" s="34" t="s">
        <v>1588</v>
      </c>
      <c r="M1491" s="34" t="n">
        <v>989</v>
      </c>
    </row>
    <row r="1492" customFormat="false" ht="15" hidden="false" customHeight="false" outlineLevel="0" collapsed="false">
      <c r="L1492" s="34" t="s">
        <v>1589</v>
      </c>
      <c r="M1492" s="34" t="n">
        <v>990</v>
      </c>
    </row>
    <row r="1493" customFormat="false" ht="15" hidden="false" customHeight="false" outlineLevel="0" collapsed="false">
      <c r="L1493" s="34" t="s">
        <v>1590</v>
      </c>
      <c r="M1493" s="34" t="n">
        <v>991</v>
      </c>
    </row>
    <row r="1494" customFormat="false" ht="15" hidden="false" customHeight="false" outlineLevel="0" collapsed="false">
      <c r="L1494" s="34" t="s">
        <v>1591</v>
      </c>
      <c r="M1494" s="34" t="n">
        <v>992</v>
      </c>
    </row>
    <row r="1495" customFormat="false" ht="15" hidden="false" customHeight="false" outlineLevel="0" collapsed="false">
      <c r="L1495" s="34" t="s">
        <v>1592</v>
      </c>
      <c r="M1495" s="34" t="n">
        <v>993</v>
      </c>
    </row>
    <row r="1496" customFormat="false" ht="15" hidden="false" customHeight="false" outlineLevel="0" collapsed="false">
      <c r="L1496" s="34" t="s">
        <v>1593</v>
      </c>
      <c r="M1496" s="34" t="n">
        <v>994</v>
      </c>
    </row>
    <row r="1497" customFormat="false" ht="15" hidden="false" customHeight="false" outlineLevel="0" collapsed="false">
      <c r="L1497" s="34" t="s">
        <v>1594</v>
      </c>
      <c r="M1497" s="34" t="n">
        <v>995</v>
      </c>
    </row>
    <row r="1498" customFormat="false" ht="15" hidden="false" customHeight="false" outlineLevel="0" collapsed="false">
      <c r="L1498" s="34" t="s">
        <v>1595</v>
      </c>
      <c r="M1498" s="34" t="n">
        <v>996</v>
      </c>
    </row>
    <row r="1499" customFormat="false" ht="15" hidden="false" customHeight="false" outlineLevel="0" collapsed="false">
      <c r="L1499" s="34" t="s">
        <v>1596</v>
      </c>
      <c r="M1499" s="34" t="n">
        <v>997</v>
      </c>
    </row>
    <row r="1500" customFormat="false" ht="15" hidden="false" customHeight="false" outlineLevel="0" collapsed="false">
      <c r="L1500" s="34" t="s">
        <v>1597</v>
      </c>
      <c r="M1500" s="34" t="n">
        <v>998</v>
      </c>
    </row>
    <row r="1501" customFormat="false" ht="15" hidden="false" customHeight="false" outlineLevel="0" collapsed="false">
      <c r="L1501" s="34" t="s">
        <v>1598</v>
      </c>
      <c r="M1501" s="34" t="n">
        <v>999</v>
      </c>
    </row>
    <row r="1502" customFormat="false" ht="15" hidden="false" customHeight="false" outlineLevel="0" collapsed="false">
      <c r="L1502" s="34" t="s">
        <v>1599</v>
      </c>
      <c r="M1502" s="34" t="n">
        <v>1000</v>
      </c>
    </row>
    <row r="1503" customFormat="false" ht="15" hidden="false" customHeight="false" outlineLevel="0" collapsed="false">
      <c r="L1503" s="34" t="s">
        <v>1600</v>
      </c>
      <c r="M1503" s="34" t="n">
        <v>1001</v>
      </c>
    </row>
    <row r="1504" customFormat="false" ht="15" hidden="false" customHeight="false" outlineLevel="0" collapsed="false">
      <c r="L1504" s="34" t="s">
        <v>1601</v>
      </c>
      <c r="M1504" s="34" t="n">
        <v>1002</v>
      </c>
    </row>
    <row r="1505" customFormat="false" ht="15" hidden="false" customHeight="false" outlineLevel="0" collapsed="false">
      <c r="L1505" s="34" t="s">
        <v>1602</v>
      </c>
      <c r="M1505" s="34" t="n">
        <v>1003</v>
      </c>
    </row>
    <row r="1506" customFormat="false" ht="15" hidden="false" customHeight="false" outlineLevel="0" collapsed="false">
      <c r="L1506" s="34" t="s">
        <v>1603</v>
      </c>
      <c r="M1506" s="34" t="n">
        <v>1004</v>
      </c>
    </row>
    <row r="1507" customFormat="false" ht="15" hidden="false" customHeight="false" outlineLevel="0" collapsed="false">
      <c r="L1507" s="34" t="s">
        <v>1604</v>
      </c>
      <c r="M1507" s="34" t="n">
        <v>1005</v>
      </c>
    </row>
    <row r="1508" customFormat="false" ht="15" hidden="false" customHeight="false" outlineLevel="0" collapsed="false">
      <c r="L1508" s="34" t="s">
        <v>1605</v>
      </c>
      <c r="M1508" s="34" t="n">
        <v>1006</v>
      </c>
    </row>
    <row r="1509" customFormat="false" ht="15" hidden="false" customHeight="false" outlineLevel="0" collapsed="false">
      <c r="L1509" s="34" t="s">
        <v>1606</v>
      </c>
      <c r="M1509" s="34" t="n">
        <v>1007</v>
      </c>
    </row>
    <row r="1510" customFormat="false" ht="15" hidden="false" customHeight="false" outlineLevel="0" collapsed="false">
      <c r="L1510" s="34" t="s">
        <v>1607</v>
      </c>
      <c r="M1510" s="34" t="n">
        <v>1008</v>
      </c>
    </row>
    <row r="1511" customFormat="false" ht="15" hidden="false" customHeight="false" outlineLevel="0" collapsed="false">
      <c r="L1511" s="34" t="s">
        <v>1608</v>
      </c>
      <c r="M1511" s="34" t="n">
        <v>1009</v>
      </c>
    </row>
    <row r="1512" customFormat="false" ht="15" hidden="false" customHeight="false" outlineLevel="0" collapsed="false">
      <c r="L1512" s="34" t="s">
        <v>1609</v>
      </c>
      <c r="M1512" s="34" t="n">
        <v>1010</v>
      </c>
    </row>
    <row r="1513" customFormat="false" ht="15" hidden="false" customHeight="false" outlineLevel="0" collapsed="false">
      <c r="L1513" s="34" t="s">
        <v>1610</v>
      </c>
      <c r="M1513" s="34" t="n">
        <v>1011</v>
      </c>
    </row>
    <row r="1514" customFormat="false" ht="15" hidden="false" customHeight="false" outlineLevel="0" collapsed="false">
      <c r="L1514" s="34" t="s">
        <v>1611</v>
      </c>
      <c r="M1514" s="34" t="n">
        <v>1012</v>
      </c>
    </row>
    <row r="1515" customFormat="false" ht="15" hidden="false" customHeight="false" outlineLevel="0" collapsed="false">
      <c r="L1515" s="34" t="s">
        <v>1612</v>
      </c>
      <c r="M1515" s="34" t="n">
        <v>1013</v>
      </c>
    </row>
    <row r="1516" customFormat="false" ht="15" hidden="false" customHeight="false" outlineLevel="0" collapsed="false">
      <c r="L1516" s="34" t="s">
        <v>1613</v>
      </c>
      <c r="M1516" s="34" t="n">
        <v>1014</v>
      </c>
    </row>
    <row r="1517" customFormat="false" ht="15" hidden="false" customHeight="false" outlineLevel="0" collapsed="false">
      <c r="L1517" s="34" t="s">
        <v>1614</v>
      </c>
      <c r="M1517" s="34" t="n">
        <v>1015</v>
      </c>
    </row>
    <row r="1518" customFormat="false" ht="15" hidden="false" customHeight="false" outlineLevel="0" collapsed="false">
      <c r="L1518" s="34" t="s">
        <v>1615</v>
      </c>
      <c r="M1518" s="34" t="n">
        <v>1016</v>
      </c>
    </row>
    <row r="1519" customFormat="false" ht="15" hidden="false" customHeight="false" outlineLevel="0" collapsed="false">
      <c r="L1519" s="34" t="s">
        <v>1616</v>
      </c>
      <c r="M1519" s="34" t="n">
        <v>1017</v>
      </c>
    </row>
    <row r="1520" customFormat="false" ht="15" hidden="false" customHeight="false" outlineLevel="0" collapsed="false">
      <c r="L1520" s="34" t="s">
        <v>1617</v>
      </c>
      <c r="M1520" s="34" t="n">
        <v>1018</v>
      </c>
    </row>
    <row r="1521" customFormat="false" ht="15" hidden="false" customHeight="false" outlineLevel="0" collapsed="false">
      <c r="L1521" s="34" t="s">
        <v>1618</v>
      </c>
      <c r="M1521" s="34" t="n">
        <v>1019</v>
      </c>
    </row>
    <row r="1522" customFormat="false" ht="15" hidden="false" customHeight="false" outlineLevel="0" collapsed="false">
      <c r="L1522" s="34" t="s">
        <v>1619</v>
      </c>
      <c r="M1522" s="34" t="n">
        <v>1020</v>
      </c>
    </row>
    <row r="1523" customFormat="false" ht="15" hidden="false" customHeight="false" outlineLevel="0" collapsed="false">
      <c r="L1523" s="34" t="s">
        <v>1620</v>
      </c>
      <c r="M1523" s="34" t="n">
        <v>1021</v>
      </c>
    </row>
    <row r="1524" customFormat="false" ht="15" hidden="false" customHeight="false" outlineLevel="0" collapsed="false">
      <c r="L1524" s="34" t="s">
        <v>1621</v>
      </c>
      <c r="M1524" s="34" t="n">
        <v>1022</v>
      </c>
    </row>
    <row r="1525" customFormat="false" ht="15" hidden="false" customHeight="false" outlineLevel="0" collapsed="false">
      <c r="L1525" s="34" t="s">
        <v>1622</v>
      </c>
      <c r="M1525" s="34" t="n">
        <v>1023</v>
      </c>
    </row>
    <row r="1526" customFormat="false" ht="15" hidden="false" customHeight="false" outlineLevel="0" collapsed="false">
      <c r="L1526" s="34" t="s">
        <v>1623</v>
      </c>
      <c r="M1526" s="34" t="n">
        <v>1024</v>
      </c>
    </row>
    <row r="1527" customFormat="false" ht="15" hidden="false" customHeight="false" outlineLevel="0" collapsed="false">
      <c r="L1527" s="34" t="s">
        <v>1624</v>
      </c>
      <c r="M1527" s="34" t="n">
        <v>1025</v>
      </c>
    </row>
    <row r="1528" customFormat="false" ht="15" hidden="false" customHeight="false" outlineLevel="0" collapsed="false">
      <c r="L1528" s="34" t="s">
        <v>1625</v>
      </c>
      <c r="M1528" s="34" t="n">
        <v>1026</v>
      </c>
    </row>
    <row r="1529" customFormat="false" ht="15" hidden="false" customHeight="false" outlineLevel="0" collapsed="false">
      <c r="L1529" s="34" t="s">
        <v>1626</v>
      </c>
      <c r="M1529" s="34" t="n">
        <v>1027</v>
      </c>
    </row>
    <row r="1530" customFormat="false" ht="15" hidden="false" customHeight="false" outlineLevel="0" collapsed="false">
      <c r="L1530" s="34" t="s">
        <v>1627</v>
      </c>
      <c r="M1530" s="34" t="n">
        <v>1028</v>
      </c>
    </row>
    <row r="1531" customFormat="false" ht="15" hidden="false" customHeight="false" outlineLevel="0" collapsed="false">
      <c r="L1531" s="34" t="s">
        <v>1628</v>
      </c>
      <c r="M1531" s="34" t="n">
        <v>1029</v>
      </c>
    </row>
    <row r="1532" customFormat="false" ht="15" hidden="false" customHeight="false" outlineLevel="0" collapsed="false">
      <c r="L1532" s="34" t="s">
        <v>1629</v>
      </c>
      <c r="M1532" s="34" t="n">
        <v>1030</v>
      </c>
    </row>
    <row r="1533" customFormat="false" ht="15" hidden="false" customHeight="false" outlineLevel="0" collapsed="false">
      <c r="L1533" s="34" t="s">
        <v>1630</v>
      </c>
      <c r="M1533" s="34" t="n">
        <v>1031</v>
      </c>
    </row>
    <row r="1534" customFormat="false" ht="15" hidden="false" customHeight="false" outlineLevel="0" collapsed="false">
      <c r="L1534" s="34" t="s">
        <v>1631</v>
      </c>
      <c r="M1534" s="34" t="n">
        <v>1032</v>
      </c>
    </row>
    <row r="1535" customFormat="false" ht="15" hidden="false" customHeight="false" outlineLevel="0" collapsed="false">
      <c r="L1535" s="34" t="s">
        <v>1632</v>
      </c>
      <c r="M1535" s="34" t="n">
        <v>1033</v>
      </c>
    </row>
    <row r="1536" customFormat="false" ht="15" hidden="false" customHeight="false" outlineLevel="0" collapsed="false">
      <c r="L1536" s="34" t="s">
        <v>1633</v>
      </c>
      <c r="M1536" s="34" t="n">
        <v>1034</v>
      </c>
    </row>
    <row r="1537" customFormat="false" ht="15" hidden="false" customHeight="false" outlineLevel="0" collapsed="false">
      <c r="L1537" s="34" t="s">
        <v>1634</v>
      </c>
      <c r="M1537" s="34" t="n">
        <v>1035</v>
      </c>
    </row>
    <row r="1538" customFormat="false" ht="15" hidden="false" customHeight="false" outlineLevel="0" collapsed="false">
      <c r="L1538" s="34" t="s">
        <v>1635</v>
      </c>
      <c r="M1538" s="34" t="n">
        <v>1036</v>
      </c>
    </row>
    <row r="1539" customFormat="false" ht="15" hidden="false" customHeight="false" outlineLevel="0" collapsed="false">
      <c r="L1539" s="34" t="s">
        <v>1636</v>
      </c>
      <c r="M1539" s="34" t="n">
        <v>1037</v>
      </c>
    </row>
    <row r="1540" customFormat="false" ht="15" hidden="false" customHeight="false" outlineLevel="0" collapsed="false">
      <c r="L1540" s="34" t="s">
        <v>1637</v>
      </c>
      <c r="M1540" s="34" t="n">
        <v>1038</v>
      </c>
    </row>
    <row r="1541" customFormat="false" ht="15" hidden="false" customHeight="false" outlineLevel="0" collapsed="false">
      <c r="L1541" s="34" t="s">
        <v>1638</v>
      </c>
      <c r="M1541" s="34" t="n">
        <v>1039</v>
      </c>
    </row>
    <row r="1542" customFormat="false" ht="15" hidden="false" customHeight="false" outlineLevel="0" collapsed="false">
      <c r="L1542" s="34" t="s">
        <v>1639</v>
      </c>
      <c r="M1542" s="34" t="n">
        <v>1040</v>
      </c>
    </row>
    <row r="1543" customFormat="false" ht="15" hidden="false" customHeight="false" outlineLevel="0" collapsed="false">
      <c r="L1543" s="34" t="s">
        <v>1640</v>
      </c>
      <c r="M1543" s="34" t="n">
        <v>1041</v>
      </c>
    </row>
    <row r="1544" customFormat="false" ht="15" hidden="false" customHeight="false" outlineLevel="0" collapsed="false">
      <c r="L1544" s="34" t="s">
        <v>1641</v>
      </c>
      <c r="M1544" s="34" t="n">
        <v>1042</v>
      </c>
    </row>
    <row r="1545" customFormat="false" ht="15" hidden="false" customHeight="false" outlineLevel="0" collapsed="false">
      <c r="L1545" s="34" t="s">
        <v>1642</v>
      </c>
      <c r="M1545" s="34" t="n">
        <v>1043</v>
      </c>
    </row>
    <row r="1546" customFormat="false" ht="15" hidden="false" customHeight="false" outlineLevel="0" collapsed="false">
      <c r="L1546" s="34" t="s">
        <v>1643</v>
      </c>
      <c r="M1546" s="34" t="n">
        <v>1044</v>
      </c>
    </row>
    <row r="1547" customFormat="false" ht="15" hidden="false" customHeight="false" outlineLevel="0" collapsed="false">
      <c r="L1547" s="34" t="s">
        <v>1644</v>
      </c>
      <c r="M1547" s="34" t="n">
        <v>1045</v>
      </c>
    </row>
    <row r="1548" customFormat="false" ht="15" hidden="false" customHeight="false" outlineLevel="0" collapsed="false">
      <c r="L1548" s="34" t="s">
        <v>1645</v>
      </c>
      <c r="M1548" s="34" t="n">
        <v>1046</v>
      </c>
    </row>
    <row r="1549" customFormat="false" ht="15" hidden="false" customHeight="false" outlineLevel="0" collapsed="false">
      <c r="L1549" s="34" t="s">
        <v>1646</v>
      </c>
      <c r="M1549" s="34" t="n">
        <v>1047</v>
      </c>
    </row>
    <row r="1550" customFormat="false" ht="15" hidden="false" customHeight="false" outlineLevel="0" collapsed="false">
      <c r="L1550" s="34" t="s">
        <v>1647</v>
      </c>
      <c r="M1550" s="34" t="n">
        <v>1048</v>
      </c>
    </row>
    <row r="1551" customFormat="false" ht="15" hidden="false" customHeight="false" outlineLevel="0" collapsed="false">
      <c r="L1551" s="34" t="s">
        <v>1648</v>
      </c>
      <c r="M1551" s="34" t="n">
        <v>1049</v>
      </c>
    </row>
    <row r="1552" customFormat="false" ht="15" hidden="false" customHeight="false" outlineLevel="0" collapsed="false">
      <c r="L1552" s="34" t="s">
        <v>1649</v>
      </c>
      <c r="M1552" s="34" t="n">
        <v>1050</v>
      </c>
    </row>
    <row r="1553" customFormat="false" ht="15" hidden="false" customHeight="false" outlineLevel="0" collapsed="false">
      <c r="L1553" s="34" t="s">
        <v>1650</v>
      </c>
      <c r="M1553" s="34" t="n">
        <v>1051</v>
      </c>
    </row>
    <row r="1554" customFormat="false" ht="15" hidden="false" customHeight="false" outlineLevel="0" collapsed="false">
      <c r="L1554" s="34" t="s">
        <v>1651</v>
      </c>
      <c r="M1554" s="34" t="n">
        <v>1052</v>
      </c>
    </row>
    <row r="1555" customFormat="false" ht="15" hidden="false" customHeight="false" outlineLevel="0" collapsed="false">
      <c r="L1555" s="34" t="s">
        <v>1652</v>
      </c>
      <c r="M1555" s="34" t="n">
        <v>1053</v>
      </c>
    </row>
    <row r="1556" customFormat="false" ht="15" hidden="false" customHeight="false" outlineLevel="0" collapsed="false">
      <c r="L1556" s="34" t="s">
        <v>1653</v>
      </c>
      <c r="M1556" s="34" t="n">
        <v>1054</v>
      </c>
    </row>
    <row r="1557" customFormat="false" ht="15" hidden="false" customHeight="false" outlineLevel="0" collapsed="false">
      <c r="L1557" s="34" t="s">
        <v>1654</v>
      </c>
      <c r="M1557" s="34" t="n">
        <v>1055</v>
      </c>
    </row>
    <row r="1558" customFormat="false" ht="15" hidden="false" customHeight="false" outlineLevel="0" collapsed="false">
      <c r="L1558" s="34" t="s">
        <v>1655</v>
      </c>
      <c r="M1558" s="34" t="n">
        <v>1056</v>
      </c>
    </row>
    <row r="1559" customFormat="false" ht="15" hidden="false" customHeight="false" outlineLevel="0" collapsed="false">
      <c r="L1559" s="34" t="s">
        <v>1656</v>
      </c>
      <c r="M1559" s="34" t="n">
        <v>1057</v>
      </c>
    </row>
    <row r="1560" customFormat="false" ht="15" hidden="false" customHeight="false" outlineLevel="0" collapsed="false">
      <c r="L1560" s="34" t="s">
        <v>1657</v>
      </c>
      <c r="M1560" s="34" t="n">
        <v>1058</v>
      </c>
    </row>
    <row r="1561" customFormat="false" ht="15" hidden="false" customHeight="false" outlineLevel="0" collapsed="false">
      <c r="L1561" s="34" t="s">
        <v>1658</v>
      </c>
      <c r="M1561" s="34" t="n">
        <v>1059</v>
      </c>
    </row>
    <row r="1562" customFormat="false" ht="15" hidden="false" customHeight="false" outlineLevel="0" collapsed="false">
      <c r="L1562" s="34" t="s">
        <v>1659</v>
      </c>
      <c r="M1562" s="34" t="n">
        <v>1060</v>
      </c>
    </row>
    <row r="1563" customFormat="false" ht="15" hidden="false" customHeight="false" outlineLevel="0" collapsed="false">
      <c r="L1563" s="34" t="s">
        <v>1660</v>
      </c>
      <c r="M1563" s="34" t="n">
        <v>1061</v>
      </c>
    </row>
    <row r="1564" customFormat="false" ht="15" hidden="false" customHeight="false" outlineLevel="0" collapsed="false">
      <c r="L1564" s="34" t="s">
        <v>1661</v>
      </c>
      <c r="M1564" s="34" t="n">
        <v>1062</v>
      </c>
    </row>
    <row r="1565" customFormat="false" ht="15" hidden="false" customHeight="false" outlineLevel="0" collapsed="false">
      <c r="L1565" s="34" t="s">
        <v>1662</v>
      </c>
      <c r="M1565" s="34" t="n">
        <v>1063</v>
      </c>
    </row>
    <row r="1566" customFormat="false" ht="15" hidden="false" customHeight="false" outlineLevel="0" collapsed="false">
      <c r="L1566" s="34" t="s">
        <v>1663</v>
      </c>
      <c r="M1566" s="34" t="n">
        <v>1064</v>
      </c>
    </row>
    <row r="1567" customFormat="false" ht="15" hidden="false" customHeight="false" outlineLevel="0" collapsed="false">
      <c r="L1567" s="34" t="s">
        <v>1664</v>
      </c>
      <c r="M1567" s="34" t="n">
        <v>1065</v>
      </c>
    </row>
    <row r="1568" customFormat="false" ht="15" hidden="false" customHeight="false" outlineLevel="0" collapsed="false">
      <c r="L1568" s="34" t="s">
        <v>1665</v>
      </c>
      <c r="M1568" s="34" t="n">
        <v>1066</v>
      </c>
    </row>
    <row r="1569" customFormat="false" ht="15" hidden="false" customHeight="false" outlineLevel="0" collapsed="false">
      <c r="L1569" s="34" t="s">
        <v>1666</v>
      </c>
      <c r="M1569" s="34" t="n">
        <v>1067</v>
      </c>
    </row>
    <row r="1570" customFormat="false" ht="15" hidden="false" customHeight="false" outlineLevel="0" collapsed="false">
      <c r="L1570" s="34" t="s">
        <v>1667</v>
      </c>
      <c r="M1570" s="34" t="n">
        <v>1068</v>
      </c>
    </row>
    <row r="1571" customFormat="false" ht="15" hidden="false" customHeight="false" outlineLevel="0" collapsed="false">
      <c r="L1571" s="34" t="s">
        <v>1668</v>
      </c>
      <c r="M1571" s="34" t="n">
        <v>1069</v>
      </c>
    </row>
    <row r="1572" customFormat="false" ht="15" hidden="false" customHeight="false" outlineLevel="0" collapsed="false">
      <c r="L1572" s="34" t="s">
        <v>1669</v>
      </c>
      <c r="M1572" s="34" t="n">
        <v>1070</v>
      </c>
    </row>
    <row r="1573" customFormat="false" ht="15" hidden="false" customHeight="false" outlineLevel="0" collapsed="false">
      <c r="L1573" s="34" t="s">
        <v>1670</v>
      </c>
      <c r="M1573" s="34" t="n">
        <v>1071</v>
      </c>
    </row>
    <row r="1574" customFormat="false" ht="15" hidden="false" customHeight="false" outlineLevel="0" collapsed="false">
      <c r="L1574" s="34" t="s">
        <v>1671</v>
      </c>
      <c r="M1574" s="34" t="n">
        <v>1072</v>
      </c>
    </row>
    <row r="1575" customFormat="false" ht="15" hidden="false" customHeight="false" outlineLevel="0" collapsed="false">
      <c r="L1575" s="34" t="s">
        <v>1672</v>
      </c>
      <c r="M1575" s="34" t="n">
        <v>1073</v>
      </c>
    </row>
    <row r="1576" customFormat="false" ht="15" hidden="false" customHeight="false" outlineLevel="0" collapsed="false">
      <c r="L1576" s="34" t="s">
        <v>1673</v>
      </c>
      <c r="M1576" s="34" t="n">
        <v>1074</v>
      </c>
    </row>
    <row r="1577" customFormat="false" ht="15" hidden="false" customHeight="false" outlineLevel="0" collapsed="false">
      <c r="L1577" s="34" t="s">
        <v>1674</v>
      </c>
      <c r="M1577" s="34" t="n">
        <v>1075</v>
      </c>
    </row>
    <row r="1578" customFormat="false" ht="15" hidden="false" customHeight="false" outlineLevel="0" collapsed="false">
      <c r="L1578" s="34" t="s">
        <v>1675</v>
      </c>
      <c r="M1578" s="34" t="n">
        <v>1076</v>
      </c>
    </row>
    <row r="1579" customFormat="false" ht="15" hidden="false" customHeight="false" outlineLevel="0" collapsed="false">
      <c r="L1579" s="34" t="s">
        <v>1676</v>
      </c>
      <c r="M1579" s="34" t="n">
        <v>1077</v>
      </c>
    </row>
    <row r="1580" customFormat="false" ht="15" hidden="false" customHeight="false" outlineLevel="0" collapsed="false">
      <c r="L1580" s="34" t="s">
        <v>1677</v>
      </c>
      <c r="M1580" s="34" t="n">
        <v>1078</v>
      </c>
    </row>
    <row r="1581" customFormat="false" ht="15" hidden="false" customHeight="false" outlineLevel="0" collapsed="false">
      <c r="L1581" s="34" t="s">
        <v>1678</v>
      </c>
      <c r="M1581" s="34" t="n">
        <v>1079</v>
      </c>
    </row>
    <row r="1582" customFormat="false" ht="15" hidden="false" customHeight="false" outlineLevel="0" collapsed="false">
      <c r="L1582" s="34" t="s">
        <v>1679</v>
      </c>
      <c r="M1582" s="34" t="n">
        <v>1080</v>
      </c>
    </row>
    <row r="1583" customFormat="false" ht="15" hidden="false" customHeight="false" outlineLevel="0" collapsed="false">
      <c r="L1583" s="34" t="s">
        <v>1680</v>
      </c>
      <c r="M1583" s="34" t="n">
        <v>1081</v>
      </c>
    </row>
    <row r="1584" customFormat="false" ht="15" hidden="false" customHeight="false" outlineLevel="0" collapsed="false">
      <c r="L1584" s="34" t="s">
        <v>1681</v>
      </c>
      <c r="M1584" s="34" t="n">
        <v>1082</v>
      </c>
    </row>
    <row r="1585" customFormat="false" ht="15" hidden="false" customHeight="false" outlineLevel="0" collapsed="false">
      <c r="L1585" s="34" t="s">
        <v>1682</v>
      </c>
      <c r="M1585" s="34" t="n">
        <v>1083</v>
      </c>
    </row>
    <row r="1586" customFormat="false" ht="15" hidden="false" customHeight="false" outlineLevel="0" collapsed="false">
      <c r="L1586" s="34" t="s">
        <v>1683</v>
      </c>
      <c r="M1586" s="34" t="n">
        <v>1084</v>
      </c>
    </row>
    <row r="1587" customFormat="false" ht="15" hidden="false" customHeight="false" outlineLevel="0" collapsed="false">
      <c r="L1587" s="34" t="s">
        <v>1684</v>
      </c>
      <c r="M1587" s="34" t="n">
        <v>1085</v>
      </c>
    </row>
    <row r="1588" customFormat="false" ht="15" hidden="false" customHeight="false" outlineLevel="0" collapsed="false">
      <c r="L1588" s="34" t="s">
        <v>1685</v>
      </c>
      <c r="M1588" s="34" t="n">
        <v>1086</v>
      </c>
    </row>
    <row r="1589" customFormat="false" ht="15" hidden="false" customHeight="false" outlineLevel="0" collapsed="false">
      <c r="L1589" s="34" t="s">
        <v>1686</v>
      </c>
      <c r="M1589" s="34" t="n">
        <v>1087</v>
      </c>
    </row>
    <row r="1590" customFormat="false" ht="15" hidden="false" customHeight="false" outlineLevel="0" collapsed="false">
      <c r="L1590" s="34" t="s">
        <v>1687</v>
      </c>
      <c r="M1590" s="34" t="n">
        <v>1088</v>
      </c>
    </row>
    <row r="1591" customFormat="false" ht="15" hidden="false" customHeight="false" outlineLevel="0" collapsed="false">
      <c r="L1591" s="34" t="s">
        <v>1688</v>
      </c>
      <c r="M1591" s="34" t="n">
        <v>1089</v>
      </c>
    </row>
    <row r="1592" customFormat="false" ht="15" hidden="false" customHeight="false" outlineLevel="0" collapsed="false">
      <c r="L1592" s="34" t="s">
        <v>1689</v>
      </c>
      <c r="M1592" s="34" t="n">
        <v>1090</v>
      </c>
    </row>
    <row r="1593" customFormat="false" ht="15" hidden="false" customHeight="false" outlineLevel="0" collapsed="false">
      <c r="L1593" s="34" t="s">
        <v>1690</v>
      </c>
      <c r="M1593" s="34" t="n">
        <v>1091</v>
      </c>
    </row>
    <row r="1594" customFormat="false" ht="15" hidden="false" customHeight="false" outlineLevel="0" collapsed="false">
      <c r="L1594" s="34" t="s">
        <v>1691</v>
      </c>
      <c r="M1594" s="34" t="n">
        <v>1092</v>
      </c>
    </row>
    <row r="1595" customFormat="false" ht="15" hidden="false" customHeight="false" outlineLevel="0" collapsed="false">
      <c r="L1595" s="34" t="s">
        <v>1692</v>
      </c>
      <c r="M1595" s="34" t="n">
        <v>1093</v>
      </c>
    </row>
    <row r="1596" customFormat="false" ht="15" hidden="false" customHeight="false" outlineLevel="0" collapsed="false">
      <c r="L1596" s="34" t="s">
        <v>1693</v>
      </c>
      <c r="M1596" s="34" t="n">
        <v>1094</v>
      </c>
    </row>
    <row r="1597" customFormat="false" ht="15" hidden="false" customHeight="false" outlineLevel="0" collapsed="false">
      <c r="L1597" s="34" t="s">
        <v>1694</v>
      </c>
      <c r="M1597" s="34" t="n">
        <v>1095</v>
      </c>
    </row>
    <row r="1598" customFormat="false" ht="15" hidden="false" customHeight="false" outlineLevel="0" collapsed="false">
      <c r="L1598" s="34" t="s">
        <v>1695</v>
      </c>
      <c r="M1598" s="34" t="n">
        <v>1096</v>
      </c>
    </row>
    <row r="1599" customFormat="false" ht="15" hidden="false" customHeight="false" outlineLevel="0" collapsed="false">
      <c r="L1599" s="34" t="s">
        <v>1696</v>
      </c>
      <c r="M1599" s="34" t="n">
        <v>1097</v>
      </c>
    </row>
    <row r="1600" customFormat="false" ht="15" hidden="false" customHeight="false" outlineLevel="0" collapsed="false">
      <c r="L1600" s="34" t="s">
        <v>1697</v>
      </c>
      <c r="M1600" s="34" t="n">
        <v>1098</v>
      </c>
    </row>
    <row r="1601" customFormat="false" ht="15" hidden="false" customHeight="false" outlineLevel="0" collapsed="false">
      <c r="L1601" s="34" t="s">
        <v>1698</v>
      </c>
      <c r="M1601" s="34" t="n">
        <v>1099</v>
      </c>
    </row>
    <row r="1602" customFormat="false" ht="15" hidden="false" customHeight="false" outlineLevel="0" collapsed="false">
      <c r="L1602" s="34" t="s">
        <v>1699</v>
      </c>
      <c r="M1602" s="34" t="n">
        <v>1100</v>
      </c>
    </row>
    <row r="1603" customFormat="false" ht="15" hidden="false" customHeight="false" outlineLevel="0" collapsed="false">
      <c r="L1603" s="34" t="s">
        <v>1700</v>
      </c>
      <c r="M1603" s="34" t="n">
        <v>1101</v>
      </c>
    </row>
    <row r="1604" customFormat="false" ht="15" hidden="false" customHeight="false" outlineLevel="0" collapsed="false">
      <c r="L1604" s="34" t="s">
        <v>1701</v>
      </c>
      <c r="M1604" s="34" t="n">
        <v>1102</v>
      </c>
    </row>
    <row r="1605" customFormat="false" ht="15" hidden="false" customHeight="false" outlineLevel="0" collapsed="false">
      <c r="L1605" s="34" t="s">
        <v>1702</v>
      </c>
      <c r="M1605" s="34" t="n">
        <v>1103</v>
      </c>
    </row>
    <row r="1606" customFormat="false" ht="15" hidden="false" customHeight="false" outlineLevel="0" collapsed="false">
      <c r="L1606" s="34" t="s">
        <v>1703</v>
      </c>
      <c r="M1606" s="34" t="n">
        <v>1104</v>
      </c>
    </row>
    <row r="1607" customFormat="false" ht="15" hidden="false" customHeight="false" outlineLevel="0" collapsed="false">
      <c r="L1607" s="34" t="s">
        <v>1704</v>
      </c>
      <c r="M1607" s="34" t="n">
        <v>1105</v>
      </c>
    </row>
    <row r="1608" customFormat="false" ht="15" hidden="false" customHeight="false" outlineLevel="0" collapsed="false">
      <c r="L1608" s="34" t="s">
        <v>1705</v>
      </c>
      <c r="M1608" s="34" t="n">
        <v>1106</v>
      </c>
    </row>
    <row r="1609" customFormat="false" ht="15" hidden="false" customHeight="false" outlineLevel="0" collapsed="false">
      <c r="L1609" s="34" t="s">
        <v>1706</v>
      </c>
      <c r="M1609" s="34" t="n">
        <v>1107</v>
      </c>
    </row>
    <row r="1610" customFormat="false" ht="15" hidden="false" customHeight="false" outlineLevel="0" collapsed="false">
      <c r="L1610" s="34" t="s">
        <v>1707</v>
      </c>
      <c r="M1610" s="34" t="n">
        <v>1108</v>
      </c>
    </row>
    <row r="1611" customFormat="false" ht="15" hidden="false" customHeight="false" outlineLevel="0" collapsed="false">
      <c r="L1611" s="34" t="s">
        <v>1708</v>
      </c>
      <c r="M1611" s="34" t="n">
        <v>1109</v>
      </c>
    </row>
    <row r="1612" customFormat="false" ht="15" hidden="false" customHeight="false" outlineLevel="0" collapsed="false">
      <c r="L1612" s="34" t="s">
        <v>1709</v>
      </c>
      <c r="M1612" s="34" t="n">
        <v>1110</v>
      </c>
    </row>
    <row r="1613" customFormat="false" ht="15" hidden="false" customHeight="false" outlineLevel="0" collapsed="false">
      <c r="L1613" s="34" t="s">
        <v>1710</v>
      </c>
      <c r="M1613" s="34" t="n">
        <v>1111</v>
      </c>
    </row>
    <row r="1614" customFormat="false" ht="15" hidden="false" customHeight="false" outlineLevel="0" collapsed="false">
      <c r="L1614" s="34" t="s">
        <v>1711</v>
      </c>
      <c r="M1614" s="34" t="n">
        <v>1112</v>
      </c>
    </row>
    <row r="1615" customFormat="false" ht="15" hidden="false" customHeight="false" outlineLevel="0" collapsed="false">
      <c r="L1615" s="34" t="s">
        <v>1712</v>
      </c>
      <c r="M1615" s="34" t="n">
        <v>1113</v>
      </c>
    </row>
    <row r="1616" customFormat="false" ht="15" hidden="false" customHeight="false" outlineLevel="0" collapsed="false">
      <c r="L1616" s="34" t="s">
        <v>1713</v>
      </c>
      <c r="M1616" s="34" t="n">
        <v>1114</v>
      </c>
    </row>
    <row r="1617" customFormat="false" ht="15" hidden="false" customHeight="false" outlineLevel="0" collapsed="false">
      <c r="L1617" s="34" t="s">
        <v>1714</v>
      </c>
      <c r="M1617" s="34" t="n">
        <v>1115</v>
      </c>
    </row>
    <row r="1618" customFormat="false" ht="15" hidden="false" customHeight="false" outlineLevel="0" collapsed="false">
      <c r="L1618" s="34" t="s">
        <v>1715</v>
      </c>
      <c r="M1618" s="34" t="n">
        <v>1116</v>
      </c>
    </row>
    <row r="1619" customFormat="false" ht="15" hidden="false" customHeight="false" outlineLevel="0" collapsed="false">
      <c r="L1619" s="34" t="s">
        <v>1716</v>
      </c>
      <c r="M1619" s="34" t="n">
        <v>1117</v>
      </c>
    </row>
    <row r="1620" customFormat="false" ht="15" hidden="false" customHeight="false" outlineLevel="0" collapsed="false">
      <c r="L1620" s="34" t="s">
        <v>1717</v>
      </c>
      <c r="M1620" s="34" t="n">
        <v>1118</v>
      </c>
    </row>
    <row r="1621" customFormat="false" ht="15" hidden="false" customHeight="false" outlineLevel="0" collapsed="false">
      <c r="L1621" s="34" t="s">
        <v>1718</v>
      </c>
      <c r="M1621" s="34" t="n">
        <v>1119</v>
      </c>
    </row>
    <row r="1622" customFormat="false" ht="15" hidden="false" customHeight="false" outlineLevel="0" collapsed="false">
      <c r="L1622" s="34" t="s">
        <v>1719</v>
      </c>
      <c r="M1622" s="34" t="n">
        <v>1120</v>
      </c>
    </row>
    <row r="1623" customFormat="false" ht="15" hidden="false" customHeight="false" outlineLevel="0" collapsed="false">
      <c r="L1623" s="34" t="s">
        <v>1720</v>
      </c>
      <c r="M1623" s="34" t="n">
        <v>1121</v>
      </c>
    </row>
    <row r="1624" customFormat="false" ht="15" hidden="false" customHeight="false" outlineLevel="0" collapsed="false">
      <c r="L1624" s="34" t="s">
        <v>1721</v>
      </c>
      <c r="M1624" s="34" t="n">
        <v>1122</v>
      </c>
    </row>
    <row r="1625" customFormat="false" ht="15" hidden="false" customHeight="false" outlineLevel="0" collapsed="false">
      <c r="L1625" s="34" t="s">
        <v>1722</v>
      </c>
      <c r="M1625" s="34" t="n">
        <v>1123</v>
      </c>
    </row>
    <row r="1626" customFormat="false" ht="15" hidden="false" customHeight="false" outlineLevel="0" collapsed="false">
      <c r="L1626" s="34" t="s">
        <v>1723</v>
      </c>
      <c r="M1626" s="34" t="n">
        <v>1124</v>
      </c>
    </row>
    <row r="1627" customFormat="false" ht="15" hidden="false" customHeight="false" outlineLevel="0" collapsed="false">
      <c r="L1627" s="34" t="s">
        <v>1724</v>
      </c>
      <c r="M1627" s="34" t="n">
        <v>1125</v>
      </c>
    </row>
    <row r="1628" customFormat="false" ht="15" hidden="false" customHeight="false" outlineLevel="0" collapsed="false">
      <c r="L1628" s="34" t="s">
        <v>1725</v>
      </c>
      <c r="M1628" s="34" t="n">
        <v>1126</v>
      </c>
    </row>
    <row r="1629" customFormat="false" ht="15" hidden="false" customHeight="false" outlineLevel="0" collapsed="false">
      <c r="L1629" s="34" t="s">
        <v>1726</v>
      </c>
      <c r="M1629" s="34" t="n">
        <v>1127</v>
      </c>
    </row>
    <row r="1630" customFormat="false" ht="15" hidden="false" customHeight="false" outlineLevel="0" collapsed="false">
      <c r="L1630" s="34" t="s">
        <v>1727</v>
      </c>
      <c r="M1630" s="34" t="n">
        <v>1128</v>
      </c>
    </row>
    <row r="1631" customFormat="false" ht="15" hidden="false" customHeight="false" outlineLevel="0" collapsed="false">
      <c r="L1631" s="34" t="s">
        <v>1728</v>
      </c>
      <c r="M1631" s="34" t="n">
        <v>1129</v>
      </c>
    </row>
    <row r="1632" customFormat="false" ht="15" hidden="false" customHeight="false" outlineLevel="0" collapsed="false">
      <c r="L1632" s="34" t="s">
        <v>1729</v>
      </c>
      <c r="M1632" s="34" t="n">
        <v>1130</v>
      </c>
    </row>
    <row r="1633" customFormat="false" ht="15" hidden="false" customHeight="false" outlineLevel="0" collapsed="false">
      <c r="L1633" s="34" t="s">
        <v>1730</v>
      </c>
      <c r="M1633" s="34" t="n">
        <v>1131</v>
      </c>
    </row>
    <row r="1634" customFormat="false" ht="15" hidden="false" customHeight="false" outlineLevel="0" collapsed="false">
      <c r="L1634" s="34" t="s">
        <v>1731</v>
      </c>
      <c r="M1634" s="34" t="n">
        <v>1132</v>
      </c>
    </row>
    <row r="1635" customFormat="false" ht="15" hidden="false" customHeight="false" outlineLevel="0" collapsed="false">
      <c r="L1635" s="34" t="s">
        <v>1732</v>
      </c>
      <c r="M1635" s="34" t="n">
        <v>1133</v>
      </c>
    </row>
    <row r="1636" customFormat="false" ht="15" hidden="false" customHeight="false" outlineLevel="0" collapsed="false">
      <c r="L1636" s="34" t="s">
        <v>1733</v>
      </c>
      <c r="M1636" s="34" t="n">
        <v>1134</v>
      </c>
    </row>
    <row r="1637" customFormat="false" ht="15" hidden="false" customHeight="false" outlineLevel="0" collapsed="false">
      <c r="L1637" s="34" t="s">
        <v>1734</v>
      </c>
      <c r="M1637" s="34" t="n">
        <v>1135</v>
      </c>
    </row>
    <row r="1638" customFormat="false" ht="15" hidden="false" customHeight="false" outlineLevel="0" collapsed="false">
      <c r="L1638" s="34" t="s">
        <v>1735</v>
      </c>
      <c r="M1638" s="34" t="n">
        <v>1136</v>
      </c>
    </row>
    <row r="1639" customFormat="false" ht="15" hidden="false" customHeight="false" outlineLevel="0" collapsed="false">
      <c r="L1639" s="34" t="s">
        <v>1736</v>
      </c>
      <c r="M1639" s="34" t="n">
        <v>1137</v>
      </c>
    </row>
    <row r="1640" customFormat="false" ht="15" hidden="false" customHeight="false" outlineLevel="0" collapsed="false">
      <c r="L1640" s="34" t="s">
        <v>1737</v>
      </c>
      <c r="M1640" s="34" t="n">
        <v>1138</v>
      </c>
    </row>
    <row r="1641" customFormat="false" ht="15" hidden="false" customHeight="false" outlineLevel="0" collapsed="false">
      <c r="L1641" s="34" t="s">
        <v>1738</v>
      </c>
      <c r="M1641" s="34" t="n">
        <v>1139</v>
      </c>
    </row>
    <row r="1642" customFormat="false" ht="15" hidden="false" customHeight="false" outlineLevel="0" collapsed="false">
      <c r="L1642" s="34" t="s">
        <v>1739</v>
      </c>
      <c r="M1642" s="34" t="n">
        <v>1140</v>
      </c>
    </row>
    <row r="1643" customFormat="false" ht="15" hidden="false" customHeight="false" outlineLevel="0" collapsed="false">
      <c r="L1643" s="34" t="s">
        <v>1740</v>
      </c>
      <c r="M1643" s="34" t="n">
        <v>1141</v>
      </c>
    </row>
    <row r="1644" customFormat="false" ht="15" hidden="false" customHeight="false" outlineLevel="0" collapsed="false">
      <c r="L1644" s="34" t="s">
        <v>1741</v>
      </c>
      <c r="M1644" s="34" t="n">
        <v>1142</v>
      </c>
    </row>
    <row r="1645" customFormat="false" ht="15" hidden="false" customHeight="false" outlineLevel="0" collapsed="false">
      <c r="L1645" s="34" t="s">
        <v>1742</v>
      </c>
      <c r="M1645" s="34" t="n">
        <v>1143</v>
      </c>
    </row>
    <row r="1646" customFormat="false" ht="15" hidden="false" customHeight="false" outlineLevel="0" collapsed="false">
      <c r="L1646" s="34" t="s">
        <v>1743</v>
      </c>
      <c r="M1646" s="34" t="n">
        <v>1144</v>
      </c>
    </row>
    <row r="1647" customFormat="false" ht="15" hidden="false" customHeight="false" outlineLevel="0" collapsed="false">
      <c r="L1647" s="34" t="s">
        <v>1744</v>
      </c>
      <c r="M1647" s="34" t="n">
        <v>1145</v>
      </c>
    </row>
    <row r="1648" customFormat="false" ht="15" hidden="false" customHeight="false" outlineLevel="0" collapsed="false">
      <c r="L1648" s="34" t="s">
        <v>1745</v>
      </c>
      <c r="M1648" s="34" t="n">
        <v>1146</v>
      </c>
    </row>
    <row r="1649" customFormat="false" ht="15" hidden="false" customHeight="false" outlineLevel="0" collapsed="false">
      <c r="L1649" s="34" t="s">
        <v>1746</v>
      </c>
      <c r="M1649" s="34" t="n">
        <v>1147</v>
      </c>
    </row>
    <row r="1650" customFormat="false" ht="15" hidden="false" customHeight="false" outlineLevel="0" collapsed="false">
      <c r="L1650" s="34" t="s">
        <v>1747</v>
      </c>
      <c r="M1650" s="34" t="n">
        <v>1148</v>
      </c>
    </row>
    <row r="1651" customFormat="false" ht="15" hidden="false" customHeight="false" outlineLevel="0" collapsed="false">
      <c r="L1651" s="34" t="s">
        <v>1748</v>
      </c>
      <c r="M1651" s="34" t="n">
        <v>1149</v>
      </c>
    </row>
    <row r="1652" customFormat="false" ht="15" hidden="false" customHeight="false" outlineLevel="0" collapsed="false">
      <c r="L1652" s="34" t="s">
        <v>1749</v>
      </c>
      <c r="M1652" s="34" t="n">
        <v>1150</v>
      </c>
    </row>
    <row r="1653" customFormat="false" ht="15" hidden="false" customHeight="false" outlineLevel="0" collapsed="false">
      <c r="L1653" s="34" t="s">
        <v>1750</v>
      </c>
      <c r="M1653" s="34" t="n">
        <v>1151</v>
      </c>
    </row>
    <row r="1654" customFormat="false" ht="15" hidden="false" customHeight="false" outlineLevel="0" collapsed="false">
      <c r="L1654" s="34" t="s">
        <v>1751</v>
      </c>
      <c r="M1654" s="34" t="n">
        <v>1152</v>
      </c>
    </row>
    <row r="1655" customFormat="false" ht="15" hidden="false" customHeight="false" outlineLevel="0" collapsed="false">
      <c r="L1655" s="34" t="s">
        <v>1752</v>
      </c>
      <c r="M1655" s="34" t="n">
        <v>1153</v>
      </c>
    </row>
    <row r="1656" customFormat="false" ht="15" hidden="false" customHeight="false" outlineLevel="0" collapsed="false">
      <c r="L1656" s="34" t="s">
        <v>1753</v>
      </c>
      <c r="M1656" s="34" t="n">
        <v>1154</v>
      </c>
    </row>
    <row r="1657" customFormat="false" ht="15" hidden="false" customHeight="false" outlineLevel="0" collapsed="false">
      <c r="L1657" s="34" t="s">
        <v>1754</v>
      </c>
      <c r="M1657" s="34" t="n">
        <v>1155</v>
      </c>
    </row>
    <row r="1658" customFormat="false" ht="15" hidden="false" customHeight="false" outlineLevel="0" collapsed="false">
      <c r="L1658" s="34" t="s">
        <v>1755</v>
      </c>
      <c r="M1658" s="34" t="n">
        <v>1156</v>
      </c>
    </row>
    <row r="1659" customFormat="false" ht="15" hidden="false" customHeight="false" outlineLevel="0" collapsed="false">
      <c r="L1659" s="34" t="s">
        <v>1756</v>
      </c>
      <c r="M1659" s="34" t="n">
        <v>1157</v>
      </c>
    </row>
    <row r="1660" customFormat="false" ht="15" hidden="false" customHeight="false" outlineLevel="0" collapsed="false">
      <c r="L1660" s="34" t="s">
        <v>1757</v>
      </c>
      <c r="M1660" s="34" t="n">
        <v>1158</v>
      </c>
    </row>
    <row r="1661" customFormat="false" ht="15" hidden="false" customHeight="false" outlineLevel="0" collapsed="false">
      <c r="L1661" s="34" t="s">
        <v>1758</v>
      </c>
      <c r="M1661" s="34" t="n">
        <v>1159</v>
      </c>
    </row>
    <row r="1662" customFormat="false" ht="15" hidden="false" customHeight="false" outlineLevel="0" collapsed="false">
      <c r="L1662" s="34" t="s">
        <v>1759</v>
      </c>
      <c r="M1662" s="34" t="n">
        <v>1160</v>
      </c>
    </row>
    <row r="1663" customFormat="false" ht="15" hidden="false" customHeight="false" outlineLevel="0" collapsed="false">
      <c r="L1663" s="34" t="s">
        <v>1760</v>
      </c>
      <c r="M1663" s="34" t="n">
        <v>1161</v>
      </c>
    </row>
    <row r="1664" customFormat="false" ht="15" hidden="false" customHeight="false" outlineLevel="0" collapsed="false">
      <c r="L1664" s="34" t="s">
        <v>1761</v>
      </c>
      <c r="M1664" s="34" t="n">
        <v>1162</v>
      </c>
    </row>
    <row r="1665" customFormat="false" ht="15" hidden="false" customHeight="false" outlineLevel="0" collapsed="false">
      <c r="L1665" s="34" t="s">
        <v>1762</v>
      </c>
      <c r="M1665" s="34" t="n">
        <v>1163</v>
      </c>
    </row>
    <row r="1666" customFormat="false" ht="15" hidden="false" customHeight="false" outlineLevel="0" collapsed="false">
      <c r="L1666" s="34" t="s">
        <v>1763</v>
      </c>
      <c r="M1666" s="34" t="n">
        <v>1164</v>
      </c>
    </row>
    <row r="1667" customFormat="false" ht="15" hidden="false" customHeight="false" outlineLevel="0" collapsed="false">
      <c r="L1667" s="34" t="s">
        <v>1764</v>
      </c>
      <c r="M1667" s="34" t="n">
        <v>1165</v>
      </c>
    </row>
    <row r="1668" customFormat="false" ht="15" hidden="false" customHeight="false" outlineLevel="0" collapsed="false">
      <c r="L1668" s="34" t="s">
        <v>1765</v>
      </c>
      <c r="M1668" s="34" t="n">
        <v>1166</v>
      </c>
    </row>
    <row r="1669" customFormat="false" ht="15" hidden="false" customHeight="false" outlineLevel="0" collapsed="false">
      <c r="L1669" s="34" t="s">
        <v>1766</v>
      </c>
      <c r="M1669" s="34" t="n">
        <v>1167</v>
      </c>
    </row>
    <row r="1670" customFormat="false" ht="15" hidden="false" customHeight="false" outlineLevel="0" collapsed="false">
      <c r="L1670" s="34" t="s">
        <v>1767</v>
      </c>
      <c r="M1670" s="34" t="n">
        <v>1168</v>
      </c>
    </row>
    <row r="1671" customFormat="false" ht="15" hidden="false" customHeight="false" outlineLevel="0" collapsed="false">
      <c r="L1671" s="34" t="s">
        <v>1768</v>
      </c>
      <c r="M1671" s="34" t="n">
        <v>1169</v>
      </c>
    </row>
    <row r="1672" customFormat="false" ht="15" hidden="false" customHeight="false" outlineLevel="0" collapsed="false">
      <c r="L1672" s="34" t="s">
        <v>1769</v>
      </c>
      <c r="M1672" s="34" t="n">
        <v>1170</v>
      </c>
    </row>
    <row r="1673" customFormat="false" ht="15" hidden="false" customHeight="false" outlineLevel="0" collapsed="false">
      <c r="L1673" s="34" t="s">
        <v>1770</v>
      </c>
      <c r="M1673" s="34" t="n">
        <v>1171</v>
      </c>
    </row>
    <row r="1674" customFormat="false" ht="15" hidden="false" customHeight="false" outlineLevel="0" collapsed="false">
      <c r="L1674" s="34" t="s">
        <v>1771</v>
      </c>
      <c r="M1674" s="34" t="n">
        <v>1172</v>
      </c>
    </row>
    <row r="1675" customFormat="false" ht="15" hidden="false" customHeight="false" outlineLevel="0" collapsed="false">
      <c r="L1675" s="34" t="s">
        <v>1772</v>
      </c>
      <c r="M1675" s="34" t="n">
        <v>1173</v>
      </c>
    </row>
    <row r="1676" customFormat="false" ht="15" hidden="false" customHeight="false" outlineLevel="0" collapsed="false">
      <c r="L1676" s="34" t="s">
        <v>1773</v>
      </c>
      <c r="M1676" s="34" t="n">
        <v>1174</v>
      </c>
    </row>
    <row r="1677" customFormat="false" ht="15" hidden="false" customHeight="false" outlineLevel="0" collapsed="false">
      <c r="L1677" s="34" t="s">
        <v>1774</v>
      </c>
      <c r="M1677" s="34" t="n">
        <v>1175</v>
      </c>
    </row>
    <row r="1678" customFormat="false" ht="15" hidden="false" customHeight="false" outlineLevel="0" collapsed="false">
      <c r="L1678" s="34" t="s">
        <v>1775</v>
      </c>
      <c r="M1678" s="34" t="n">
        <v>1176</v>
      </c>
    </row>
    <row r="1679" customFormat="false" ht="15" hidden="false" customHeight="false" outlineLevel="0" collapsed="false">
      <c r="L1679" s="34" t="s">
        <v>1776</v>
      </c>
      <c r="M1679" s="34" t="n">
        <v>1177</v>
      </c>
    </row>
    <row r="1680" customFormat="false" ht="15" hidden="false" customHeight="false" outlineLevel="0" collapsed="false">
      <c r="L1680" s="34" t="s">
        <v>1777</v>
      </c>
      <c r="M1680" s="34" t="n">
        <v>1178</v>
      </c>
    </row>
    <row r="1681" customFormat="false" ht="15" hidden="false" customHeight="false" outlineLevel="0" collapsed="false">
      <c r="L1681" s="34" t="s">
        <v>1778</v>
      </c>
      <c r="M1681" s="34" t="n">
        <v>1179</v>
      </c>
    </row>
    <row r="1682" customFormat="false" ht="15" hidden="false" customHeight="false" outlineLevel="0" collapsed="false">
      <c r="L1682" s="34" t="s">
        <v>1779</v>
      </c>
      <c r="M1682" s="34" t="n">
        <v>1180</v>
      </c>
    </row>
    <row r="1683" customFormat="false" ht="15" hidden="false" customHeight="false" outlineLevel="0" collapsed="false">
      <c r="L1683" s="34" t="s">
        <v>1780</v>
      </c>
      <c r="M1683" s="34" t="n">
        <v>1181</v>
      </c>
    </row>
    <row r="1684" customFormat="false" ht="15" hidden="false" customHeight="false" outlineLevel="0" collapsed="false">
      <c r="L1684" s="34" t="s">
        <v>1781</v>
      </c>
      <c r="M1684" s="34" t="n">
        <v>1182</v>
      </c>
    </row>
    <row r="1685" customFormat="false" ht="15" hidden="false" customHeight="false" outlineLevel="0" collapsed="false">
      <c r="L1685" s="34" t="s">
        <v>1782</v>
      </c>
      <c r="M1685" s="34" t="n">
        <v>1183</v>
      </c>
    </row>
    <row r="1686" customFormat="false" ht="15" hidden="false" customHeight="false" outlineLevel="0" collapsed="false">
      <c r="L1686" s="34" t="s">
        <v>1783</v>
      </c>
      <c r="M1686" s="34" t="n">
        <v>1184</v>
      </c>
    </row>
    <row r="1687" customFormat="false" ht="15" hidden="false" customHeight="false" outlineLevel="0" collapsed="false">
      <c r="L1687" s="34" t="s">
        <v>1784</v>
      </c>
      <c r="M1687" s="34" t="n">
        <v>1185</v>
      </c>
    </row>
    <row r="1688" customFormat="false" ht="15" hidden="false" customHeight="false" outlineLevel="0" collapsed="false">
      <c r="L1688" s="34" t="s">
        <v>1785</v>
      </c>
      <c r="M1688" s="34" t="n">
        <v>1186</v>
      </c>
    </row>
    <row r="1689" customFormat="false" ht="15" hidden="false" customHeight="false" outlineLevel="0" collapsed="false">
      <c r="L1689" s="34" t="s">
        <v>1786</v>
      </c>
      <c r="M1689" s="34" t="n">
        <v>1187</v>
      </c>
    </row>
    <row r="1690" customFormat="false" ht="15" hidden="false" customHeight="false" outlineLevel="0" collapsed="false">
      <c r="L1690" s="34" t="s">
        <v>1787</v>
      </c>
      <c r="M1690" s="34" t="n">
        <v>1188</v>
      </c>
    </row>
    <row r="1691" customFormat="false" ht="15" hidden="false" customHeight="false" outlineLevel="0" collapsed="false">
      <c r="L1691" s="34" t="s">
        <v>1788</v>
      </c>
      <c r="M1691" s="34" t="n">
        <v>1189</v>
      </c>
    </row>
    <row r="1692" customFormat="false" ht="15" hidden="false" customHeight="false" outlineLevel="0" collapsed="false">
      <c r="L1692" s="34" t="s">
        <v>1789</v>
      </c>
      <c r="M1692" s="34" t="n">
        <v>1190</v>
      </c>
    </row>
    <row r="1693" customFormat="false" ht="15" hidden="false" customHeight="false" outlineLevel="0" collapsed="false">
      <c r="L1693" s="34" t="s">
        <v>1790</v>
      </c>
      <c r="M1693" s="34" t="n">
        <v>1191</v>
      </c>
    </row>
    <row r="1694" customFormat="false" ht="15" hidden="false" customHeight="false" outlineLevel="0" collapsed="false">
      <c r="L1694" s="34" t="s">
        <v>1791</v>
      </c>
      <c r="M1694" s="34" t="n">
        <v>1192</v>
      </c>
    </row>
    <row r="1695" customFormat="false" ht="15" hidden="false" customHeight="false" outlineLevel="0" collapsed="false">
      <c r="L1695" s="34" t="s">
        <v>1792</v>
      </c>
      <c r="M1695" s="34" t="n">
        <v>1193</v>
      </c>
    </row>
    <row r="1696" customFormat="false" ht="15" hidden="false" customHeight="false" outlineLevel="0" collapsed="false">
      <c r="L1696" s="34" t="s">
        <v>1793</v>
      </c>
      <c r="M1696" s="34" t="n">
        <v>1194</v>
      </c>
    </row>
    <row r="1697" customFormat="false" ht="15" hidden="false" customHeight="false" outlineLevel="0" collapsed="false">
      <c r="L1697" s="34" t="s">
        <v>1794</v>
      </c>
      <c r="M1697" s="34" t="n">
        <v>1195</v>
      </c>
    </row>
    <row r="1698" customFormat="false" ht="15" hidden="false" customHeight="false" outlineLevel="0" collapsed="false">
      <c r="L1698" s="34" t="s">
        <v>1795</v>
      </c>
      <c r="M1698" s="34" t="n">
        <v>1196</v>
      </c>
    </row>
    <row r="1699" customFormat="false" ht="15" hidden="false" customHeight="false" outlineLevel="0" collapsed="false">
      <c r="L1699" s="34" t="s">
        <v>1796</v>
      </c>
      <c r="M1699" s="34" t="n">
        <v>1197</v>
      </c>
    </row>
    <row r="1700" customFormat="false" ht="15" hidden="false" customHeight="false" outlineLevel="0" collapsed="false">
      <c r="L1700" s="34" t="s">
        <v>1797</v>
      </c>
      <c r="M1700" s="34" t="n">
        <v>1198</v>
      </c>
    </row>
    <row r="1701" customFormat="false" ht="15" hidden="false" customHeight="false" outlineLevel="0" collapsed="false">
      <c r="L1701" s="34" t="s">
        <v>1798</v>
      </c>
      <c r="M1701" s="34" t="n">
        <v>1199</v>
      </c>
    </row>
    <row r="1702" customFormat="false" ht="15" hidden="false" customHeight="false" outlineLevel="0" collapsed="false">
      <c r="L1702" s="34" t="s">
        <v>1799</v>
      </c>
      <c r="M1702" s="34" t="n">
        <v>1200</v>
      </c>
    </row>
    <row r="1703" customFormat="false" ht="15" hidden="false" customHeight="false" outlineLevel="0" collapsed="false">
      <c r="L1703" s="34" t="s">
        <v>1800</v>
      </c>
      <c r="M1703" s="34" t="n">
        <v>1201</v>
      </c>
    </row>
    <row r="1704" customFormat="false" ht="15" hidden="false" customHeight="false" outlineLevel="0" collapsed="false">
      <c r="L1704" s="34" t="s">
        <v>1801</v>
      </c>
      <c r="M1704" s="34" t="n">
        <v>1202</v>
      </c>
    </row>
    <row r="1705" customFormat="false" ht="15" hidden="false" customHeight="false" outlineLevel="0" collapsed="false">
      <c r="L1705" s="34" t="s">
        <v>1802</v>
      </c>
      <c r="M1705" s="34" t="n">
        <v>1203</v>
      </c>
    </row>
    <row r="1706" customFormat="false" ht="15" hidden="false" customHeight="false" outlineLevel="0" collapsed="false">
      <c r="L1706" s="34" t="s">
        <v>1803</v>
      </c>
      <c r="M1706" s="34" t="n">
        <v>1204</v>
      </c>
    </row>
    <row r="1707" customFormat="false" ht="15" hidden="false" customHeight="false" outlineLevel="0" collapsed="false">
      <c r="L1707" s="34" t="s">
        <v>1804</v>
      </c>
      <c r="M1707" s="34" t="n">
        <v>1205</v>
      </c>
    </row>
    <row r="1708" customFormat="false" ht="15" hidden="false" customHeight="false" outlineLevel="0" collapsed="false">
      <c r="L1708" s="34" t="s">
        <v>1805</v>
      </c>
      <c r="M1708" s="34" t="n">
        <v>1206</v>
      </c>
    </row>
    <row r="1709" customFormat="false" ht="15" hidden="false" customHeight="false" outlineLevel="0" collapsed="false">
      <c r="L1709" s="34" t="s">
        <v>1806</v>
      </c>
      <c r="M1709" s="34" t="n">
        <v>1207</v>
      </c>
    </row>
    <row r="1710" customFormat="false" ht="15" hidden="false" customHeight="false" outlineLevel="0" collapsed="false">
      <c r="L1710" s="34" t="s">
        <v>1807</v>
      </c>
      <c r="M1710" s="34" t="n">
        <v>1208</v>
      </c>
    </row>
    <row r="1711" customFormat="false" ht="15" hidden="false" customHeight="false" outlineLevel="0" collapsed="false">
      <c r="L1711" s="34" t="s">
        <v>1808</v>
      </c>
      <c r="M1711" s="34" t="n">
        <v>1209</v>
      </c>
    </row>
    <row r="1712" customFormat="false" ht="15" hidden="false" customHeight="false" outlineLevel="0" collapsed="false">
      <c r="L1712" s="34" t="s">
        <v>1809</v>
      </c>
      <c r="M1712" s="34" t="n">
        <v>1210</v>
      </c>
    </row>
    <row r="1713" customFormat="false" ht="15" hidden="false" customHeight="false" outlineLevel="0" collapsed="false">
      <c r="L1713" s="34" t="s">
        <v>1810</v>
      </c>
      <c r="M1713" s="34" t="n">
        <v>1211</v>
      </c>
    </row>
    <row r="1714" customFormat="false" ht="15" hidden="false" customHeight="false" outlineLevel="0" collapsed="false">
      <c r="L1714" s="34" t="s">
        <v>1811</v>
      </c>
      <c r="M1714" s="34" t="n">
        <v>1212</v>
      </c>
    </row>
    <row r="1715" customFormat="false" ht="15" hidden="false" customHeight="false" outlineLevel="0" collapsed="false">
      <c r="L1715" s="34" t="s">
        <v>1812</v>
      </c>
      <c r="M1715" s="34" t="n">
        <v>1213</v>
      </c>
    </row>
    <row r="1716" customFormat="false" ht="15" hidden="false" customHeight="false" outlineLevel="0" collapsed="false">
      <c r="L1716" s="34" t="s">
        <v>1813</v>
      </c>
      <c r="M1716" s="34" t="n">
        <v>1214</v>
      </c>
    </row>
    <row r="1717" customFormat="false" ht="15" hidden="false" customHeight="false" outlineLevel="0" collapsed="false">
      <c r="L1717" s="34" t="s">
        <v>1814</v>
      </c>
      <c r="M1717" s="34" t="n">
        <v>1215</v>
      </c>
    </row>
    <row r="1718" customFormat="false" ht="15" hidden="false" customHeight="false" outlineLevel="0" collapsed="false">
      <c r="L1718" s="34" t="s">
        <v>1815</v>
      </c>
      <c r="M1718" s="34" t="n">
        <v>1216</v>
      </c>
    </row>
    <row r="1719" customFormat="false" ht="15" hidden="false" customHeight="false" outlineLevel="0" collapsed="false">
      <c r="L1719" s="34" t="s">
        <v>1816</v>
      </c>
      <c r="M1719" s="34" t="n">
        <v>1217</v>
      </c>
    </row>
    <row r="1720" customFormat="false" ht="15" hidden="false" customHeight="false" outlineLevel="0" collapsed="false">
      <c r="L1720" s="34" t="s">
        <v>1817</v>
      </c>
      <c r="M1720" s="34" t="n">
        <v>1218</v>
      </c>
    </row>
    <row r="1721" customFormat="false" ht="15" hidden="false" customHeight="false" outlineLevel="0" collapsed="false">
      <c r="L1721" s="34" t="s">
        <v>1818</v>
      </c>
      <c r="M1721" s="34" t="n">
        <v>1219</v>
      </c>
    </row>
    <row r="1722" customFormat="false" ht="15" hidden="false" customHeight="false" outlineLevel="0" collapsed="false">
      <c r="L1722" s="34" t="s">
        <v>1819</v>
      </c>
      <c r="M1722" s="34" t="n">
        <v>1220</v>
      </c>
    </row>
    <row r="1723" customFormat="false" ht="15" hidden="false" customHeight="false" outlineLevel="0" collapsed="false">
      <c r="L1723" s="34" t="s">
        <v>1820</v>
      </c>
      <c r="M1723" s="34" t="n">
        <v>1221</v>
      </c>
    </row>
    <row r="1724" customFormat="false" ht="15" hidden="false" customHeight="false" outlineLevel="0" collapsed="false">
      <c r="L1724" s="34" t="s">
        <v>1821</v>
      </c>
      <c r="M1724" s="34" t="n">
        <v>1222</v>
      </c>
    </row>
    <row r="1725" customFormat="false" ht="15" hidden="false" customHeight="false" outlineLevel="0" collapsed="false">
      <c r="L1725" s="34" t="s">
        <v>1822</v>
      </c>
      <c r="M1725" s="34" t="n">
        <v>1223</v>
      </c>
    </row>
    <row r="1726" customFormat="false" ht="15" hidden="false" customHeight="false" outlineLevel="0" collapsed="false">
      <c r="L1726" s="34" t="s">
        <v>1823</v>
      </c>
      <c r="M1726" s="34" t="n">
        <v>1224</v>
      </c>
    </row>
    <row r="1727" customFormat="false" ht="15" hidden="false" customHeight="false" outlineLevel="0" collapsed="false">
      <c r="L1727" s="34" t="s">
        <v>1824</v>
      </c>
      <c r="M1727" s="34" t="n">
        <v>1225</v>
      </c>
    </row>
    <row r="1728" customFormat="false" ht="15" hidden="false" customHeight="false" outlineLevel="0" collapsed="false">
      <c r="L1728" s="34" t="s">
        <v>1825</v>
      </c>
      <c r="M1728" s="34" t="n">
        <v>1226</v>
      </c>
    </row>
    <row r="1729" customFormat="false" ht="15" hidden="false" customHeight="false" outlineLevel="0" collapsed="false">
      <c r="L1729" s="34" t="s">
        <v>1826</v>
      </c>
      <c r="M1729" s="34" t="n">
        <v>1227</v>
      </c>
    </row>
    <row r="1730" customFormat="false" ht="15" hidden="false" customHeight="false" outlineLevel="0" collapsed="false">
      <c r="L1730" s="34" t="s">
        <v>1827</v>
      </c>
      <c r="M1730" s="34" t="n">
        <v>1228</v>
      </c>
    </row>
    <row r="1731" customFormat="false" ht="15" hidden="false" customHeight="false" outlineLevel="0" collapsed="false">
      <c r="L1731" s="34" t="s">
        <v>1828</v>
      </c>
      <c r="M1731" s="34" t="n">
        <v>1229</v>
      </c>
    </row>
    <row r="1732" customFormat="false" ht="15" hidden="false" customHeight="false" outlineLevel="0" collapsed="false">
      <c r="L1732" s="34" t="s">
        <v>1829</v>
      </c>
      <c r="M1732" s="34" t="n">
        <v>1230</v>
      </c>
    </row>
    <row r="1733" customFormat="false" ht="15" hidden="false" customHeight="false" outlineLevel="0" collapsed="false">
      <c r="L1733" s="34" t="s">
        <v>1830</v>
      </c>
      <c r="M1733" s="34" t="n">
        <v>1231</v>
      </c>
    </row>
    <row r="1734" customFormat="false" ht="15" hidden="false" customHeight="false" outlineLevel="0" collapsed="false">
      <c r="L1734" s="34" t="s">
        <v>1831</v>
      </c>
      <c r="M1734" s="34" t="n">
        <v>1232</v>
      </c>
    </row>
    <row r="1735" customFormat="false" ht="15" hidden="false" customHeight="false" outlineLevel="0" collapsed="false">
      <c r="L1735" s="34" t="s">
        <v>1832</v>
      </c>
      <c r="M1735" s="34" t="n">
        <v>1233</v>
      </c>
    </row>
    <row r="1736" customFormat="false" ht="15" hidden="false" customHeight="false" outlineLevel="0" collapsed="false">
      <c r="L1736" s="34" t="s">
        <v>1833</v>
      </c>
      <c r="M1736" s="34" t="n">
        <v>1234</v>
      </c>
    </row>
    <row r="1737" customFormat="false" ht="15" hidden="false" customHeight="false" outlineLevel="0" collapsed="false">
      <c r="L1737" s="34" t="s">
        <v>1834</v>
      </c>
      <c r="M1737" s="34" t="n">
        <v>1235</v>
      </c>
    </row>
    <row r="1738" customFormat="false" ht="15" hidden="false" customHeight="false" outlineLevel="0" collapsed="false">
      <c r="L1738" s="34" t="s">
        <v>1835</v>
      </c>
      <c r="M1738" s="34" t="n">
        <v>1236</v>
      </c>
    </row>
    <row r="1739" customFormat="false" ht="15" hidden="false" customHeight="false" outlineLevel="0" collapsed="false">
      <c r="L1739" s="34" t="s">
        <v>1836</v>
      </c>
      <c r="M1739" s="34" t="n">
        <v>1237</v>
      </c>
    </row>
    <row r="1740" customFormat="false" ht="15" hidden="false" customHeight="false" outlineLevel="0" collapsed="false">
      <c r="L1740" s="34" t="s">
        <v>1837</v>
      </c>
      <c r="M1740" s="34" t="n">
        <v>1238</v>
      </c>
    </row>
    <row r="1741" customFormat="false" ht="15" hidden="false" customHeight="false" outlineLevel="0" collapsed="false">
      <c r="L1741" s="34" t="s">
        <v>1838</v>
      </c>
      <c r="M1741" s="34" t="n">
        <v>1239</v>
      </c>
    </row>
    <row r="1742" customFormat="false" ht="15" hidden="false" customHeight="false" outlineLevel="0" collapsed="false">
      <c r="L1742" s="34" t="s">
        <v>1839</v>
      </c>
      <c r="M1742" s="34" t="n">
        <v>1240</v>
      </c>
    </row>
    <row r="1743" customFormat="false" ht="15" hidden="false" customHeight="false" outlineLevel="0" collapsed="false">
      <c r="L1743" s="34" t="s">
        <v>1840</v>
      </c>
      <c r="M1743" s="34" t="n">
        <v>1241</v>
      </c>
    </row>
    <row r="1744" customFormat="false" ht="15" hidden="false" customHeight="false" outlineLevel="0" collapsed="false">
      <c r="L1744" s="34" t="s">
        <v>1841</v>
      </c>
      <c r="M1744" s="34" t="n">
        <v>1242</v>
      </c>
    </row>
    <row r="1745" customFormat="false" ht="15" hidden="false" customHeight="false" outlineLevel="0" collapsed="false">
      <c r="L1745" s="34" t="s">
        <v>1842</v>
      </c>
      <c r="M1745" s="34" t="n">
        <v>1243</v>
      </c>
    </row>
    <row r="1746" customFormat="false" ht="15" hidden="false" customHeight="false" outlineLevel="0" collapsed="false">
      <c r="L1746" s="34" t="s">
        <v>1843</v>
      </c>
      <c r="M1746" s="34" t="n">
        <v>1244</v>
      </c>
    </row>
    <row r="1747" customFormat="false" ht="15" hidden="false" customHeight="false" outlineLevel="0" collapsed="false">
      <c r="L1747" s="34" t="s">
        <v>1844</v>
      </c>
      <c r="M1747" s="34" t="n">
        <v>1245</v>
      </c>
    </row>
    <row r="1748" customFormat="false" ht="15" hidden="false" customHeight="false" outlineLevel="0" collapsed="false">
      <c r="L1748" s="34" t="s">
        <v>1845</v>
      </c>
      <c r="M1748" s="34" t="n">
        <v>1246</v>
      </c>
    </row>
    <row r="1749" customFormat="false" ht="15" hidden="false" customHeight="false" outlineLevel="0" collapsed="false">
      <c r="L1749" s="34" t="s">
        <v>1846</v>
      </c>
      <c r="M1749" s="34" t="n">
        <v>1247</v>
      </c>
    </row>
    <row r="1750" customFormat="false" ht="15" hidden="false" customHeight="false" outlineLevel="0" collapsed="false">
      <c r="L1750" s="34" t="s">
        <v>1847</v>
      </c>
      <c r="M1750" s="34" t="n">
        <v>1248</v>
      </c>
    </row>
    <row r="1751" customFormat="false" ht="15" hidden="false" customHeight="false" outlineLevel="0" collapsed="false">
      <c r="L1751" s="34" t="s">
        <v>1848</v>
      </c>
      <c r="M1751" s="34" t="n">
        <v>1249</v>
      </c>
    </row>
    <row r="1752" customFormat="false" ht="15" hidden="false" customHeight="false" outlineLevel="0" collapsed="false">
      <c r="L1752" s="34" t="s">
        <v>1849</v>
      </c>
      <c r="M1752" s="34" t="n">
        <v>1250</v>
      </c>
    </row>
    <row r="1753" customFormat="false" ht="15" hidden="false" customHeight="false" outlineLevel="0" collapsed="false">
      <c r="L1753" s="34" t="s">
        <v>1850</v>
      </c>
      <c r="M1753" s="34" t="n">
        <v>1251</v>
      </c>
    </row>
    <row r="1754" customFormat="false" ht="15" hidden="false" customHeight="false" outlineLevel="0" collapsed="false">
      <c r="L1754" s="34" t="s">
        <v>1851</v>
      </c>
      <c r="M1754" s="34" t="n">
        <v>1252</v>
      </c>
    </row>
    <row r="1755" customFormat="false" ht="15" hidden="false" customHeight="false" outlineLevel="0" collapsed="false">
      <c r="L1755" s="34" t="s">
        <v>1852</v>
      </c>
      <c r="M1755" s="34" t="n">
        <v>1253</v>
      </c>
    </row>
    <row r="1756" customFormat="false" ht="15" hidden="false" customHeight="false" outlineLevel="0" collapsed="false">
      <c r="L1756" s="34" t="s">
        <v>1853</v>
      </c>
      <c r="M1756" s="34" t="n">
        <v>1254</v>
      </c>
    </row>
    <row r="1757" customFormat="false" ht="15" hidden="false" customHeight="false" outlineLevel="0" collapsed="false">
      <c r="L1757" s="34" t="s">
        <v>1854</v>
      </c>
      <c r="M1757" s="34" t="n">
        <v>1255</v>
      </c>
    </row>
    <row r="1758" customFormat="false" ht="15" hidden="false" customHeight="false" outlineLevel="0" collapsed="false">
      <c r="L1758" s="34" t="s">
        <v>1855</v>
      </c>
      <c r="M1758" s="34" t="n">
        <v>1256</v>
      </c>
    </row>
    <row r="1759" customFormat="false" ht="15" hidden="false" customHeight="false" outlineLevel="0" collapsed="false">
      <c r="L1759" s="34" t="s">
        <v>1856</v>
      </c>
      <c r="M1759" s="34" t="n">
        <v>1257</v>
      </c>
    </row>
    <row r="1760" customFormat="false" ht="15" hidden="false" customHeight="false" outlineLevel="0" collapsed="false">
      <c r="L1760" s="34" t="s">
        <v>1857</v>
      </c>
      <c r="M1760" s="34" t="n">
        <v>1258</v>
      </c>
    </row>
    <row r="1761" customFormat="false" ht="15" hidden="false" customHeight="false" outlineLevel="0" collapsed="false">
      <c r="L1761" s="34" t="s">
        <v>1858</v>
      </c>
      <c r="M1761" s="34" t="n">
        <v>1259</v>
      </c>
    </row>
    <row r="1762" customFormat="false" ht="15" hidden="false" customHeight="false" outlineLevel="0" collapsed="false">
      <c r="L1762" s="34" t="s">
        <v>1859</v>
      </c>
      <c r="M1762" s="34" t="n">
        <v>1260</v>
      </c>
    </row>
    <row r="1763" customFormat="false" ht="15" hidden="false" customHeight="false" outlineLevel="0" collapsed="false">
      <c r="L1763" s="34" t="s">
        <v>1860</v>
      </c>
      <c r="M1763" s="34" t="n">
        <v>1261</v>
      </c>
    </row>
    <row r="1764" customFormat="false" ht="15" hidden="false" customHeight="false" outlineLevel="0" collapsed="false">
      <c r="L1764" s="34" t="s">
        <v>1861</v>
      </c>
      <c r="M1764" s="34" t="n">
        <v>1262</v>
      </c>
    </row>
    <row r="1765" customFormat="false" ht="15" hidden="false" customHeight="false" outlineLevel="0" collapsed="false">
      <c r="L1765" s="34" t="s">
        <v>1862</v>
      </c>
      <c r="M1765" s="34" t="n">
        <v>1263</v>
      </c>
    </row>
    <row r="1766" customFormat="false" ht="15" hidden="false" customHeight="false" outlineLevel="0" collapsed="false">
      <c r="L1766" s="34" t="s">
        <v>1863</v>
      </c>
      <c r="M1766" s="34" t="n">
        <v>1264</v>
      </c>
    </row>
    <row r="1767" customFormat="false" ht="15" hidden="false" customHeight="false" outlineLevel="0" collapsed="false">
      <c r="L1767" s="34" t="s">
        <v>1864</v>
      </c>
      <c r="M1767" s="34" t="n">
        <v>1265</v>
      </c>
    </row>
    <row r="1768" customFormat="false" ht="15" hidden="false" customHeight="false" outlineLevel="0" collapsed="false">
      <c r="L1768" s="34" t="s">
        <v>1865</v>
      </c>
      <c r="M1768" s="34" t="n">
        <v>1266</v>
      </c>
    </row>
    <row r="1769" customFormat="false" ht="15" hidden="false" customHeight="false" outlineLevel="0" collapsed="false">
      <c r="L1769" s="34" t="s">
        <v>1866</v>
      </c>
      <c r="M1769" s="34" t="n">
        <v>1267</v>
      </c>
    </row>
    <row r="1770" customFormat="false" ht="15" hidden="false" customHeight="false" outlineLevel="0" collapsed="false">
      <c r="L1770" s="34" t="s">
        <v>1867</v>
      </c>
      <c r="M1770" s="34" t="n">
        <v>1268</v>
      </c>
    </row>
    <row r="1771" customFormat="false" ht="15" hidden="false" customHeight="false" outlineLevel="0" collapsed="false">
      <c r="L1771" s="34" t="s">
        <v>1868</v>
      </c>
      <c r="M1771" s="34" t="n">
        <v>1269</v>
      </c>
    </row>
    <row r="1772" customFormat="false" ht="15" hidden="false" customHeight="false" outlineLevel="0" collapsed="false">
      <c r="L1772" s="34" t="s">
        <v>1869</v>
      </c>
      <c r="M1772" s="34" t="n">
        <v>1270</v>
      </c>
    </row>
    <row r="1773" customFormat="false" ht="15" hidden="false" customHeight="false" outlineLevel="0" collapsed="false">
      <c r="L1773" s="34" t="s">
        <v>1870</v>
      </c>
      <c r="M1773" s="34" t="n">
        <v>1271</v>
      </c>
    </row>
    <row r="1774" customFormat="false" ht="15" hidden="false" customHeight="false" outlineLevel="0" collapsed="false">
      <c r="L1774" s="34" t="s">
        <v>1871</v>
      </c>
      <c r="M1774" s="34" t="n">
        <v>1272</v>
      </c>
    </row>
    <row r="1775" customFormat="false" ht="15" hidden="false" customHeight="false" outlineLevel="0" collapsed="false">
      <c r="L1775" s="34" t="s">
        <v>1872</v>
      </c>
      <c r="M1775" s="34" t="n">
        <v>1273</v>
      </c>
    </row>
    <row r="1776" customFormat="false" ht="15" hidden="false" customHeight="false" outlineLevel="0" collapsed="false">
      <c r="L1776" s="34" t="s">
        <v>1873</v>
      </c>
      <c r="M1776" s="34" t="n">
        <v>1274</v>
      </c>
    </row>
    <row r="1777" customFormat="false" ht="15" hidden="false" customHeight="false" outlineLevel="0" collapsed="false">
      <c r="L1777" s="34" t="s">
        <v>1874</v>
      </c>
      <c r="M1777" s="34" t="n">
        <v>1275</v>
      </c>
    </row>
    <row r="1778" customFormat="false" ht="15" hidden="false" customHeight="false" outlineLevel="0" collapsed="false">
      <c r="L1778" s="34" t="s">
        <v>1875</v>
      </c>
      <c r="M1778" s="34" t="n">
        <v>1276</v>
      </c>
    </row>
    <row r="1779" customFormat="false" ht="15" hidden="false" customHeight="false" outlineLevel="0" collapsed="false">
      <c r="L1779" s="34" t="s">
        <v>1876</v>
      </c>
      <c r="M1779" s="34" t="n">
        <v>1277</v>
      </c>
    </row>
    <row r="1780" customFormat="false" ht="15" hidden="false" customHeight="false" outlineLevel="0" collapsed="false">
      <c r="L1780" s="34" t="s">
        <v>1877</v>
      </c>
      <c r="M1780" s="34" t="n">
        <v>1278</v>
      </c>
    </row>
    <row r="1781" customFormat="false" ht="15" hidden="false" customHeight="false" outlineLevel="0" collapsed="false">
      <c r="L1781" s="34" t="s">
        <v>1878</v>
      </c>
      <c r="M1781" s="34" t="n">
        <v>1279</v>
      </c>
    </row>
    <row r="1782" customFormat="false" ht="15" hidden="false" customHeight="false" outlineLevel="0" collapsed="false">
      <c r="L1782" s="34" t="s">
        <v>1879</v>
      </c>
      <c r="M1782" s="34" t="n">
        <v>1280</v>
      </c>
    </row>
    <row r="1783" customFormat="false" ht="15" hidden="false" customHeight="false" outlineLevel="0" collapsed="false">
      <c r="L1783" s="34" t="s">
        <v>1880</v>
      </c>
      <c r="M1783" s="34" t="n">
        <v>1281</v>
      </c>
    </row>
    <row r="1784" customFormat="false" ht="15" hidden="false" customHeight="false" outlineLevel="0" collapsed="false">
      <c r="L1784" s="34" t="s">
        <v>1881</v>
      </c>
      <c r="M1784" s="34" t="n">
        <v>1282</v>
      </c>
    </row>
    <row r="1785" customFormat="false" ht="15" hidden="false" customHeight="false" outlineLevel="0" collapsed="false">
      <c r="L1785" s="34" t="s">
        <v>1882</v>
      </c>
      <c r="M1785" s="34" t="n">
        <v>1283</v>
      </c>
    </row>
    <row r="1786" customFormat="false" ht="15" hidden="false" customHeight="false" outlineLevel="0" collapsed="false">
      <c r="L1786" s="34" t="s">
        <v>1883</v>
      </c>
      <c r="M1786" s="34" t="n">
        <v>1284</v>
      </c>
    </row>
    <row r="1787" customFormat="false" ht="15" hidden="false" customHeight="false" outlineLevel="0" collapsed="false">
      <c r="L1787" s="34" t="s">
        <v>1884</v>
      </c>
      <c r="M1787" s="34" t="n">
        <v>1285</v>
      </c>
    </row>
    <row r="1788" customFormat="false" ht="15" hidden="false" customHeight="false" outlineLevel="0" collapsed="false">
      <c r="L1788" s="34" t="s">
        <v>1885</v>
      </c>
      <c r="M1788" s="34" t="n">
        <v>1286</v>
      </c>
    </row>
    <row r="1789" customFormat="false" ht="15" hidden="false" customHeight="false" outlineLevel="0" collapsed="false">
      <c r="L1789" s="34" t="s">
        <v>1886</v>
      </c>
      <c r="M1789" s="34" t="n">
        <v>1287</v>
      </c>
    </row>
    <row r="1790" customFormat="false" ht="15" hidden="false" customHeight="false" outlineLevel="0" collapsed="false">
      <c r="L1790" s="34" t="s">
        <v>1887</v>
      </c>
      <c r="M1790" s="34" t="n">
        <v>1288</v>
      </c>
    </row>
    <row r="1791" customFormat="false" ht="15" hidden="false" customHeight="false" outlineLevel="0" collapsed="false">
      <c r="L1791" s="34" t="s">
        <v>1888</v>
      </c>
      <c r="M1791" s="34" t="n">
        <v>1289</v>
      </c>
    </row>
    <row r="1792" customFormat="false" ht="15" hidden="false" customHeight="false" outlineLevel="0" collapsed="false">
      <c r="L1792" s="34" t="s">
        <v>1889</v>
      </c>
      <c r="M1792" s="34" t="n">
        <v>1290</v>
      </c>
    </row>
    <row r="1793" customFormat="false" ht="15" hidden="false" customHeight="false" outlineLevel="0" collapsed="false">
      <c r="L1793" s="34" t="s">
        <v>1890</v>
      </c>
      <c r="M1793" s="34" t="n">
        <v>1291</v>
      </c>
    </row>
    <row r="1794" customFormat="false" ht="15" hidden="false" customHeight="false" outlineLevel="0" collapsed="false">
      <c r="L1794" s="34" t="s">
        <v>1891</v>
      </c>
      <c r="M1794" s="34" t="n">
        <v>1292</v>
      </c>
    </row>
    <row r="1795" customFormat="false" ht="15" hidden="false" customHeight="false" outlineLevel="0" collapsed="false">
      <c r="L1795" s="34" t="s">
        <v>1892</v>
      </c>
      <c r="M1795" s="34" t="n">
        <v>1293</v>
      </c>
    </row>
    <row r="1796" customFormat="false" ht="15" hidden="false" customHeight="false" outlineLevel="0" collapsed="false">
      <c r="L1796" s="34" t="s">
        <v>1893</v>
      </c>
      <c r="M1796" s="34" t="n">
        <v>1294</v>
      </c>
    </row>
    <row r="1797" customFormat="false" ht="15" hidden="false" customHeight="false" outlineLevel="0" collapsed="false">
      <c r="L1797" s="34" t="s">
        <v>1894</v>
      </c>
      <c r="M1797" s="34" t="n">
        <v>1295</v>
      </c>
    </row>
    <row r="1798" customFormat="false" ht="15" hidden="false" customHeight="false" outlineLevel="0" collapsed="false">
      <c r="L1798" s="34" t="s">
        <v>1895</v>
      </c>
      <c r="M1798" s="34" t="n">
        <v>1296</v>
      </c>
    </row>
    <row r="1799" customFormat="false" ht="15" hidden="false" customHeight="false" outlineLevel="0" collapsed="false">
      <c r="L1799" s="34" t="s">
        <v>1896</v>
      </c>
      <c r="M1799" s="34" t="n">
        <v>1297</v>
      </c>
    </row>
    <row r="1800" customFormat="false" ht="15" hidden="false" customHeight="false" outlineLevel="0" collapsed="false">
      <c r="L1800" s="34" t="s">
        <v>1897</v>
      </c>
      <c r="M1800" s="34" t="n">
        <v>1298</v>
      </c>
    </row>
    <row r="1801" customFormat="false" ht="15" hidden="false" customHeight="false" outlineLevel="0" collapsed="false">
      <c r="L1801" s="34" t="s">
        <v>1898</v>
      </c>
      <c r="M1801" s="34" t="n">
        <v>1299</v>
      </c>
    </row>
    <row r="1802" customFormat="false" ht="15" hidden="false" customHeight="false" outlineLevel="0" collapsed="false">
      <c r="L1802" s="34" t="s">
        <v>1899</v>
      </c>
      <c r="M1802" s="34" t="n">
        <v>1300</v>
      </c>
    </row>
    <row r="1803" customFormat="false" ht="15" hidden="false" customHeight="false" outlineLevel="0" collapsed="false">
      <c r="L1803" s="34" t="s">
        <v>1900</v>
      </c>
      <c r="M1803" s="34" t="n">
        <v>1301</v>
      </c>
    </row>
    <row r="1804" customFormat="false" ht="15" hidden="false" customHeight="false" outlineLevel="0" collapsed="false">
      <c r="L1804" s="34" t="s">
        <v>1901</v>
      </c>
      <c r="M1804" s="34" t="n">
        <v>1302</v>
      </c>
    </row>
    <row r="1805" customFormat="false" ht="15" hidden="false" customHeight="false" outlineLevel="0" collapsed="false">
      <c r="L1805" s="34" t="s">
        <v>1902</v>
      </c>
      <c r="M1805" s="34" t="n">
        <v>1303</v>
      </c>
    </row>
    <row r="1806" customFormat="false" ht="15" hidden="false" customHeight="false" outlineLevel="0" collapsed="false">
      <c r="L1806" s="34" t="s">
        <v>1903</v>
      </c>
      <c r="M1806" s="34" t="n">
        <v>1304</v>
      </c>
    </row>
    <row r="1807" customFormat="false" ht="15" hidden="false" customHeight="false" outlineLevel="0" collapsed="false">
      <c r="L1807" s="34" t="s">
        <v>1904</v>
      </c>
      <c r="M1807" s="34" t="n">
        <v>1305</v>
      </c>
    </row>
    <row r="1808" customFormat="false" ht="15" hidden="false" customHeight="false" outlineLevel="0" collapsed="false">
      <c r="L1808" s="34" t="s">
        <v>1905</v>
      </c>
      <c r="M1808" s="34" t="n">
        <v>1306</v>
      </c>
    </row>
    <row r="1809" customFormat="false" ht="15" hidden="false" customHeight="false" outlineLevel="0" collapsed="false">
      <c r="L1809" s="34" t="s">
        <v>1906</v>
      </c>
      <c r="M1809" s="34" t="n">
        <v>1307</v>
      </c>
    </row>
    <row r="1810" customFormat="false" ht="15" hidden="false" customHeight="false" outlineLevel="0" collapsed="false">
      <c r="L1810" s="34" t="s">
        <v>1907</v>
      </c>
      <c r="M1810" s="34" t="n">
        <v>1308</v>
      </c>
    </row>
    <row r="1811" customFormat="false" ht="15" hidden="false" customHeight="false" outlineLevel="0" collapsed="false">
      <c r="L1811" s="34" t="s">
        <v>1908</v>
      </c>
      <c r="M1811" s="34" t="n">
        <v>1309</v>
      </c>
    </row>
    <row r="1812" customFormat="false" ht="15" hidden="false" customHeight="false" outlineLevel="0" collapsed="false">
      <c r="L1812" s="34" t="s">
        <v>1909</v>
      </c>
      <c r="M1812" s="34" t="n">
        <v>1310</v>
      </c>
    </row>
    <row r="1813" customFormat="false" ht="15" hidden="false" customHeight="false" outlineLevel="0" collapsed="false">
      <c r="L1813" s="34" t="s">
        <v>1910</v>
      </c>
      <c r="M1813" s="34" t="n">
        <v>1311</v>
      </c>
    </row>
    <row r="1814" customFormat="false" ht="15" hidden="false" customHeight="false" outlineLevel="0" collapsed="false">
      <c r="L1814" s="34" t="s">
        <v>1911</v>
      </c>
      <c r="M1814" s="34" t="n">
        <v>1312</v>
      </c>
    </row>
    <row r="1815" customFormat="false" ht="15" hidden="false" customHeight="false" outlineLevel="0" collapsed="false">
      <c r="L1815" s="34" t="s">
        <v>1912</v>
      </c>
      <c r="M1815" s="34" t="n">
        <v>1313</v>
      </c>
    </row>
    <row r="1816" customFormat="false" ht="15" hidden="false" customHeight="false" outlineLevel="0" collapsed="false">
      <c r="L1816" s="34" t="s">
        <v>1913</v>
      </c>
      <c r="M1816" s="34" t="n">
        <v>1314</v>
      </c>
    </row>
    <row r="1817" customFormat="false" ht="15" hidden="false" customHeight="false" outlineLevel="0" collapsed="false">
      <c r="L1817" s="34" t="s">
        <v>1914</v>
      </c>
      <c r="M1817" s="34" t="n">
        <v>1315</v>
      </c>
    </row>
    <row r="1818" customFormat="false" ht="15" hidden="false" customHeight="false" outlineLevel="0" collapsed="false">
      <c r="L1818" s="34" t="s">
        <v>1915</v>
      </c>
      <c r="M1818" s="34" t="n">
        <v>1316</v>
      </c>
    </row>
    <row r="1819" customFormat="false" ht="15" hidden="false" customHeight="false" outlineLevel="0" collapsed="false">
      <c r="L1819" s="34" t="s">
        <v>1916</v>
      </c>
      <c r="M1819" s="34" t="n">
        <v>1317</v>
      </c>
    </row>
    <row r="1820" customFormat="false" ht="15" hidden="false" customHeight="false" outlineLevel="0" collapsed="false">
      <c r="L1820" s="34" t="s">
        <v>1917</v>
      </c>
      <c r="M1820" s="34" t="n">
        <v>1318</v>
      </c>
    </row>
    <row r="1821" customFormat="false" ht="15" hidden="false" customHeight="false" outlineLevel="0" collapsed="false">
      <c r="L1821" s="34" t="s">
        <v>1918</v>
      </c>
      <c r="M1821" s="34" t="n">
        <v>1319</v>
      </c>
    </row>
    <row r="1822" customFormat="false" ht="15" hidden="false" customHeight="false" outlineLevel="0" collapsed="false">
      <c r="L1822" s="34" t="s">
        <v>1919</v>
      </c>
      <c r="M1822" s="34" t="n">
        <v>1320</v>
      </c>
    </row>
    <row r="1823" customFormat="false" ht="15" hidden="false" customHeight="false" outlineLevel="0" collapsed="false">
      <c r="L1823" s="34" t="s">
        <v>1920</v>
      </c>
      <c r="M1823" s="34" t="n">
        <v>1321</v>
      </c>
    </row>
    <row r="1824" customFormat="false" ht="15" hidden="false" customHeight="false" outlineLevel="0" collapsed="false">
      <c r="L1824" s="34" t="s">
        <v>1921</v>
      </c>
      <c r="M1824" s="34" t="n">
        <v>1322</v>
      </c>
    </row>
    <row r="1825" customFormat="false" ht="15" hidden="false" customHeight="false" outlineLevel="0" collapsed="false">
      <c r="L1825" s="34" t="s">
        <v>1922</v>
      </c>
      <c r="M1825" s="34" t="n">
        <v>1323</v>
      </c>
    </row>
    <row r="1826" customFormat="false" ht="15" hidden="false" customHeight="false" outlineLevel="0" collapsed="false">
      <c r="L1826" s="34" t="s">
        <v>1923</v>
      </c>
      <c r="M1826" s="34" t="n">
        <v>1324</v>
      </c>
    </row>
    <row r="1827" customFormat="false" ht="15" hidden="false" customHeight="false" outlineLevel="0" collapsed="false">
      <c r="L1827" s="34" t="s">
        <v>1924</v>
      </c>
      <c r="M1827" s="34" t="n">
        <v>1325</v>
      </c>
    </row>
    <row r="1828" customFormat="false" ht="15" hidden="false" customHeight="false" outlineLevel="0" collapsed="false">
      <c r="L1828" s="34" t="s">
        <v>1925</v>
      </c>
      <c r="M1828" s="34" t="n">
        <v>1326</v>
      </c>
    </row>
    <row r="1829" customFormat="false" ht="15" hidden="false" customHeight="false" outlineLevel="0" collapsed="false">
      <c r="L1829" s="34" t="s">
        <v>1926</v>
      </c>
      <c r="M1829" s="34" t="n">
        <v>1327</v>
      </c>
    </row>
    <row r="1830" customFormat="false" ht="15" hidden="false" customHeight="false" outlineLevel="0" collapsed="false">
      <c r="L1830" s="34" t="s">
        <v>1927</v>
      </c>
      <c r="M1830" s="34" t="n">
        <v>1328</v>
      </c>
    </row>
    <row r="1831" customFormat="false" ht="15" hidden="false" customHeight="false" outlineLevel="0" collapsed="false">
      <c r="L1831" s="34" t="s">
        <v>1928</v>
      </c>
      <c r="M1831" s="34" t="n">
        <v>1329</v>
      </c>
    </row>
    <row r="1832" customFormat="false" ht="15" hidden="false" customHeight="false" outlineLevel="0" collapsed="false">
      <c r="L1832" s="34" t="s">
        <v>1929</v>
      </c>
      <c r="M1832" s="34" t="n">
        <v>1330</v>
      </c>
    </row>
    <row r="1833" customFormat="false" ht="15" hidden="false" customHeight="false" outlineLevel="0" collapsed="false">
      <c r="L1833" s="34" t="s">
        <v>1930</v>
      </c>
      <c r="M1833" s="34" t="n">
        <v>1331</v>
      </c>
    </row>
    <row r="1834" customFormat="false" ht="15" hidden="false" customHeight="false" outlineLevel="0" collapsed="false">
      <c r="L1834" s="34" t="s">
        <v>1931</v>
      </c>
      <c r="M1834" s="34" t="n">
        <v>1332</v>
      </c>
    </row>
    <row r="1835" customFormat="false" ht="15" hidden="false" customHeight="false" outlineLevel="0" collapsed="false">
      <c r="L1835" s="34" t="s">
        <v>1932</v>
      </c>
      <c r="M1835" s="34" t="n">
        <v>1333</v>
      </c>
    </row>
    <row r="1836" customFormat="false" ht="15" hidden="false" customHeight="false" outlineLevel="0" collapsed="false">
      <c r="L1836" s="34" t="s">
        <v>1933</v>
      </c>
      <c r="M1836" s="34" t="n">
        <v>1334</v>
      </c>
    </row>
    <row r="1837" customFormat="false" ht="15" hidden="false" customHeight="false" outlineLevel="0" collapsed="false">
      <c r="L1837" s="34" t="s">
        <v>1934</v>
      </c>
      <c r="M1837" s="34" t="n">
        <v>1335</v>
      </c>
    </row>
    <row r="1838" customFormat="false" ht="15" hidden="false" customHeight="false" outlineLevel="0" collapsed="false">
      <c r="L1838" s="34" t="s">
        <v>1935</v>
      </c>
      <c r="M1838" s="34" t="n">
        <v>1336</v>
      </c>
    </row>
    <row r="1839" customFormat="false" ht="15" hidden="false" customHeight="false" outlineLevel="0" collapsed="false">
      <c r="L1839" s="34" t="s">
        <v>1936</v>
      </c>
      <c r="M1839" s="34" t="n">
        <v>1337</v>
      </c>
    </row>
    <row r="1840" customFormat="false" ht="15" hidden="false" customHeight="false" outlineLevel="0" collapsed="false">
      <c r="L1840" s="34" t="s">
        <v>1937</v>
      </c>
      <c r="M1840" s="34" t="n">
        <v>1338</v>
      </c>
    </row>
    <row r="1841" customFormat="false" ht="15" hidden="false" customHeight="false" outlineLevel="0" collapsed="false">
      <c r="L1841" s="34" t="s">
        <v>1938</v>
      </c>
      <c r="M1841" s="34" t="n">
        <v>1339</v>
      </c>
    </row>
    <row r="1842" customFormat="false" ht="15" hidden="false" customHeight="false" outlineLevel="0" collapsed="false">
      <c r="L1842" s="34" t="s">
        <v>1939</v>
      </c>
      <c r="M1842" s="34" t="n">
        <v>1340</v>
      </c>
    </row>
    <row r="1843" customFormat="false" ht="15" hidden="false" customHeight="false" outlineLevel="0" collapsed="false">
      <c r="L1843" s="34" t="s">
        <v>1940</v>
      </c>
      <c r="M1843" s="34" t="n">
        <v>1341</v>
      </c>
    </row>
    <row r="1844" customFormat="false" ht="15" hidden="false" customHeight="false" outlineLevel="0" collapsed="false">
      <c r="L1844" s="34" t="s">
        <v>1941</v>
      </c>
      <c r="M1844" s="34" t="n">
        <v>1342</v>
      </c>
    </row>
    <row r="1845" customFormat="false" ht="15" hidden="false" customHeight="false" outlineLevel="0" collapsed="false">
      <c r="L1845" s="34" t="s">
        <v>1942</v>
      </c>
      <c r="M1845" s="34" t="n">
        <v>1343</v>
      </c>
    </row>
    <row r="1846" customFormat="false" ht="15" hidden="false" customHeight="false" outlineLevel="0" collapsed="false">
      <c r="L1846" s="34" t="s">
        <v>1943</v>
      </c>
      <c r="M1846" s="34" t="n">
        <v>1344</v>
      </c>
    </row>
    <row r="1847" customFormat="false" ht="15" hidden="false" customHeight="false" outlineLevel="0" collapsed="false">
      <c r="L1847" s="34" t="s">
        <v>1944</v>
      </c>
      <c r="M1847" s="34" t="n">
        <v>1345</v>
      </c>
    </row>
    <row r="1848" customFormat="false" ht="15" hidden="false" customHeight="false" outlineLevel="0" collapsed="false">
      <c r="L1848" s="34" t="s">
        <v>1945</v>
      </c>
      <c r="M1848" s="34" t="n">
        <v>1346</v>
      </c>
    </row>
    <row r="1849" customFormat="false" ht="15" hidden="false" customHeight="false" outlineLevel="0" collapsed="false">
      <c r="L1849" s="34" t="s">
        <v>1946</v>
      </c>
      <c r="M1849" s="34" t="n">
        <v>1347</v>
      </c>
    </row>
    <row r="1850" customFormat="false" ht="15" hidden="false" customHeight="false" outlineLevel="0" collapsed="false">
      <c r="L1850" s="34" t="s">
        <v>1947</v>
      </c>
      <c r="M1850" s="34" t="n">
        <v>1348</v>
      </c>
    </row>
    <row r="1851" customFormat="false" ht="15" hidden="false" customHeight="false" outlineLevel="0" collapsed="false">
      <c r="L1851" s="34" t="s">
        <v>1948</v>
      </c>
      <c r="M1851" s="34" t="n">
        <v>1349</v>
      </c>
    </row>
    <row r="1852" customFormat="false" ht="15" hidden="false" customHeight="false" outlineLevel="0" collapsed="false">
      <c r="L1852" s="34" t="s">
        <v>1949</v>
      </c>
      <c r="M1852" s="34" t="n">
        <v>1350</v>
      </c>
    </row>
    <row r="1853" customFormat="false" ht="15" hidden="false" customHeight="false" outlineLevel="0" collapsed="false">
      <c r="L1853" s="34" t="s">
        <v>1950</v>
      </c>
      <c r="M1853" s="34" t="n">
        <v>1351</v>
      </c>
    </row>
    <row r="1854" customFormat="false" ht="15" hidden="false" customHeight="false" outlineLevel="0" collapsed="false">
      <c r="L1854" s="34" t="s">
        <v>1951</v>
      </c>
      <c r="M1854" s="34" t="n">
        <v>1352</v>
      </c>
    </row>
    <row r="1855" customFormat="false" ht="15" hidden="false" customHeight="false" outlineLevel="0" collapsed="false">
      <c r="L1855" s="34" t="s">
        <v>1952</v>
      </c>
      <c r="M1855" s="34" t="n">
        <v>1353</v>
      </c>
    </row>
    <row r="1856" customFormat="false" ht="15" hidden="false" customHeight="false" outlineLevel="0" collapsed="false">
      <c r="L1856" s="34" t="s">
        <v>1953</v>
      </c>
      <c r="M1856" s="34" t="n">
        <v>1354</v>
      </c>
    </row>
    <row r="1857" customFormat="false" ht="15" hidden="false" customHeight="false" outlineLevel="0" collapsed="false">
      <c r="L1857" s="34" t="s">
        <v>1954</v>
      </c>
      <c r="M1857" s="34" t="n">
        <v>1355</v>
      </c>
    </row>
    <row r="1858" customFormat="false" ht="15" hidden="false" customHeight="false" outlineLevel="0" collapsed="false">
      <c r="L1858" s="34" t="s">
        <v>1955</v>
      </c>
      <c r="M1858" s="34" t="n">
        <v>1356</v>
      </c>
    </row>
    <row r="1859" customFormat="false" ht="15" hidden="false" customHeight="false" outlineLevel="0" collapsed="false">
      <c r="L1859" s="34" t="s">
        <v>1956</v>
      </c>
      <c r="M1859" s="34" t="n">
        <v>1357</v>
      </c>
    </row>
    <row r="1860" customFormat="false" ht="15" hidden="false" customHeight="false" outlineLevel="0" collapsed="false">
      <c r="L1860" s="34" t="s">
        <v>1957</v>
      </c>
      <c r="M1860" s="34" t="n">
        <v>1358</v>
      </c>
    </row>
    <row r="1861" customFormat="false" ht="15" hidden="false" customHeight="false" outlineLevel="0" collapsed="false">
      <c r="L1861" s="34" t="s">
        <v>1958</v>
      </c>
      <c r="M1861" s="34" t="n">
        <v>1359</v>
      </c>
    </row>
    <row r="1862" customFormat="false" ht="15" hidden="false" customHeight="false" outlineLevel="0" collapsed="false">
      <c r="L1862" s="34" t="s">
        <v>1959</v>
      </c>
      <c r="M1862" s="34" t="n">
        <v>1360</v>
      </c>
    </row>
    <row r="1863" customFormat="false" ht="15" hidden="false" customHeight="false" outlineLevel="0" collapsed="false">
      <c r="L1863" s="34" t="s">
        <v>1960</v>
      </c>
      <c r="M1863" s="34" t="n">
        <v>1361</v>
      </c>
    </row>
    <row r="1864" customFormat="false" ht="15" hidden="false" customHeight="false" outlineLevel="0" collapsed="false">
      <c r="L1864" s="34" t="s">
        <v>1961</v>
      </c>
      <c r="M1864" s="34" t="n">
        <v>1362</v>
      </c>
    </row>
    <row r="1865" customFormat="false" ht="15" hidden="false" customHeight="false" outlineLevel="0" collapsed="false">
      <c r="L1865" s="34" t="s">
        <v>1962</v>
      </c>
      <c r="M1865" s="34" t="n">
        <v>1363</v>
      </c>
    </row>
    <row r="1866" customFormat="false" ht="15" hidden="false" customHeight="false" outlineLevel="0" collapsed="false">
      <c r="L1866" s="34" t="s">
        <v>1963</v>
      </c>
      <c r="M1866" s="34" t="n">
        <v>1364</v>
      </c>
    </row>
    <row r="1867" customFormat="false" ht="15" hidden="false" customHeight="false" outlineLevel="0" collapsed="false">
      <c r="L1867" s="34" t="s">
        <v>1964</v>
      </c>
      <c r="M1867" s="34" t="n">
        <v>1365</v>
      </c>
    </row>
    <row r="1868" customFormat="false" ht="15" hidden="false" customHeight="false" outlineLevel="0" collapsed="false">
      <c r="L1868" s="34" t="s">
        <v>1965</v>
      </c>
      <c r="M1868" s="34" t="n">
        <v>1366</v>
      </c>
    </row>
    <row r="1869" customFormat="false" ht="15" hidden="false" customHeight="false" outlineLevel="0" collapsed="false">
      <c r="L1869" s="34" t="s">
        <v>1966</v>
      </c>
      <c r="M1869" s="34" t="n">
        <v>1367</v>
      </c>
    </row>
    <row r="1870" customFormat="false" ht="15" hidden="false" customHeight="false" outlineLevel="0" collapsed="false">
      <c r="L1870" s="34" t="s">
        <v>1967</v>
      </c>
      <c r="M1870" s="34" t="n">
        <v>1368</v>
      </c>
    </row>
    <row r="1871" customFormat="false" ht="15" hidden="false" customHeight="false" outlineLevel="0" collapsed="false">
      <c r="L1871" s="34" t="s">
        <v>1968</v>
      </c>
      <c r="M1871" s="34" t="n">
        <v>1369</v>
      </c>
    </row>
    <row r="1872" customFormat="false" ht="15" hidden="false" customHeight="false" outlineLevel="0" collapsed="false">
      <c r="L1872" s="34" t="s">
        <v>1969</v>
      </c>
      <c r="M1872" s="34" t="n">
        <v>1370</v>
      </c>
    </row>
    <row r="1873" customFormat="false" ht="15" hidden="false" customHeight="false" outlineLevel="0" collapsed="false">
      <c r="L1873" s="34" t="s">
        <v>1970</v>
      </c>
      <c r="M1873" s="34" t="n">
        <v>1371</v>
      </c>
    </row>
    <row r="1874" customFormat="false" ht="15" hidden="false" customHeight="false" outlineLevel="0" collapsed="false">
      <c r="L1874" s="34" t="s">
        <v>1971</v>
      </c>
      <c r="M1874" s="34" t="n">
        <v>1372</v>
      </c>
    </row>
    <row r="1875" customFormat="false" ht="15" hidden="false" customHeight="false" outlineLevel="0" collapsed="false">
      <c r="L1875" s="34" t="s">
        <v>1972</v>
      </c>
      <c r="M1875" s="34" t="n">
        <v>1373</v>
      </c>
    </row>
    <row r="1876" customFormat="false" ht="15" hidden="false" customHeight="false" outlineLevel="0" collapsed="false">
      <c r="L1876" s="34" t="s">
        <v>1973</v>
      </c>
      <c r="M1876" s="34" t="n">
        <v>1374</v>
      </c>
    </row>
    <row r="1877" customFormat="false" ht="15" hidden="false" customHeight="false" outlineLevel="0" collapsed="false">
      <c r="L1877" s="34" t="s">
        <v>1974</v>
      </c>
      <c r="M1877" s="34" t="n">
        <v>1375</v>
      </c>
    </row>
    <row r="1878" customFormat="false" ht="15" hidden="false" customHeight="false" outlineLevel="0" collapsed="false">
      <c r="L1878" s="34" t="s">
        <v>1975</v>
      </c>
      <c r="M1878" s="34" t="n">
        <v>1376</v>
      </c>
    </row>
    <row r="1879" customFormat="false" ht="15" hidden="false" customHeight="false" outlineLevel="0" collapsed="false">
      <c r="L1879" s="34" t="s">
        <v>1976</v>
      </c>
      <c r="M1879" s="34" t="n">
        <v>1377</v>
      </c>
    </row>
    <row r="1880" customFormat="false" ht="15" hidden="false" customHeight="false" outlineLevel="0" collapsed="false">
      <c r="L1880" s="34" t="s">
        <v>1977</v>
      </c>
      <c r="M1880" s="34" t="n">
        <v>1378</v>
      </c>
    </row>
    <row r="1881" customFormat="false" ht="15" hidden="false" customHeight="false" outlineLevel="0" collapsed="false">
      <c r="L1881" s="34" t="s">
        <v>1978</v>
      </c>
      <c r="M1881" s="34" t="n">
        <v>1379</v>
      </c>
    </row>
    <row r="1882" customFormat="false" ht="15" hidden="false" customHeight="false" outlineLevel="0" collapsed="false">
      <c r="L1882" s="34" t="s">
        <v>1979</v>
      </c>
      <c r="M1882" s="34" t="n">
        <v>1380</v>
      </c>
    </row>
    <row r="1883" customFormat="false" ht="15" hidden="false" customHeight="false" outlineLevel="0" collapsed="false">
      <c r="L1883" s="34" t="s">
        <v>1980</v>
      </c>
      <c r="M1883" s="34" t="n">
        <v>1381</v>
      </c>
    </row>
    <row r="1884" customFormat="false" ht="15" hidden="false" customHeight="false" outlineLevel="0" collapsed="false">
      <c r="L1884" s="34" t="s">
        <v>1981</v>
      </c>
      <c r="M1884" s="34" t="n">
        <v>1382</v>
      </c>
    </row>
    <row r="1885" customFormat="false" ht="15" hidden="false" customHeight="false" outlineLevel="0" collapsed="false">
      <c r="L1885" s="34" t="s">
        <v>1982</v>
      </c>
      <c r="M1885" s="34" t="n">
        <v>1383</v>
      </c>
    </row>
    <row r="1886" customFormat="false" ht="15" hidden="false" customHeight="false" outlineLevel="0" collapsed="false">
      <c r="L1886" s="34" t="s">
        <v>1983</v>
      </c>
      <c r="M1886" s="34" t="n">
        <v>1384</v>
      </c>
    </row>
    <row r="1887" customFormat="false" ht="15" hidden="false" customHeight="false" outlineLevel="0" collapsed="false">
      <c r="L1887" s="34" t="s">
        <v>1984</v>
      </c>
      <c r="M1887" s="34" t="n">
        <v>1385</v>
      </c>
    </row>
    <row r="1888" customFormat="false" ht="15" hidden="false" customHeight="false" outlineLevel="0" collapsed="false">
      <c r="L1888" s="34" t="s">
        <v>1985</v>
      </c>
      <c r="M1888" s="34" t="n">
        <v>1386</v>
      </c>
    </row>
    <row r="1889" customFormat="false" ht="15" hidden="false" customHeight="false" outlineLevel="0" collapsed="false">
      <c r="L1889" s="34" t="s">
        <v>1986</v>
      </c>
      <c r="M1889" s="34" t="n">
        <v>1387</v>
      </c>
    </row>
    <row r="1890" customFormat="false" ht="15" hidden="false" customHeight="false" outlineLevel="0" collapsed="false">
      <c r="L1890" s="34" t="s">
        <v>1987</v>
      </c>
      <c r="M1890" s="34" t="n">
        <v>1388</v>
      </c>
    </row>
    <row r="1891" customFormat="false" ht="15" hidden="false" customHeight="false" outlineLevel="0" collapsed="false">
      <c r="L1891" s="34" t="s">
        <v>1988</v>
      </c>
      <c r="M1891" s="34" t="n">
        <v>1389</v>
      </c>
    </row>
    <row r="1892" customFormat="false" ht="15" hidden="false" customHeight="false" outlineLevel="0" collapsed="false">
      <c r="L1892" s="34" t="s">
        <v>1989</v>
      </c>
      <c r="M1892" s="34" t="n">
        <v>1390</v>
      </c>
    </row>
    <row r="1893" customFormat="false" ht="15" hidden="false" customHeight="false" outlineLevel="0" collapsed="false">
      <c r="L1893" s="34" t="s">
        <v>1990</v>
      </c>
      <c r="M1893" s="34" t="n">
        <v>1391</v>
      </c>
    </row>
    <row r="1894" customFormat="false" ht="15" hidden="false" customHeight="false" outlineLevel="0" collapsed="false">
      <c r="L1894" s="34" t="s">
        <v>1991</v>
      </c>
      <c r="M1894" s="34" t="n">
        <v>1392</v>
      </c>
    </row>
    <row r="1895" customFormat="false" ht="15" hidden="false" customHeight="false" outlineLevel="0" collapsed="false">
      <c r="L1895" s="34" t="s">
        <v>1992</v>
      </c>
      <c r="M1895" s="34" t="n">
        <v>1393</v>
      </c>
    </row>
    <row r="1896" customFormat="false" ht="15" hidden="false" customHeight="false" outlineLevel="0" collapsed="false">
      <c r="L1896" s="34" t="s">
        <v>1993</v>
      </c>
      <c r="M1896" s="34" t="n">
        <v>1394</v>
      </c>
    </row>
    <row r="1897" customFormat="false" ht="15" hidden="false" customHeight="false" outlineLevel="0" collapsed="false">
      <c r="L1897" s="34" t="s">
        <v>1994</v>
      </c>
      <c r="M1897" s="34" t="n">
        <v>1395</v>
      </c>
    </row>
    <row r="1898" customFormat="false" ht="15" hidden="false" customHeight="false" outlineLevel="0" collapsed="false">
      <c r="L1898" s="34" t="s">
        <v>1995</v>
      </c>
      <c r="M1898" s="34" t="n">
        <v>1396</v>
      </c>
    </row>
    <row r="1899" customFormat="false" ht="15" hidden="false" customHeight="false" outlineLevel="0" collapsed="false">
      <c r="L1899" s="34" t="s">
        <v>1996</v>
      </c>
      <c r="M1899" s="34" t="n">
        <v>1397</v>
      </c>
    </row>
    <row r="1900" customFormat="false" ht="15" hidden="false" customHeight="false" outlineLevel="0" collapsed="false">
      <c r="L1900" s="34" t="s">
        <v>1997</v>
      </c>
      <c r="M1900" s="34" t="n">
        <v>1398</v>
      </c>
    </row>
    <row r="1901" customFormat="false" ht="15" hidden="false" customHeight="false" outlineLevel="0" collapsed="false">
      <c r="L1901" s="34" t="s">
        <v>1998</v>
      </c>
      <c r="M1901" s="34" t="n">
        <v>1399</v>
      </c>
    </row>
    <row r="1902" customFormat="false" ht="15" hidden="false" customHeight="false" outlineLevel="0" collapsed="false">
      <c r="L1902" s="34" t="s">
        <v>1999</v>
      </c>
      <c r="M1902" s="34" t="n">
        <v>1400</v>
      </c>
    </row>
    <row r="1903" customFormat="false" ht="15" hidden="false" customHeight="false" outlineLevel="0" collapsed="false">
      <c r="L1903" s="34" t="s">
        <v>2000</v>
      </c>
      <c r="M1903" s="34" t="n">
        <v>1401</v>
      </c>
    </row>
    <row r="1904" customFormat="false" ht="15" hidden="false" customHeight="false" outlineLevel="0" collapsed="false">
      <c r="L1904" s="34" t="s">
        <v>2001</v>
      </c>
      <c r="M1904" s="34" t="n">
        <v>1402</v>
      </c>
    </row>
    <row r="1905" customFormat="false" ht="15" hidden="false" customHeight="false" outlineLevel="0" collapsed="false">
      <c r="L1905" s="34" t="s">
        <v>2002</v>
      </c>
      <c r="M1905" s="34" t="n">
        <v>1403</v>
      </c>
    </row>
    <row r="1906" customFormat="false" ht="15" hidden="false" customHeight="false" outlineLevel="0" collapsed="false">
      <c r="L1906" s="34" t="s">
        <v>2003</v>
      </c>
      <c r="M1906" s="34" t="n">
        <v>1404</v>
      </c>
    </row>
    <row r="1907" customFormat="false" ht="15" hidden="false" customHeight="false" outlineLevel="0" collapsed="false">
      <c r="L1907" s="34" t="s">
        <v>2004</v>
      </c>
      <c r="M1907" s="34" t="n">
        <v>1405</v>
      </c>
    </row>
    <row r="1908" customFormat="false" ht="15" hidden="false" customHeight="false" outlineLevel="0" collapsed="false">
      <c r="L1908" s="34" t="s">
        <v>2005</v>
      </c>
      <c r="M1908" s="34" t="n">
        <v>1406</v>
      </c>
    </row>
    <row r="1909" customFormat="false" ht="15" hidden="false" customHeight="false" outlineLevel="0" collapsed="false">
      <c r="L1909" s="34" t="s">
        <v>2006</v>
      </c>
      <c r="M1909" s="34" t="n">
        <v>1407</v>
      </c>
    </row>
    <row r="1910" customFormat="false" ht="15" hidden="false" customHeight="false" outlineLevel="0" collapsed="false">
      <c r="L1910" s="34" t="s">
        <v>2007</v>
      </c>
      <c r="M1910" s="34" t="n">
        <v>1408</v>
      </c>
    </row>
    <row r="1911" customFormat="false" ht="15" hidden="false" customHeight="false" outlineLevel="0" collapsed="false">
      <c r="L1911" s="34" t="s">
        <v>2008</v>
      </c>
      <c r="M1911" s="34" t="n">
        <v>1409</v>
      </c>
    </row>
    <row r="1912" customFormat="false" ht="15" hidden="false" customHeight="false" outlineLevel="0" collapsed="false">
      <c r="L1912" s="34" t="s">
        <v>2009</v>
      </c>
      <c r="M1912" s="34" t="n">
        <v>1410</v>
      </c>
    </row>
    <row r="1913" customFormat="false" ht="15" hidden="false" customHeight="false" outlineLevel="0" collapsed="false">
      <c r="L1913" s="34" t="s">
        <v>2010</v>
      </c>
      <c r="M1913" s="34" t="n">
        <v>1411</v>
      </c>
    </row>
    <row r="1914" customFormat="false" ht="15" hidden="false" customHeight="false" outlineLevel="0" collapsed="false">
      <c r="L1914" s="34" t="s">
        <v>2011</v>
      </c>
      <c r="M1914" s="34" t="n">
        <v>1412</v>
      </c>
    </row>
    <row r="1915" customFormat="false" ht="15" hidden="false" customHeight="false" outlineLevel="0" collapsed="false">
      <c r="L1915" s="34" t="s">
        <v>2012</v>
      </c>
      <c r="M1915" s="34" t="n">
        <v>1413</v>
      </c>
    </row>
    <row r="1916" customFormat="false" ht="15" hidden="false" customHeight="false" outlineLevel="0" collapsed="false">
      <c r="L1916" s="34" t="s">
        <v>2013</v>
      </c>
      <c r="M1916" s="34" t="n">
        <v>1414</v>
      </c>
    </row>
    <row r="1917" customFormat="false" ht="15" hidden="false" customHeight="false" outlineLevel="0" collapsed="false">
      <c r="L1917" s="34" t="s">
        <v>2014</v>
      </c>
      <c r="M1917" s="34" t="n">
        <v>1415</v>
      </c>
    </row>
    <row r="1918" customFormat="false" ht="15" hidden="false" customHeight="false" outlineLevel="0" collapsed="false">
      <c r="L1918" s="34" t="s">
        <v>2015</v>
      </c>
      <c r="M1918" s="34" t="n">
        <v>1416</v>
      </c>
    </row>
    <row r="1919" customFormat="false" ht="15" hidden="false" customHeight="false" outlineLevel="0" collapsed="false">
      <c r="L1919" s="34" t="s">
        <v>2016</v>
      </c>
      <c r="M1919" s="34" t="n">
        <v>1417</v>
      </c>
    </row>
    <row r="1920" customFormat="false" ht="15" hidden="false" customHeight="false" outlineLevel="0" collapsed="false">
      <c r="L1920" s="34" t="s">
        <v>2017</v>
      </c>
      <c r="M1920" s="34" t="n">
        <v>1418</v>
      </c>
    </row>
    <row r="1921" customFormat="false" ht="15" hidden="false" customHeight="false" outlineLevel="0" collapsed="false">
      <c r="L1921" s="34" t="s">
        <v>2018</v>
      </c>
      <c r="M1921" s="34" t="n">
        <v>1419</v>
      </c>
    </row>
    <row r="1922" customFormat="false" ht="15" hidden="false" customHeight="false" outlineLevel="0" collapsed="false">
      <c r="L1922" s="34" t="s">
        <v>2019</v>
      </c>
      <c r="M1922" s="34" t="n">
        <v>1420</v>
      </c>
    </row>
    <row r="1923" customFormat="false" ht="15" hidden="false" customHeight="false" outlineLevel="0" collapsed="false">
      <c r="L1923" s="34" t="s">
        <v>2020</v>
      </c>
      <c r="M1923" s="34" t="n">
        <v>1421</v>
      </c>
    </row>
    <row r="1924" customFormat="false" ht="15" hidden="false" customHeight="false" outlineLevel="0" collapsed="false">
      <c r="L1924" s="34" t="s">
        <v>2021</v>
      </c>
      <c r="M1924" s="34" t="n">
        <v>1422</v>
      </c>
    </row>
    <row r="1925" customFormat="false" ht="15" hidden="false" customHeight="false" outlineLevel="0" collapsed="false">
      <c r="L1925" s="34" t="s">
        <v>2022</v>
      </c>
      <c r="M1925" s="34" t="n">
        <v>1423</v>
      </c>
    </row>
    <row r="1926" customFormat="false" ht="15" hidden="false" customHeight="false" outlineLevel="0" collapsed="false">
      <c r="L1926" s="34" t="s">
        <v>2023</v>
      </c>
      <c r="M1926" s="34" t="n">
        <v>1424</v>
      </c>
    </row>
    <row r="1927" customFormat="false" ht="15" hidden="false" customHeight="false" outlineLevel="0" collapsed="false">
      <c r="L1927" s="34" t="s">
        <v>2024</v>
      </c>
      <c r="M1927" s="34" t="n">
        <v>1425</v>
      </c>
    </row>
    <row r="1928" customFormat="false" ht="15" hidden="false" customHeight="false" outlineLevel="0" collapsed="false">
      <c r="L1928" s="34" t="s">
        <v>2025</v>
      </c>
      <c r="M1928" s="34" t="n">
        <v>1426</v>
      </c>
    </row>
    <row r="1929" customFormat="false" ht="15" hidden="false" customHeight="false" outlineLevel="0" collapsed="false">
      <c r="L1929" s="34" t="s">
        <v>2026</v>
      </c>
      <c r="M1929" s="34" t="n">
        <v>1427</v>
      </c>
    </row>
    <row r="1930" customFormat="false" ht="15" hidden="false" customHeight="false" outlineLevel="0" collapsed="false">
      <c r="L1930" s="34" t="s">
        <v>2027</v>
      </c>
      <c r="M1930" s="34" t="n">
        <v>1428</v>
      </c>
    </row>
    <row r="1931" customFormat="false" ht="15" hidden="false" customHeight="false" outlineLevel="0" collapsed="false">
      <c r="L1931" s="34" t="s">
        <v>2028</v>
      </c>
      <c r="M1931" s="34" t="n">
        <v>1429</v>
      </c>
    </row>
    <row r="1932" customFormat="false" ht="15" hidden="false" customHeight="false" outlineLevel="0" collapsed="false">
      <c r="L1932" s="34" t="s">
        <v>2029</v>
      </c>
      <c r="M1932" s="34" t="n">
        <v>1430</v>
      </c>
    </row>
    <row r="1933" customFormat="false" ht="15" hidden="false" customHeight="false" outlineLevel="0" collapsed="false">
      <c r="L1933" s="34" t="s">
        <v>2030</v>
      </c>
      <c r="M1933" s="34" t="n">
        <v>1431</v>
      </c>
    </row>
    <row r="1934" customFormat="false" ht="15" hidden="false" customHeight="false" outlineLevel="0" collapsed="false">
      <c r="L1934" s="34" t="s">
        <v>2031</v>
      </c>
      <c r="M1934" s="34" t="n">
        <v>1432</v>
      </c>
    </row>
    <row r="1935" customFormat="false" ht="15" hidden="false" customHeight="false" outlineLevel="0" collapsed="false">
      <c r="L1935" s="34" t="s">
        <v>2032</v>
      </c>
      <c r="M1935" s="34" t="n">
        <v>1433</v>
      </c>
    </row>
    <row r="1936" customFormat="false" ht="15" hidden="false" customHeight="false" outlineLevel="0" collapsed="false">
      <c r="L1936" s="34" t="s">
        <v>2033</v>
      </c>
      <c r="M1936" s="34" t="n">
        <v>1434</v>
      </c>
    </row>
    <row r="1937" customFormat="false" ht="15" hidden="false" customHeight="false" outlineLevel="0" collapsed="false">
      <c r="L1937" s="34" t="s">
        <v>2034</v>
      </c>
      <c r="M1937" s="34" t="n">
        <v>1435</v>
      </c>
    </row>
    <row r="1938" customFormat="false" ht="15" hidden="false" customHeight="false" outlineLevel="0" collapsed="false">
      <c r="L1938" s="34" t="s">
        <v>2035</v>
      </c>
      <c r="M1938" s="34" t="n">
        <v>1436</v>
      </c>
    </row>
    <row r="1939" customFormat="false" ht="15" hidden="false" customHeight="false" outlineLevel="0" collapsed="false">
      <c r="L1939" s="34" t="s">
        <v>2036</v>
      </c>
      <c r="M1939" s="34" t="n">
        <v>1437</v>
      </c>
    </row>
    <row r="1940" customFormat="false" ht="15" hidden="false" customHeight="false" outlineLevel="0" collapsed="false">
      <c r="L1940" s="34" t="s">
        <v>2037</v>
      </c>
      <c r="M1940" s="34" t="n">
        <v>1438</v>
      </c>
    </row>
    <row r="1941" customFormat="false" ht="15" hidden="false" customHeight="false" outlineLevel="0" collapsed="false">
      <c r="L1941" s="34" t="s">
        <v>2038</v>
      </c>
      <c r="M1941" s="34" t="n">
        <v>1439</v>
      </c>
    </row>
    <row r="1942" customFormat="false" ht="15" hidden="false" customHeight="false" outlineLevel="0" collapsed="false">
      <c r="L1942" s="34" t="s">
        <v>2039</v>
      </c>
      <c r="M1942" s="34" t="n">
        <v>1440</v>
      </c>
    </row>
    <row r="1943" customFormat="false" ht="15" hidden="false" customHeight="false" outlineLevel="0" collapsed="false">
      <c r="L1943" s="34" t="s">
        <v>2040</v>
      </c>
      <c r="M1943" s="34" t="n">
        <v>1441</v>
      </c>
    </row>
    <row r="1944" customFormat="false" ht="15" hidden="false" customHeight="false" outlineLevel="0" collapsed="false">
      <c r="L1944" s="34" t="s">
        <v>2041</v>
      </c>
      <c r="M1944" s="34" t="n">
        <v>1442</v>
      </c>
    </row>
    <row r="1945" customFormat="false" ht="15" hidden="false" customHeight="false" outlineLevel="0" collapsed="false">
      <c r="L1945" s="34" t="s">
        <v>2042</v>
      </c>
      <c r="M1945" s="34" t="n">
        <v>1443</v>
      </c>
    </row>
    <row r="1946" customFormat="false" ht="15" hidden="false" customHeight="false" outlineLevel="0" collapsed="false">
      <c r="L1946" s="34" t="s">
        <v>2043</v>
      </c>
      <c r="M1946" s="34" t="n">
        <v>1444</v>
      </c>
    </row>
    <row r="1947" customFormat="false" ht="15" hidden="false" customHeight="false" outlineLevel="0" collapsed="false">
      <c r="L1947" s="34" t="s">
        <v>2044</v>
      </c>
      <c r="M1947" s="34" t="n">
        <v>1445</v>
      </c>
    </row>
    <row r="1948" customFormat="false" ht="15" hidden="false" customHeight="false" outlineLevel="0" collapsed="false">
      <c r="L1948" s="34" t="s">
        <v>2045</v>
      </c>
      <c r="M1948" s="34" t="n">
        <v>1446</v>
      </c>
    </row>
    <row r="1949" customFormat="false" ht="15" hidden="false" customHeight="false" outlineLevel="0" collapsed="false">
      <c r="L1949" s="34" t="s">
        <v>2046</v>
      </c>
      <c r="M1949" s="34" t="n">
        <v>1447</v>
      </c>
    </row>
    <row r="1950" customFormat="false" ht="15" hidden="false" customHeight="false" outlineLevel="0" collapsed="false">
      <c r="L1950" s="34" t="s">
        <v>2047</v>
      </c>
      <c r="M1950" s="34" t="n">
        <v>1448</v>
      </c>
    </row>
    <row r="1951" customFormat="false" ht="15" hidden="false" customHeight="false" outlineLevel="0" collapsed="false">
      <c r="L1951" s="34" t="s">
        <v>2048</v>
      </c>
      <c r="M1951" s="34" t="n">
        <v>1449</v>
      </c>
    </row>
    <row r="1952" customFormat="false" ht="15" hidden="false" customHeight="false" outlineLevel="0" collapsed="false">
      <c r="L1952" s="34" t="s">
        <v>2049</v>
      </c>
      <c r="M1952" s="34" t="n">
        <v>1450</v>
      </c>
    </row>
    <row r="1953" customFormat="false" ht="15" hidden="false" customHeight="false" outlineLevel="0" collapsed="false">
      <c r="L1953" s="34" t="s">
        <v>2050</v>
      </c>
      <c r="M1953" s="34" t="n">
        <v>1451</v>
      </c>
    </row>
    <row r="1954" customFormat="false" ht="15" hidden="false" customHeight="false" outlineLevel="0" collapsed="false">
      <c r="L1954" s="34" t="s">
        <v>2051</v>
      </c>
      <c r="M1954" s="34" t="n">
        <v>1452</v>
      </c>
    </row>
    <row r="1955" customFormat="false" ht="15" hidden="false" customHeight="false" outlineLevel="0" collapsed="false">
      <c r="L1955" s="34" t="s">
        <v>2052</v>
      </c>
      <c r="M1955" s="34" t="n">
        <v>1453</v>
      </c>
    </row>
    <row r="1956" customFormat="false" ht="15" hidden="false" customHeight="false" outlineLevel="0" collapsed="false">
      <c r="L1956" s="34" t="s">
        <v>2053</v>
      </c>
      <c r="M1956" s="34" t="n">
        <v>1454</v>
      </c>
    </row>
    <row r="1957" customFormat="false" ht="15" hidden="false" customHeight="false" outlineLevel="0" collapsed="false">
      <c r="L1957" s="34" t="s">
        <v>2054</v>
      </c>
      <c r="M1957" s="34" t="n">
        <v>1455</v>
      </c>
    </row>
    <row r="1958" customFormat="false" ht="15" hidden="false" customHeight="false" outlineLevel="0" collapsed="false">
      <c r="L1958" s="34" t="s">
        <v>2055</v>
      </c>
      <c r="M1958" s="34" t="n">
        <v>1456</v>
      </c>
    </row>
    <row r="1959" customFormat="false" ht="15" hidden="false" customHeight="false" outlineLevel="0" collapsed="false">
      <c r="L1959" s="34" t="s">
        <v>2056</v>
      </c>
      <c r="M1959" s="34" t="n">
        <v>1457</v>
      </c>
    </row>
    <row r="1960" customFormat="false" ht="15" hidden="false" customHeight="false" outlineLevel="0" collapsed="false">
      <c r="L1960" s="34" t="s">
        <v>2057</v>
      </c>
      <c r="M1960" s="34" t="n">
        <v>1458</v>
      </c>
    </row>
    <row r="1961" customFormat="false" ht="15" hidden="false" customHeight="false" outlineLevel="0" collapsed="false">
      <c r="L1961" s="34" t="s">
        <v>2058</v>
      </c>
      <c r="M1961" s="34" t="n">
        <v>1459</v>
      </c>
    </row>
    <row r="1962" customFormat="false" ht="15" hidden="false" customHeight="false" outlineLevel="0" collapsed="false">
      <c r="L1962" s="34" t="s">
        <v>2059</v>
      </c>
      <c r="M1962" s="34" t="n">
        <v>1460</v>
      </c>
    </row>
    <row r="1963" customFormat="false" ht="15" hidden="false" customHeight="false" outlineLevel="0" collapsed="false">
      <c r="L1963" s="34" t="s">
        <v>2060</v>
      </c>
      <c r="M1963" s="34" t="n">
        <v>1461</v>
      </c>
    </row>
    <row r="1964" customFormat="false" ht="15" hidden="false" customHeight="false" outlineLevel="0" collapsed="false">
      <c r="L1964" s="34" t="s">
        <v>2061</v>
      </c>
      <c r="M1964" s="34" t="n">
        <v>1462</v>
      </c>
    </row>
    <row r="1965" customFormat="false" ht="15" hidden="false" customHeight="false" outlineLevel="0" collapsed="false">
      <c r="L1965" s="34" t="s">
        <v>2062</v>
      </c>
      <c r="M1965" s="34" t="n">
        <v>1463</v>
      </c>
    </row>
    <row r="1966" customFormat="false" ht="15" hidden="false" customHeight="false" outlineLevel="0" collapsed="false">
      <c r="L1966" s="34" t="s">
        <v>2063</v>
      </c>
      <c r="M1966" s="34" t="n">
        <v>1464</v>
      </c>
    </row>
    <row r="1967" customFormat="false" ht="15" hidden="false" customHeight="false" outlineLevel="0" collapsed="false">
      <c r="L1967" s="34" t="s">
        <v>2064</v>
      </c>
      <c r="M1967" s="34" t="n">
        <v>1465</v>
      </c>
    </row>
    <row r="1968" customFormat="false" ht="15" hidden="false" customHeight="false" outlineLevel="0" collapsed="false">
      <c r="L1968" s="34" t="s">
        <v>2065</v>
      </c>
      <c r="M1968" s="34" t="n">
        <v>1466</v>
      </c>
    </row>
    <row r="1969" customFormat="false" ht="15" hidden="false" customHeight="false" outlineLevel="0" collapsed="false">
      <c r="L1969" s="34" t="s">
        <v>2066</v>
      </c>
      <c r="M1969" s="34" t="n">
        <v>1467</v>
      </c>
    </row>
    <row r="1970" customFormat="false" ht="15" hidden="false" customHeight="false" outlineLevel="0" collapsed="false">
      <c r="L1970" s="34" t="s">
        <v>2067</v>
      </c>
      <c r="M1970" s="34" t="n">
        <v>1468</v>
      </c>
    </row>
    <row r="1971" customFormat="false" ht="15" hidden="false" customHeight="false" outlineLevel="0" collapsed="false">
      <c r="L1971" s="34" t="s">
        <v>2068</v>
      </c>
      <c r="M1971" s="34" t="n">
        <v>1469</v>
      </c>
    </row>
    <row r="1972" customFormat="false" ht="15" hidden="false" customHeight="false" outlineLevel="0" collapsed="false">
      <c r="L1972" s="34" t="s">
        <v>2069</v>
      </c>
      <c r="M1972" s="34" t="n">
        <v>1470</v>
      </c>
    </row>
    <row r="1973" customFormat="false" ht="15" hidden="false" customHeight="false" outlineLevel="0" collapsed="false">
      <c r="L1973" s="34" t="s">
        <v>2070</v>
      </c>
      <c r="M1973" s="34" t="n">
        <v>1471</v>
      </c>
    </row>
    <row r="1974" customFormat="false" ht="15" hidden="false" customHeight="false" outlineLevel="0" collapsed="false">
      <c r="L1974" s="34" t="s">
        <v>2071</v>
      </c>
      <c r="M1974" s="34" t="n">
        <v>1472</v>
      </c>
    </row>
    <row r="1975" customFormat="false" ht="15" hidden="false" customHeight="false" outlineLevel="0" collapsed="false">
      <c r="L1975" s="34" t="s">
        <v>2072</v>
      </c>
      <c r="M1975" s="34" t="n">
        <v>1473</v>
      </c>
    </row>
    <row r="1976" customFormat="false" ht="15" hidden="false" customHeight="false" outlineLevel="0" collapsed="false">
      <c r="L1976" s="34" t="s">
        <v>2073</v>
      </c>
      <c r="M1976" s="34" t="n">
        <v>1474</v>
      </c>
    </row>
    <row r="1977" customFormat="false" ht="15" hidden="false" customHeight="false" outlineLevel="0" collapsed="false">
      <c r="L1977" s="34" t="s">
        <v>2074</v>
      </c>
      <c r="M1977" s="34" t="n">
        <v>1475</v>
      </c>
    </row>
    <row r="1978" customFormat="false" ht="15" hidden="false" customHeight="false" outlineLevel="0" collapsed="false">
      <c r="L1978" s="34" t="s">
        <v>2075</v>
      </c>
      <c r="M1978" s="34" t="n">
        <v>1476</v>
      </c>
    </row>
    <row r="1979" customFormat="false" ht="15" hidden="false" customHeight="false" outlineLevel="0" collapsed="false">
      <c r="L1979" s="34" t="s">
        <v>2076</v>
      </c>
      <c r="M1979" s="34" t="n">
        <v>1477</v>
      </c>
    </row>
    <row r="1980" customFormat="false" ht="15" hidden="false" customHeight="false" outlineLevel="0" collapsed="false">
      <c r="L1980" s="34" t="s">
        <v>2077</v>
      </c>
      <c r="M1980" s="34" t="n">
        <v>1478</v>
      </c>
    </row>
    <row r="1981" customFormat="false" ht="15" hidden="false" customHeight="false" outlineLevel="0" collapsed="false">
      <c r="L1981" s="34" t="s">
        <v>2078</v>
      </c>
      <c r="M1981" s="34" t="n">
        <v>1479</v>
      </c>
    </row>
    <row r="1982" customFormat="false" ht="15" hidden="false" customHeight="false" outlineLevel="0" collapsed="false">
      <c r="L1982" s="34" t="s">
        <v>2079</v>
      </c>
      <c r="M1982" s="34" t="n">
        <v>1480</v>
      </c>
    </row>
    <row r="1983" customFormat="false" ht="15" hidden="false" customHeight="false" outlineLevel="0" collapsed="false">
      <c r="L1983" s="34" t="s">
        <v>2080</v>
      </c>
      <c r="M1983" s="34" t="n">
        <v>1481</v>
      </c>
    </row>
    <row r="1984" customFormat="false" ht="15" hidden="false" customHeight="false" outlineLevel="0" collapsed="false">
      <c r="L1984" s="34" t="s">
        <v>2081</v>
      </c>
      <c r="M1984" s="34" t="n">
        <v>1482</v>
      </c>
    </row>
    <row r="1985" customFormat="false" ht="15" hidden="false" customHeight="false" outlineLevel="0" collapsed="false">
      <c r="L1985" s="34" t="s">
        <v>2082</v>
      </c>
      <c r="M1985" s="34" t="n">
        <v>1483</v>
      </c>
    </row>
    <row r="1986" customFormat="false" ht="15" hidden="false" customHeight="false" outlineLevel="0" collapsed="false">
      <c r="L1986" s="34" t="s">
        <v>2083</v>
      </c>
      <c r="M1986" s="34" t="n">
        <v>1484</v>
      </c>
    </row>
    <row r="1987" customFormat="false" ht="15" hidden="false" customHeight="false" outlineLevel="0" collapsed="false">
      <c r="L1987" s="34" t="s">
        <v>2084</v>
      </c>
      <c r="M1987" s="34" t="n">
        <v>1485</v>
      </c>
    </row>
    <row r="1988" customFormat="false" ht="15" hidden="false" customHeight="false" outlineLevel="0" collapsed="false">
      <c r="L1988" s="34" t="s">
        <v>2085</v>
      </c>
      <c r="M1988" s="34" t="n">
        <v>1486</v>
      </c>
    </row>
    <row r="1989" customFormat="false" ht="15" hidden="false" customHeight="false" outlineLevel="0" collapsed="false">
      <c r="L1989" s="34" t="s">
        <v>2086</v>
      </c>
      <c r="M1989" s="34" t="n">
        <v>1487</v>
      </c>
    </row>
    <row r="1990" customFormat="false" ht="15" hidden="false" customHeight="false" outlineLevel="0" collapsed="false">
      <c r="L1990" s="34" t="s">
        <v>2087</v>
      </c>
      <c r="M1990" s="34" t="n">
        <v>1488</v>
      </c>
    </row>
    <row r="1991" customFormat="false" ht="15" hidden="false" customHeight="false" outlineLevel="0" collapsed="false">
      <c r="L1991" s="34" t="s">
        <v>2088</v>
      </c>
      <c r="M1991" s="34" t="n">
        <v>1489</v>
      </c>
    </row>
    <row r="1992" customFormat="false" ht="15" hidden="false" customHeight="false" outlineLevel="0" collapsed="false">
      <c r="L1992" s="34" t="s">
        <v>2089</v>
      </c>
      <c r="M1992" s="34" t="n">
        <v>1490</v>
      </c>
    </row>
    <row r="1993" customFormat="false" ht="15" hidden="false" customHeight="false" outlineLevel="0" collapsed="false">
      <c r="L1993" s="34" t="s">
        <v>2090</v>
      </c>
      <c r="M1993" s="34" t="n">
        <v>1491</v>
      </c>
    </row>
    <row r="1994" customFormat="false" ht="15" hidden="false" customHeight="false" outlineLevel="0" collapsed="false">
      <c r="L1994" s="34" t="s">
        <v>2091</v>
      </c>
      <c r="M1994" s="34" t="n">
        <v>1492</v>
      </c>
    </row>
    <row r="1995" customFormat="false" ht="15" hidden="false" customHeight="false" outlineLevel="0" collapsed="false">
      <c r="L1995" s="34" t="s">
        <v>2092</v>
      </c>
      <c r="M1995" s="34" t="n">
        <v>1493</v>
      </c>
    </row>
    <row r="1996" customFormat="false" ht="15" hidden="false" customHeight="false" outlineLevel="0" collapsed="false">
      <c r="L1996" s="34" t="s">
        <v>2093</v>
      </c>
      <c r="M1996" s="34" t="n">
        <v>1494</v>
      </c>
    </row>
    <row r="1997" customFormat="false" ht="15" hidden="false" customHeight="false" outlineLevel="0" collapsed="false">
      <c r="L1997" s="34" t="s">
        <v>2094</v>
      </c>
      <c r="M1997" s="34" t="n">
        <v>1495</v>
      </c>
    </row>
    <row r="1998" customFormat="false" ht="15" hidden="false" customHeight="false" outlineLevel="0" collapsed="false">
      <c r="L1998" s="34" t="s">
        <v>2095</v>
      </c>
      <c r="M1998" s="34" t="n">
        <v>1496</v>
      </c>
    </row>
    <row r="1999" customFormat="false" ht="15" hidden="false" customHeight="false" outlineLevel="0" collapsed="false">
      <c r="L1999" s="34" t="s">
        <v>2096</v>
      </c>
      <c r="M1999" s="34" t="n">
        <v>1497</v>
      </c>
    </row>
    <row r="2000" customFormat="false" ht="15" hidden="false" customHeight="false" outlineLevel="0" collapsed="false">
      <c r="L2000" s="34" t="s">
        <v>2097</v>
      </c>
      <c r="M2000" s="34" t="n">
        <v>1498</v>
      </c>
    </row>
    <row r="2001" customFormat="false" ht="15" hidden="false" customHeight="false" outlineLevel="0" collapsed="false">
      <c r="L2001" s="34" t="s">
        <v>2098</v>
      </c>
      <c r="M2001" s="34" t="n">
        <v>1499</v>
      </c>
    </row>
    <row r="2002" customFormat="false" ht="15" hidden="false" customHeight="false" outlineLevel="0" collapsed="false">
      <c r="L2002" s="34" t="s">
        <v>2099</v>
      </c>
      <c r="M2002" s="34" t="n">
        <v>1500</v>
      </c>
    </row>
    <row r="2003" customFormat="false" ht="15" hidden="false" customHeight="false" outlineLevel="0" collapsed="false">
      <c r="L2003" s="34" t="s">
        <v>2100</v>
      </c>
      <c r="M2003" s="34" t="n">
        <v>1501</v>
      </c>
    </row>
    <row r="2004" customFormat="false" ht="15" hidden="false" customHeight="false" outlineLevel="0" collapsed="false">
      <c r="L2004" s="34" t="s">
        <v>2101</v>
      </c>
      <c r="M2004" s="34" t="n">
        <v>1502</v>
      </c>
    </row>
    <row r="2005" customFormat="false" ht="15" hidden="false" customHeight="false" outlineLevel="0" collapsed="false">
      <c r="L2005" s="34" t="s">
        <v>2102</v>
      </c>
      <c r="M2005" s="34" t="n">
        <v>1503</v>
      </c>
    </row>
    <row r="2006" customFormat="false" ht="15" hidden="false" customHeight="false" outlineLevel="0" collapsed="false">
      <c r="L2006" s="34" t="s">
        <v>2103</v>
      </c>
      <c r="M2006" s="34" t="n">
        <v>1504</v>
      </c>
    </row>
    <row r="2007" customFormat="false" ht="15" hidden="false" customHeight="false" outlineLevel="0" collapsed="false">
      <c r="L2007" s="34" t="s">
        <v>2104</v>
      </c>
      <c r="M2007" s="34" t="n">
        <v>1505</v>
      </c>
    </row>
    <row r="2008" customFormat="false" ht="15" hidden="false" customHeight="false" outlineLevel="0" collapsed="false">
      <c r="L2008" s="34" t="s">
        <v>2105</v>
      </c>
      <c r="M2008" s="34" t="n">
        <v>1506</v>
      </c>
    </row>
    <row r="2009" customFormat="false" ht="15" hidden="false" customHeight="false" outlineLevel="0" collapsed="false">
      <c r="L2009" s="34" t="s">
        <v>2106</v>
      </c>
      <c r="M2009" s="34" t="n">
        <v>1507</v>
      </c>
    </row>
    <row r="2010" customFormat="false" ht="15" hidden="false" customHeight="false" outlineLevel="0" collapsed="false">
      <c r="L2010" s="34" t="s">
        <v>2107</v>
      </c>
      <c r="M2010" s="34" t="n">
        <v>1508</v>
      </c>
    </row>
    <row r="2011" customFormat="false" ht="15" hidden="false" customHeight="false" outlineLevel="0" collapsed="false">
      <c r="L2011" s="34" t="s">
        <v>2108</v>
      </c>
      <c r="M2011" s="34" t="n">
        <v>1509</v>
      </c>
    </row>
    <row r="2012" customFormat="false" ht="15" hidden="false" customHeight="false" outlineLevel="0" collapsed="false">
      <c r="L2012" s="34" t="s">
        <v>2109</v>
      </c>
      <c r="M2012" s="34" t="n">
        <v>1510</v>
      </c>
    </row>
    <row r="2013" customFormat="false" ht="15" hidden="false" customHeight="false" outlineLevel="0" collapsed="false">
      <c r="L2013" s="34" t="s">
        <v>2110</v>
      </c>
      <c r="M2013" s="34" t="n">
        <v>1511</v>
      </c>
    </row>
    <row r="2014" customFormat="false" ht="15" hidden="false" customHeight="false" outlineLevel="0" collapsed="false">
      <c r="L2014" s="34" t="s">
        <v>2111</v>
      </c>
      <c r="M2014" s="34" t="n">
        <v>1512</v>
      </c>
    </row>
    <row r="2015" customFormat="false" ht="15" hidden="false" customHeight="false" outlineLevel="0" collapsed="false">
      <c r="L2015" s="34" t="s">
        <v>2112</v>
      </c>
      <c r="M2015" s="34" t="n">
        <v>1513</v>
      </c>
    </row>
    <row r="2016" customFormat="false" ht="15" hidden="false" customHeight="false" outlineLevel="0" collapsed="false">
      <c r="L2016" s="34" t="s">
        <v>2113</v>
      </c>
      <c r="M2016" s="34" t="n">
        <v>1514</v>
      </c>
    </row>
    <row r="2017" customFormat="false" ht="15" hidden="false" customHeight="false" outlineLevel="0" collapsed="false">
      <c r="L2017" s="34" t="s">
        <v>2114</v>
      </c>
      <c r="M2017" s="34" t="n">
        <v>1515</v>
      </c>
    </row>
    <row r="2018" customFormat="false" ht="15" hidden="false" customHeight="false" outlineLevel="0" collapsed="false">
      <c r="L2018" s="34" t="s">
        <v>2115</v>
      </c>
      <c r="M2018" s="34" t="n">
        <v>1516</v>
      </c>
    </row>
    <row r="2019" customFormat="false" ht="15" hidden="false" customHeight="false" outlineLevel="0" collapsed="false">
      <c r="L2019" s="34" t="s">
        <v>2116</v>
      </c>
      <c r="M2019" s="34" t="n">
        <v>1517</v>
      </c>
    </row>
    <row r="2020" customFormat="false" ht="15" hidden="false" customHeight="false" outlineLevel="0" collapsed="false">
      <c r="L2020" s="34" t="s">
        <v>2117</v>
      </c>
      <c r="M2020" s="34" t="n">
        <v>1518</v>
      </c>
    </row>
    <row r="2021" customFormat="false" ht="15" hidden="false" customHeight="false" outlineLevel="0" collapsed="false">
      <c r="L2021" s="34" t="s">
        <v>2118</v>
      </c>
      <c r="M2021" s="34" t="n">
        <v>1519</v>
      </c>
    </row>
    <row r="2022" customFormat="false" ht="15" hidden="false" customHeight="false" outlineLevel="0" collapsed="false">
      <c r="L2022" s="34" t="s">
        <v>2119</v>
      </c>
      <c r="M2022" s="34" t="n">
        <v>1520</v>
      </c>
    </row>
    <row r="2023" customFormat="false" ht="15" hidden="false" customHeight="false" outlineLevel="0" collapsed="false">
      <c r="L2023" s="34" t="s">
        <v>2120</v>
      </c>
      <c r="M2023" s="34" t="n">
        <v>1521</v>
      </c>
    </row>
    <row r="2024" customFormat="false" ht="15" hidden="false" customHeight="false" outlineLevel="0" collapsed="false">
      <c r="L2024" s="34" t="s">
        <v>2121</v>
      </c>
      <c r="M2024" s="34" t="n">
        <v>1522</v>
      </c>
    </row>
    <row r="2025" customFormat="false" ht="15" hidden="false" customHeight="false" outlineLevel="0" collapsed="false">
      <c r="L2025" s="34" t="s">
        <v>2122</v>
      </c>
      <c r="M2025" s="34" t="n">
        <v>1523</v>
      </c>
    </row>
    <row r="2026" customFormat="false" ht="15" hidden="false" customHeight="false" outlineLevel="0" collapsed="false">
      <c r="L2026" s="34" t="s">
        <v>2123</v>
      </c>
      <c r="M2026" s="34" t="n">
        <v>1524</v>
      </c>
    </row>
    <row r="2027" customFormat="false" ht="15" hidden="false" customHeight="false" outlineLevel="0" collapsed="false">
      <c r="L2027" s="34" t="s">
        <v>2124</v>
      </c>
      <c r="M2027" s="34" t="n">
        <v>1525</v>
      </c>
    </row>
    <row r="2028" customFormat="false" ht="15" hidden="false" customHeight="false" outlineLevel="0" collapsed="false">
      <c r="L2028" s="34" t="s">
        <v>2125</v>
      </c>
      <c r="M2028" s="34" t="n">
        <v>1526</v>
      </c>
    </row>
    <row r="2029" customFormat="false" ht="15" hidden="false" customHeight="false" outlineLevel="0" collapsed="false">
      <c r="L2029" s="34" t="s">
        <v>2126</v>
      </c>
      <c r="M2029" s="34" t="n">
        <v>1527</v>
      </c>
    </row>
    <row r="2030" customFormat="false" ht="15" hidden="false" customHeight="false" outlineLevel="0" collapsed="false">
      <c r="L2030" s="34" t="s">
        <v>2127</v>
      </c>
      <c r="M2030" s="34" t="n">
        <v>1528</v>
      </c>
    </row>
    <row r="2031" customFormat="false" ht="15" hidden="false" customHeight="false" outlineLevel="0" collapsed="false">
      <c r="L2031" s="34" t="s">
        <v>2128</v>
      </c>
      <c r="M2031" s="34" t="n">
        <v>1529</v>
      </c>
    </row>
    <row r="2032" customFormat="false" ht="15" hidden="false" customHeight="false" outlineLevel="0" collapsed="false">
      <c r="L2032" s="34" t="s">
        <v>2129</v>
      </c>
      <c r="M2032" s="34" t="n">
        <v>1530</v>
      </c>
    </row>
    <row r="2033" customFormat="false" ht="15" hidden="false" customHeight="false" outlineLevel="0" collapsed="false">
      <c r="L2033" s="34" t="s">
        <v>2130</v>
      </c>
      <c r="M2033" s="34" t="n">
        <v>1531</v>
      </c>
    </row>
    <row r="2034" customFormat="false" ht="15" hidden="false" customHeight="false" outlineLevel="0" collapsed="false">
      <c r="L2034" s="34" t="s">
        <v>2131</v>
      </c>
      <c r="M2034" s="34" t="n">
        <v>1532</v>
      </c>
    </row>
    <row r="2035" customFormat="false" ht="15" hidden="false" customHeight="false" outlineLevel="0" collapsed="false">
      <c r="L2035" s="34" t="s">
        <v>2132</v>
      </c>
      <c r="M2035" s="34" t="n">
        <v>1533</v>
      </c>
    </row>
    <row r="2036" customFormat="false" ht="15" hidden="false" customHeight="false" outlineLevel="0" collapsed="false">
      <c r="L2036" s="34" t="s">
        <v>2133</v>
      </c>
      <c r="M2036" s="34" t="n">
        <v>1534</v>
      </c>
    </row>
    <row r="2037" customFormat="false" ht="15" hidden="false" customHeight="false" outlineLevel="0" collapsed="false">
      <c r="L2037" s="34" t="s">
        <v>2134</v>
      </c>
      <c r="M2037" s="34" t="n">
        <v>1535</v>
      </c>
    </row>
    <row r="2038" customFormat="false" ht="15" hidden="false" customHeight="false" outlineLevel="0" collapsed="false">
      <c r="L2038" s="34" t="s">
        <v>2135</v>
      </c>
      <c r="M2038" s="34" t="n">
        <v>1536</v>
      </c>
    </row>
    <row r="2039" customFormat="false" ht="15" hidden="false" customHeight="false" outlineLevel="0" collapsed="false">
      <c r="L2039" s="34" t="s">
        <v>2136</v>
      </c>
      <c r="M2039" s="34" t="n">
        <v>1537</v>
      </c>
    </row>
    <row r="2040" customFormat="false" ht="15" hidden="false" customHeight="false" outlineLevel="0" collapsed="false">
      <c r="L2040" s="34" t="s">
        <v>2137</v>
      </c>
      <c r="M2040" s="34" t="n">
        <v>1538</v>
      </c>
    </row>
    <row r="2041" customFormat="false" ht="15" hidden="false" customHeight="false" outlineLevel="0" collapsed="false">
      <c r="L2041" s="34" t="s">
        <v>2138</v>
      </c>
      <c r="M2041" s="34" t="n">
        <v>1539</v>
      </c>
    </row>
    <row r="2042" customFormat="false" ht="15" hidden="false" customHeight="false" outlineLevel="0" collapsed="false">
      <c r="L2042" s="34" t="s">
        <v>2139</v>
      </c>
      <c r="M2042" s="34" t="n">
        <v>1540</v>
      </c>
    </row>
    <row r="2043" customFormat="false" ht="15" hidden="false" customHeight="false" outlineLevel="0" collapsed="false">
      <c r="L2043" s="34" t="s">
        <v>2140</v>
      </c>
      <c r="M2043" s="34" t="n">
        <v>1541</v>
      </c>
    </row>
    <row r="2044" customFormat="false" ht="15" hidden="false" customHeight="false" outlineLevel="0" collapsed="false">
      <c r="L2044" s="34" t="s">
        <v>2141</v>
      </c>
      <c r="M2044" s="34" t="n">
        <v>1542</v>
      </c>
    </row>
    <row r="2045" customFormat="false" ht="15" hidden="false" customHeight="false" outlineLevel="0" collapsed="false">
      <c r="L2045" s="34" t="s">
        <v>2142</v>
      </c>
      <c r="M2045" s="34" t="n">
        <v>1543</v>
      </c>
    </row>
    <row r="2046" customFormat="false" ht="15" hidden="false" customHeight="false" outlineLevel="0" collapsed="false">
      <c r="L2046" s="34" t="s">
        <v>2143</v>
      </c>
      <c r="M2046" s="34" t="n">
        <v>1544</v>
      </c>
    </row>
    <row r="2047" customFormat="false" ht="15" hidden="false" customHeight="false" outlineLevel="0" collapsed="false">
      <c r="L2047" s="34" t="s">
        <v>2144</v>
      </c>
      <c r="M2047" s="34" t="n">
        <v>1545</v>
      </c>
    </row>
    <row r="2048" customFormat="false" ht="15" hidden="false" customHeight="false" outlineLevel="0" collapsed="false">
      <c r="L2048" s="34" t="s">
        <v>2145</v>
      </c>
      <c r="M2048" s="34" t="n">
        <v>1546</v>
      </c>
    </row>
    <row r="2049" customFormat="false" ht="15" hidden="false" customHeight="false" outlineLevel="0" collapsed="false">
      <c r="L2049" s="34" t="s">
        <v>2146</v>
      </c>
      <c r="M2049" s="34" t="n">
        <v>1547</v>
      </c>
    </row>
    <row r="2050" customFormat="false" ht="15" hidden="false" customHeight="false" outlineLevel="0" collapsed="false">
      <c r="L2050" s="34" t="s">
        <v>2147</v>
      </c>
      <c r="M2050" s="34" t="n">
        <v>1548</v>
      </c>
    </row>
    <row r="2051" customFormat="false" ht="15" hidden="false" customHeight="false" outlineLevel="0" collapsed="false">
      <c r="L2051" s="34" t="s">
        <v>2148</v>
      </c>
      <c r="M2051" s="34" t="n">
        <v>1549</v>
      </c>
    </row>
    <row r="2052" customFormat="false" ht="15" hidden="false" customHeight="false" outlineLevel="0" collapsed="false">
      <c r="L2052" s="34" t="s">
        <v>2149</v>
      </c>
      <c r="M2052" s="34" t="n">
        <v>1550</v>
      </c>
    </row>
    <row r="2053" customFormat="false" ht="15" hidden="false" customHeight="false" outlineLevel="0" collapsed="false">
      <c r="L2053" s="34" t="s">
        <v>2150</v>
      </c>
      <c r="M2053" s="34" t="n">
        <v>1551</v>
      </c>
    </row>
    <row r="2054" customFormat="false" ht="15" hidden="false" customHeight="false" outlineLevel="0" collapsed="false">
      <c r="L2054" s="34" t="s">
        <v>2151</v>
      </c>
      <c r="M2054" s="34" t="n">
        <v>1552</v>
      </c>
    </row>
    <row r="2055" customFormat="false" ht="15" hidden="false" customHeight="false" outlineLevel="0" collapsed="false">
      <c r="L2055" s="34" t="s">
        <v>2152</v>
      </c>
      <c r="M2055" s="34" t="n">
        <v>1553</v>
      </c>
    </row>
    <row r="2056" customFormat="false" ht="15" hidden="false" customHeight="false" outlineLevel="0" collapsed="false">
      <c r="L2056" s="34" t="s">
        <v>2153</v>
      </c>
      <c r="M2056" s="34" t="n">
        <v>1554</v>
      </c>
    </row>
    <row r="2057" customFormat="false" ht="15" hidden="false" customHeight="false" outlineLevel="0" collapsed="false">
      <c r="L2057" s="34" t="s">
        <v>2154</v>
      </c>
      <c r="M2057" s="34" t="n">
        <v>1555</v>
      </c>
    </row>
    <row r="2058" customFormat="false" ht="15" hidden="false" customHeight="false" outlineLevel="0" collapsed="false">
      <c r="L2058" s="34" t="s">
        <v>2155</v>
      </c>
      <c r="M2058" s="34" t="n">
        <v>1556</v>
      </c>
    </row>
    <row r="2059" customFormat="false" ht="15" hidden="false" customHeight="false" outlineLevel="0" collapsed="false">
      <c r="L2059" s="34" t="s">
        <v>2156</v>
      </c>
      <c r="M2059" s="34" t="n">
        <v>1557</v>
      </c>
    </row>
    <row r="2060" customFormat="false" ht="15" hidden="false" customHeight="false" outlineLevel="0" collapsed="false">
      <c r="L2060" s="34" t="s">
        <v>2157</v>
      </c>
      <c r="M2060" s="34" t="n">
        <v>1558</v>
      </c>
    </row>
    <row r="2061" customFormat="false" ht="15" hidden="false" customHeight="false" outlineLevel="0" collapsed="false">
      <c r="L2061" s="34" t="s">
        <v>2158</v>
      </c>
      <c r="M2061" s="34" t="n">
        <v>1559</v>
      </c>
    </row>
    <row r="2062" customFormat="false" ht="15" hidden="false" customHeight="false" outlineLevel="0" collapsed="false">
      <c r="L2062" s="34" t="s">
        <v>2159</v>
      </c>
      <c r="M2062" s="34" t="n">
        <v>1560</v>
      </c>
    </row>
    <row r="2063" customFormat="false" ht="15" hidden="false" customHeight="false" outlineLevel="0" collapsed="false">
      <c r="L2063" s="34" t="s">
        <v>2160</v>
      </c>
      <c r="M2063" s="34" t="n">
        <v>1561</v>
      </c>
    </row>
    <row r="2064" customFormat="false" ht="15" hidden="false" customHeight="false" outlineLevel="0" collapsed="false">
      <c r="L2064" s="34" t="s">
        <v>2161</v>
      </c>
      <c r="M2064" s="34" t="n">
        <v>1562</v>
      </c>
    </row>
    <row r="2065" customFormat="false" ht="15" hidden="false" customHeight="false" outlineLevel="0" collapsed="false">
      <c r="L2065" s="34" t="s">
        <v>2162</v>
      </c>
      <c r="M2065" s="34" t="n">
        <v>1563</v>
      </c>
    </row>
    <row r="2066" customFormat="false" ht="15" hidden="false" customHeight="false" outlineLevel="0" collapsed="false">
      <c r="L2066" s="34" t="s">
        <v>2163</v>
      </c>
      <c r="M2066" s="34" t="n">
        <v>1564</v>
      </c>
    </row>
    <row r="2067" customFormat="false" ht="15" hidden="false" customHeight="false" outlineLevel="0" collapsed="false">
      <c r="L2067" s="34" t="s">
        <v>2164</v>
      </c>
      <c r="M2067" s="34" t="n">
        <v>1565</v>
      </c>
    </row>
    <row r="2068" customFormat="false" ht="15" hidden="false" customHeight="false" outlineLevel="0" collapsed="false">
      <c r="L2068" s="34" t="s">
        <v>2165</v>
      </c>
      <c r="M2068" s="34" t="n">
        <v>1566</v>
      </c>
    </row>
    <row r="2069" customFormat="false" ht="15" hidden="false" customHeight="false" outlineLevel="0" collapsed="false">
      <c r="L2069" s="34" t="s">
        <v>2166</v>
      </c>
      <c r="M2069" s="34" t="n">
        <v>1567</v>
      </c>
    </row>
    <row r="2070" customFormat="false" ht="15" hidden="false" customHeight="false" outlineLevel="0" collapsed="false">
      <c r="L2070" s="34" t="s">
        <v>2167</v>
      </c>
      <c r="M2070" s="34" t="n">
        <v>1568</v>
      </c>
    </row>
    <row r="2071" customFormat="false" ht="15" hidden="false" customHeight="false" outlineLevel="0" collapsed="false">
      <c r="L2071" s="34" t="s">
        <v>2168</v>
      </c>
      <c r="M2071" s="34" t="n">
        <v>1569</v>
      </c>
    </row>
    <row r="2072" customFormat="false" ht="15" hidden="false" customHeight="false" outlineLevel="0" collapsed="false">
      <c r="L2072" s="34" t="s">
        <v>2169</v>
      </c>
      <c r="M2072" s="34" t="n">
        <v>1570</v>
      </c>
    </row>
    <row r="2073" customFormat="false" ht="15" hidden="false" customHeight="false" outlineLevel="0" collapsed="false">
      <c r="L2073" s="34" t="s">
        <v>2170</v>
      </c>
      <c r="M2073" s="34" t="n">
        <v>1571</v>
      </c>
    </row>
    <row r="2074" customFormat="false" ht="15" hidden="false" customHeight="false" outlineLevel="0" collapsed="false">
      <c r="L2074" s="34" t="s">
        <v>2171</v>
      </c>
      <c r="M2074" s="34" t="n">
        <v>1572</v>
      </c>
    </row>
    <row r="2075" customFormat="false" ht="15" hidden="false" customHeight="false" outlineLevel="0" collapsed="false">
      <c r="L2075" s="34" t="s">
        <v>2172</v>
      </c>
      <c r="M2075" s="34" t="n">
        <v>1573</v>
      </c>
    </row>
    <row r="2076" customFormat="false" ht="15" hidden="false" customHeight="false" outlineLevel="0" collapsed="false">
      <c r="L2076" s="34" t="s">
        <v>2173</v>
      </c>
      <c r="M2076" s="34" t="n">
        <v>1574</v>
      </c>
    </row>
    <row r="2077" customFormat="false" ht="15" hidden="false" customHeight="false" outlineLevel="0" collapsed="false">
      <c r="L2077" s="34" t="s">
        <v>2174</v>
      </c>
      <c r="M2077" s="34" t="n">
        <v>1575</v>
      </c>
    </row>
    <row r="2078" customFormat="false" ht="15" hidden="false" customHeight="false" outlineLevel="0" collapsed="false">
      <c r="L2078" s="34" t="s">
        <v>2175</v>
      </c>
      <c r="M2078" s="34" t="n">
        <v>1576</v>
      </c>
    </row>
    <row r="2079" customFormat="false" ht="15" hidden="false" customHeight="false" outlineLevel="0" collapsed="false">
      <c r="L2079" s="34" t="s">
        <v>2176</v>
      </c>
      <c r="M2079" s="34" t="n">
        <v>1577</v>
      </c>
    </row>
    <row r="2080" customFormat="false" ht="15" hidden="false" customHeight="false" outlineLevel="0" collapsed="false">
      <c r="L2080" s="34" t="s">
        <v>2177</v>
      </c>
      <c r="M2080" s="34" t="n">
        <v>1578</v>
      </c>
    </row>
    <row r="2081" customFormat="false" ht="15" hidden="false" customHeight="false" outlineLevel="0" collapsed="false">
      <c r="L2081" s="34" t="s">
        <v>2178</v>
      </c>
      <c r="M2081" s="34" t="n">
        <v>1579</v>
      </c>
    </row>
    <row r="2082" customFormat="false" ht="15" hidden="false" customHeight="false" outlineLevel="0" collapsed="false">
      <c r="L2082" s="34" t="s">
        <v>2179</v>
      </c>
      <c r="M2082" s="34" t="n">
        <v>1580</v>
      </c>
    </row>
    <row r="2083" customFormat="false" ht="15" hidden="false" customHeight="false" outlineLevel="0" collapsed="false">
      <c r="L2083" s="34" t="s">
        <v>2180</v>
      </c>
      <c r="M2083" s="34" t="n">
        <v>1581</v>
      </c>
    </row>
    <row r="2084" customFormat="false" ht="15" hidden="false" customHeight="false" outlineLevel="0" collapsed="false">
      <c r="L2084" s="34" t="s">
        <v>2181</v>
      </c>
      <c r="M2084" s="34" t="n">
        <v>1582</v>
      </c>
    </row>
    <row r="2085" customFormat="false" ht="15" hidden="false" customHeight="false" outlineLevel="0" collapsed="false">
      <c r="L2085" s="34" t="s">
        <v>2182</v>
      </c>
      <c r="M2085" s="34" t="n">
        <v>1583</v>
      </c>
    </row>
    <row r="2086" customFormat="false" ht="15" hidden="false" customHeight="false" outlineLevel="0" collapsed="false">
      <c r="L2086" s="34" t="s">
        <v>2183</v>
      </c>
      <c r="M2086" s="34" t="n">
        <v>1584</v>
      </c>
    </row>
    <row r="2087" customFormat="false" ht="15" hidden="false" customHeight="false" outlineLevel="0" collapsed="false">
      <c r="L2087" s="34" t="s">
        <v>2184</v>
      </c>
      <c r="M2087" s="34" t="n">
        <v>1585</v>
      </c>
    </row>
    <row r="2088" customFormat="false" ht="15" hidden="false" customHeight="false" outlineLevel="0" collapsed="false">
      <c r="L2088" s="34" t="s">
        <v>2185</v>
      </c>
      <c r="M2088" s="34" t="n">
        <v>1586</v>
      </c>
    </row>
    <row r="2089" customFormat="false" ht="15" hidden="false" customHeight="false" outlineLevel="0" collapsed="false">
      <c r="L2089" s="34" t="s">
        <v>2186</v>
      </c>
      <c r="M2089" s="34" t="n">
        <v>1587</v>
      </c>
    </row>
    <row r="2090" customFormat="false" ht="15" hidden="false" customHeight="false" outlineLevel="0" collapsed="false">
      <c r="L2090" s="34" t="s">
        <v>2187</v>
      </c>
      <c r="M2090" s="34" t="n">
        <v>1588</v>
      </c>
    </row>
    <row r="2091" customFormat="false" ht="15" hidden="false" customHeight="false" outlineLevel="0" collapsed="false">
      <c r="L2091" s="34" t="s">
        <v>2188</v>
      </c>
      <c r="M2091" s="34" t="n">
        <v>1589</v>
      </c>
    </row>
    <row r="2092" customFormat="false" ht="15" hidden="false" customHeight="false" outlineLevel="0" collapsed="false">
      <c r="L2092" s="34" t="s">
        <v>2189</v>
      </c>
      <c r="M2092" s="34" t="n">
        <v>1590</v>
      </c>
    </row>
    <row r="2093" customFormat="false" ht="15" hidden="false" customHeight="false" outlineLevel="0" collapsed="false">
      <c r="L2093" s="34" t="s">
        <v>2190</v>
      </c>
      <c r="M2093" s="34" t="n">
        <v>1591</v>
      </c>
    </row>
    <row r="2094" customFormat="false" ht="15" hidden="false" customHeight="false" outlineLevel="0" collapsed="false">
      <c r="L2094" s="34" t="s">
        <v>2191</v>
      </c>
      <c r="M2094" s="34" t="n">
        <v>1592</v>
      </c>
    </row>
    <row r="2095" customFormat="false" ht="15" hidden="false" customHeight="false" outlineLevel="0" collapsed="false">
      <c r="L2095" s="34" t="s">
        <v>2192</v>
      </c>
      <c r="M2095" s="34" t="n">
        <v>1593</v>
      </c>
    </row>
    <row r="2096" customFormat="false" ht="15" hidden="false" customHeight="false" outlineLevel="0" collapsed="false">
      <c r="L2096" s="34" t="s">
        <v>2193</v>
      </c>
      <c r="M2096" s="34" t="n">
        <v>1594</v>
      </c>
    </row>
    <row r="2097" customFormat="false" ht="15" hidden="false" customHeight="false" outlineLevel="0" collapsed="false">
      <c r="L2097" s="34" t="s">
        <v>2194</v>
      </c>
      <c r="M2097" s="34" t="n">
        <v>1595</v>
      </c>
    </row>
    <row r="2098" customFormat="false" ht="15" hidden="false" customHeight="false" outlineLevel="0" collapsed="false">
      <c r="L2098" s="34" t="s">
        <v>2195</v>
      </c>
      <c r="M2098" s="34" t="n">
        <v>1596</v>
      </c>
    </row>
    <row r="2099" customFormat="false" ht="15" hidden="false" customHeight="false" outlineLevel="0" collapsed="false">
      <c r="L2099" s="34" t="s">
        <v>2196</v>
      </c>
      <c r="M2099" s="34" t="n">
        <v>1597</v>
      </c>
    </row>
    <row r="2100" customFormat="false" ht="15" hidden="false" customHeight="false" outlineLevel="0" collapsed="false">
      <c r="L2100" s="34" t="s">
        <v>2197</v>
      </c>
      <c r="M2100" s="34" t="n">
        <v>1598</v>
      </c>
    </row>
    <row r="2101" customFormat="false" ht="15" hidden="false" customHeight="false" outlineLevel="0" collapsed="false">
      <c r="L2101" s="34" t="s">
        <v>2198</v>
      </c>
      <c r="M2101" s="34" t="n">
        <v>1599</v>
      </c>
    </row>
    <row r="2102" customFormat="false" ht="15" hidden="false" customHeight="false" outlineLevel="0" collapsed="false">
      <c r="L2102" s="34" t="s">
        <v>2199</v>
      </c>
      <c r="M2102" s="34" t="n">
        <v>1600</v>
      </c>
    </row>
    <row r="2103" customFormat="false" ht="15" hidden="false" customHeight="false" outlineLevel="0" collapsed="false">
      <c r="L2103" s="34" t="s">
        <v>2200</v>
      </c>
      <c r="M2103" s="34" t="n">
        <v>1601</v>
      </c>
    </row>
    <row r="2104" customFormat="false" ht="15" hidden="false" customHeight="false" outlineLevel="0" collapsed="false">
      <c r="L2104" s="34" t="s">
        <v>2201</v>
      </c>
      <c r="M2104" s="34" t="n">
        <v>1602</v>
      </c>
    </row>
    <row r="2105" customFormat="false" ht="15" hidden="false" customHeight="false" outlineLevel="0" collapsed="false">
      <c r="L2105" s="34" t="s">
        <v>2202</v>
      </c>
      <c r="M2105" s="34" t="n">
        <v>1603</v>
      </c>
    </row>
    <row r="2106" customFormat="false" ht="15" hidden="false" customHeight="false" outlineLevel="0" collapsed="false">
      <c r="L2106" s="34" t="s">
        <v>2203</v>
      </c>
      <c r="M2106" s="34" t="n">
        <v>1604</v>
      </c>
    </row>
    <row r="2107" customFormat="false" ht="15" hidden="false" customHeight="false" outlineLevel="0" collapsed="false">
      <c r="L2107" s="34" t="s">
        <v>2204</v>
      </c>
      <c r="M2107" s="34" t="n">
        <v>1605</v>
      </c>
    </row>
    <row r="2108" customFormat="false" ht="15" hidden="false" customHeight="false" outlineLevel="0" collapsed="false">
      <c r="L2108" s="34" t="s">
        <v>2205</v>
      </c>
      <c r="M2108" s="34" t="n">
        <v>1606</v>
      </c>
    </row>
    <row r="2109" customFormat="false" ht="15" hidden="false" customHeight="false" outlineLevel="0" collapsed="false">
      <c r="L2109" s="34" t="s">
        <v>2206</v>
      </c>
      <c r="M2109" s="34" t="n">
        <v>1607</v>
      </c>
    </row>
    <row r="2110" customFormat="false" ht="15" hidden="false" customHeight="false" outlineLevel="0" collapsed="false">
      <c r="L2110" s="34" t="s">
        <v>2207</v>
      </c>
      <c r="M2110" s="34" t="n">
        <v>1608</v>
      </c>
    </row>
    <row r="2111" customFormat="false" ht="15" hidden="false" customHeight="false" outlineLevel="0" collapsed="false">
      <c r="L2111" s="34" t="s">
        <v>2208</v>
      </c>
      <c r="M2111" s="34" t="n">
        <v>1609</v>
      </c>
    </row>
    <row r="2112" customFormat="false" ht="15" hidden="false" customHeight="false" outlineLevel="0" collapsed="false">
      <c r="L2112" s="34" t="s">
        <v>2209</v>
      </c>
      <c r="M2112" s="34" t="n">
        <v>1610</v>
      </c>
    </row>
    <row r="2113" customFormat="false" ht="15" hidden="false" customHeight="false" outlineLevel="0" collapsed="false">
      <c r="L2113" s="34" t="s">
        <v>2210</v>
      </c>
      <c r="M2113" s="34" t="n">
        <v>1611</v>
      </c>
    </row>
    <row r="2114" customFormat="false" ht="15" hidden="false" customHeight="false" outlineLevel="0" collapsed="false">
      <c r="L2114" s="34" t="s">
        <v>2211</v>
      </c>
      <c r="M2114" s="34" t="n">
        <v>1612</v>
      </c>
    </row>
    <row r="2115" customFormat="false" ht="15" hidden="false" customHeight="false" outlineLevel="0" collapsed="false">
      <c r="L2115" s="34" t="s">
        <v>2212</v>
      </c>
      <c r="M2115" s="34" t="n">
        <v>1613</v>
      </c>
    </row>
    <row r="2116" customFormat="false" ht="15" hidden="false" customHeight="false" outlineLevel="0" collapsed="false">
      <c r="L2116" s="34" t="s">
        <v>2213</v>
      </c>
      <c r="M2116" s="34" t="n">
        <v>1614</v>
      </c>
    </row>
    <row r="2117" customFormat="false" ht="15" hidden="false" customHeight="false" outlineLevel="0" collapsed="false">
      <c r="L2117" s="34" t="s">
        <v>2214</v>
      </c>
      <c r="M2117" s="34" t="n">
        <v>1615</v>
      </c>
    </row>
    <row r="2118" customFormat="false" ht="15" hidden="false" customHeight="false" outlineLevel="0" collapsed="false">
      <c r="L2118" s="34" t="s">
        <v>2215</v>
      </c>
      <c r="M2118" s="34" t="n">
        <v>1616</v>
      </c>
    </row>
    <row r="2119" customFormat="false" ht="15" hidden="false" customHeight="false" outlineLevel="0" collapsed="false">
      <c r="L2119" s="34" t="s">
        <v>2216</v>
      </c>
      <c r="M2119" s="34" t="n">
        <v>1617</v>
      </c>
    </row>
    <row r="2120" customFormat="false" ht="15" hidden="false" customHeight="false" outlineLevel="0" collapsed="false">
      <c r="L2120" s="34" t="s">
        <v>2217</v>
      </c>
      <c r="M2120" s="34" t="n">
        <v>1618</v>
      </c>
    </row>
    <row r="2121" customFormat="false" ht="15" hidden="false" customHeight="false" outlineLevel="0" collapsed="false">
      <c r="L2121" s="34" t="s">
        <v>2218</v>
      </c>
      <c r="M2121" s="34" t="n">
        <v>1619</v>
      </c>
    </row>
    <row r="2122" customFormat="false" ht="15" hidden="false" customHeight="false" outlineLevel="0" collapsed="false">
      <c r="L2122" s="34" t="s">
        <v>2219</v>
      </c>
      <c r="M2122" s="34" t="n">
        <v>1620</v>
      </c>
    </row>
    <row r="2123" customFormat="false" ht="15" hidden="false" customHeight="false" outlineLevel="0" collapsed="false">
      <c r="L2123" s="34" t="s">
        <v>2220</v>
      </c>
      <c r="M2123" s="34" t="n">
        <v>1621</v>
      </c>
    </row>
    <row r="2124" customFormat="false" ht="15" hidden="false" customHeight="false" outlineLevel="0" collapsed="false">
      <c r="L2124" s="34" t="s">
        <v>2221</v>
      </c>
      <c r="M2124" s="34" t="n">
        <v>1622</v>
      </c>
    </row>
    <row r="2125" customFormat="false" ht="15" hidden="false" customHeight="false" outlineLevel="0" collapsed="false">
      <c r="L2125" s="34" t="s">
        <v>2222</v>
      </c>
      <c r="M2125" s="34" t="n">
        <v>1623</v>
      </c>
    </row>
    <row r="2126" customFormat="false" ht="15" hidden="false" customHeight="false" outlineLevel="0" collapsed="false">
      <c r="L2126" s="34" t="s">
        <v>2223</v>
      </c>
      <c r="M2126" s="34" t="n">
        <v>1624</v>
      </c>
    </row>
    <row r="2127" customFormat="false" ht="15" hidden="false" customHeight="false" outlineLevel="0" collapsed="false">
      <c r="L2127" s="34" t="s">
        <v>2224</v>
      </c>
      <c r="M2127" s="34" t="n">
        <v>1625</v>
      </c>
    </row>
    <row r="2128" customFormat="false" ht="15" hidden="false" customHeight="false" outlineLevel="0" collapsed="false">
      <c r="L2128" s="34" t="s">
        <v>2225</v>
      </c>
      <c r="M2128" s="34" t="n">
        <v>1626</v>
      </c>
    </row>
    <row r="2129" customFormat="false" ht="15" hidden="false" customHeight="false" outlineLevel="0" collapsed="false">
      <c r="L2129" s="34" t="s">
        <v>2226</v>
      </c>
      <c r="M2129" s="34" t="n">
        <v>1627</v>
      </c>
    </row>
    <row r="2130" customFormat="false" ht="15" hidden="false" customHeight="false" outlineLevel="0" collapsed="false">
      <c r="L2130" s="34" t="s">
        <v>2227</v>
      </c>
      <c r="M2130" s="34" t="n">
        <v>1628</v>
      </c>
    </row>
    <row r="2131" customFormat="false" ht="15" hidden="false" customHeight="false" outlineLevel="0" collapsed="false">
      <c r="L2131" s="34" t="s">
        <v>2228</v>
      </c>
      <c r="M2131" s="34" t="n">
        <v>1629</v>
      </c>
    </row>
    <row r="2132" customFormat="false" ht="15" hidden="false" customHeight="false" outlineLevel="0" collapsed="false">
      <c r="L2132" s="34" t="s">
        <v>2229</v>
      </c>
      <c r="M2132" s="34" t="n">
        <v>1630</v>
      </c>
    </row>
    <row r="2133" customFormat="false" ht="15" hidden="false" customHeight="false" outlineLevel="0" collapsed="false">
      <c r="L2133" s="34" t="s">
        <v>2230</v>
      </c>
      <c r="M2133" s="34" t="n">
        <v>1631</v>
      </c>
    </row>
    <row r="2134" customFormat="false" ht="15" hidden="false" customHeight="false" outlineLevel="0" collapsed="false">
      <c r="L2134" s="34" t="s">
        <v>2231</v>
      </c>
      <c r="M2134" s="34" t="n">
        <v>1632</v>
      </c>
    </row>
    <row r="2135" customFormat="false" ht="15" hidden="false" customHeight="false" outlineLevel="0" collapsed="false">
      <c r="L2135" s="34" t="s">
        <v>2232</v>
      </c>
      <c r="M2135" s="34" t="n">
        <v>1633</v>
      </c>
    </row>
    <row r="2136" customFormat="false" ht="15" hidden="false" customHeight="false" outlineLevel="0" collapsed="false">
      <c r="L2136" s="34" t="s">
        <v>2233</v>
      </c>
      <c r="M2136" s="34" t="n">
        <v>1634</v>
      </c>
    </row>
    <row r="2137" customFormat="false" ht="15" hidden="false" customHeight="false" outlineLevel="0" collapsed="false">
      <c r="L2137" s="34" t="s">
        <v>2234</v>
      </c>
      <c r="M2137" s="34" t="n">
        <v>1635</v>
      </c>
    </row>
    <row r="2138" customFormat="false" ht="15" hidden="false" customHeight="false" outlineLevel="0" collapsed="false">
      <c r="L2138" s="34" t="s">
        <v>2235</v>
      </c>
      <c r="M2138" s="34" t="n">
        <v>1636</v>
      </c>
    </row>
    <row r="2139" customFormat="false" ht="15" hidden="false" customHeight="false" outlineLevel="0" collapsed="false">
      <c r="L2139" s="34" t="s">
        <v>2236</v>
      </c>
      <c r="M2139" s="34" t="n">
        <v>1637</v>
      </c>
    </row>
    <row r="2140" customFormat="false" ht="15" hidden="false" customHeight="false" outlineLevel="0" collapsed="false">
      <c r="L2140" s="34" t="s">
        <v>2237</v>
      </c>
      <c r="M2140" s="34" t="n">
        <v>1638</v>
      </c>
    </row>
    <row r="2141" customFormat="false" ht="15" hidden="false" customHeight="false" outlineLevel="0" collapsed="false">
      <c r="L2141" s="34" t="s">
        <v>2238</v>
      </c>
      <c r="M2141" s="34" t="n">
        <v>1639</v>
      </c>
    </row>
    <row r="2142" customFormat="false" ht="15" hidden="false" customHeight="false" outlineLevel="0" collapsed="false">
      <c r="L2142" s="34" t="s">
        <v>2239</v>
      </c>
      <c r="M2142" s="34" t="n">
        <v>1640</v>
      </c>
    </row>
    <row r="2143" customFormat="false" ht="15" hidden="false" customHeight="false" outlineLevel="0" collapsed="false">
      <c r="L2143" s="34" t="s">
        <v>2240</v>
      </c>
      <c r="M2143" s="34" t="n">
        <v>1641</v>
      </c>
    </row>
    <row r="2144" customFormat="false" ht="15" hidden="false" customHeight="false" outlineLevel="0" collapsed="false">
      <c r="L2144" s="34" t="s">
        <v>2241</v>
      </c>
      <c r="M2144" s="34" t="n">
        <v>1642</v>
      </c>
    </row>
    <row r="2145" customFormat="false" ht="15" hidden="false" customHeight="false" outlineLevel="0" collapsed="false">
      <c r="L2145" s="34" t="s">
        <v>2242</v>
      </c>
      <c r="M2145" s="34" t="n">
        <v>1643</v>
      </c>
    </row>
    <row r="2146" customFormat="false" ht="15" hidden="false" customHeight="false" outlineLevel="0" collapsed="false">
      <c r="L2146" s="34" t="s">
        <v>2243</v>
      </c>
      <c r="M2146" s="34" t="n">
        <v>1644</v>
      </c>
    </row>
    <row r="2147" customFormat="false" ht="15" hidden="false" customHeight="false" outlineLevel="0" collapsed="false">
      <c r="L2147" s="34" t="s">
        <v>2244</v>
      </c>
      <c r="M2147" s="34" t="n">
        <v>1645</v>
      </c>
    </row>
    <row r="2148" customFormat="false" ht="15" hidden="false" customHeight="false" outlineLevel="0" collapsed="false">
      <c r="L2148" s="34" t="s">
        <v>2245</v>
      </c>
      <c r="M2148" s="34" t="n">
        <v>1646</v>
      </c>
    </row>
    <row r="2149" customFormat="false" ht="15" hidden="false" customHeight="false" outlineLevel="0" collapsed="false">
      <c r="L2149" s="34" t="s">
        <v>2246</v>
      </c>
      <c r="M2149" s="34" t="n">
        <v>1647</v>
      </c>
    </row>
    <row r="2150" customFormat="false" ht="15" hidden="false" customHeight="false" outlineLevel="0" collapsed="false">
      <c r="L2150" s="34" t="s">
        <v>2247</v>
      </c>
      <c r="M2150" s="34" t="n">
        <v>1648</v>
      </c>
    </row>
    <row r="2151" customFormat="false" ht="15" hidden="false" customHeight="false" outlineLevel="0" collapsed="false">
      <c r="L2151" s="34" t="s">
        <v>2248</v>
      </c>
      <c r="M2151" s="34" t="n">
        <v>1649</v>
      </c>
    </row>
    <row r="2152" customFormat="false" ht="15" hidden="false" customHeight="false" outlineLevel="0" collapsed="false">
      <c r="L2152" s="34" t="s">
        <v>2249</v>
      </c>
      <c r="M2152" s="34" t="n">
        <v>1650</v>
      </c>
    </row>
    <row r="2153" customFormat="false" ht="15" hidden="false" customHeight="false" outlineLevel="0" collapsed="false">
      <c r="L2153" s="34" t="s">
        <v>2250</v>
      </c>
      <c r="M2153" s="34" t="n">
        <v>1651</v>
      </c>
    </row>
    <row r="2154" customFormat="false" ht="15" hidden="false" customHeight="false" outlineLevel="0" collapsed="false">
      <c r="L2154" s="34" t="s">
        <v>2251</v>
      </c>
      <c r="M2154" s="34" t="n">
        <v>1652</v>
      </c>
    </row>
    <row r="2155" customFormat="false" ht="15" hidden="false" customHeight="false" outlineLevel="0" collapsed="false">
      <c r="L2155" s="34" t="s">
        <v>2252</v>
      </c>
      <c r="M2155" s="34" t="n">
        <v>1653</v>
      </c>
    </row>
    <row r="2156" customFormat="false" ht="15" hidden="false" customHeight="false" outlineLevel="0" collapsed="false">
      <c r="L2156" s="34" t="s">
        <v>2253</v>
      </c>
      <c r="M2156" s="34" t="n">
        <v>1654</v>
      </c>
    </row>
    <row r="2157" customFormat="false" ht="15" hidden="false" customHeight="false" outlineLevel="0" collapsed="false">
      <c r="L2157" s="34" t="s">
        <v>2254</v>
      </c>
      <c r="M2157" s="34" t="n">
        <v>1655</v>
      </c>
    </row>
    <row r="2158" customFormat="false" ht="15" hidden="false" customHeight="false" outlineLevel="0" collapsed="false">
      <c r="L2158" s="34" t="s">
        <v>2255</v>
      </c>
      <c r="M2158" s="34" t="n">
        <v>1656</v>
      </c>
    </row>
    <row r="2159" customFormat="false" ht="15" hidden="false" customHeight="false" outlineLevel="0" collapsed="false">
      <c r="L2159" s="34" t="s">
        <v>2256</v>
      </c>
      <c r="M2159" s="34" t="n">
        <v>1657</v>
      </c>
    </row>
    <row r="2160" customFormat="false" ht="15" hidden="false" customHeight="false" outlineLevel="0" collapsed="false">
      <c r="L2160" s="34" t="s">
        <v>2257</v>
      </c>
      <c r="M2160" s="34" t="n">
        <v>1658</v>
      </c>
    </row>
    <row r="2161" customFormat="false" ht="15" hidden="false" customHeight="false" outlineLevel="0" collapsed="false">
      <c r="L2161" s="34" t="s">
        <v>2258</v>
      </c>
      <c r="M2161" s="34" t="n">
        <v>1659</v>
      </c>
    </row>
    <row r="2162" customFormat="false" ht="15" hidden="false" customHeight="false" outlineLevel="0" collapsed="false">
      <c r="L2162" s="34" t="s">
        <v>2259</v>
      </c>
      <c r="M2162" s="34" t="n">
        <v>1660</v>
      </c>
    </row>
    <row r="2163" customFormat="false" ht="15" hidden="false" customHeight="false" outlineLevel="0" collapsed="false">
      <c r="L2163" s="34" t="s">
        <v>2260</v>
      </c>
      <c r="M2163" s="34" t="n">
        <v>1661</v>
      </c>
    </row>
    <row r="2164" customFormat="false" ht="15" hidden="false" customHeight="false" outlineLevel="0" collapsed="false">
      <c r="L2164" s="34" t="s">
        <v>2261</v>
      </c>
      <c r="M2164" s="34" t="n">
        <v>1662</v>
      </c>
    </row>
    <row r="2165" customFormat="false" ht="15" hidden="false" customHeight="false" outlineLevel="0" collapsed="false">
      <c r="L2165" s="34" t="s">
        <v>2262</v>
      </c>
      <c r="M2165" s="34" t="n">
        <v>1663</v>
      </c>
    </row>
    <row r="2166" customFormat="false" ht="15" hidden="false" customHeight="false" outlineLevel="0" collapsed="false">
      <c r="L2166" s="34" t="s">
        <v>2263</v>
      </c>
      <c r="M2166" s="34" t="n">
        <v>1664</v>
      </c>
    </row>
    <row r="2167" customFormat="false" ht="15" hidden="false" customHeight="false" outlineLevel="0" collapsed="false">
      <c r="L2167" s="34" t="s">
        <v>2264</v>
      </c>
      <c r="M2167" s="34" t="n">
        <v>1665</v>
      </c>
    </row>
    <row r="2168" customFormat="false" ht="15" hidden="false" customHeight="false" outlineLevel="0" collapsed="false">
      <c r="L2168" s="34" t="s">
        <v>2265</v>
      </c>
      <c r="M2168" s="34" t="n">
        <v>1666</v>
      </c>
    </row>
    <row r="2169" customFormat="false" ht="15" hidden="false" customHeight="false" outlineLevel="0" collapsed="false">
      <c r="L2169" s="34" t="s">
        <v>2266</v>
      </c>
      <c r="M2169" s="34" t="n">
        <v>1667</v>
      </c>
    </row>
    <row r="2170" customFormat="false" ht="15" hidden="false" customHeight="false" outlineLevel="0" collapsed="false">
      <c r="L2170" s="34" t="s">
        <v>2267</v>
      </c>
      <c r="M2170" s="34" t="n">
        <v>1668</v>
      </c>
    </row>
    <row r="2171" customFormat="false" ht="15" hidden="false" customHeight="false" outlineLevel="0" collapsed="false">
      <c r="L2171" s="34" t="s">
        <v>2268</v>
      </c>
      <c r="M2171" s="34" t="n">
        <v>1669</v>
      </c>
    </row>
    <row r="2172" customFormat="false" ht="15" hidden="false" customHeight="false" outlineLevel="0" collapsed="false">
      <c r="L2172" s="34" t="s">
        <v>2269</v>
      </c>
      <c r="M2172" s="34" t="n">
        <v>1670</v>
      </c>
    </row>
    <row r="2173" customFormat="false" ht="15" hidden="false" customHeight="false" outlineLevel="0" collapsed="false">
      <c r="L2173" s="34" t="s">
        <v>2270</v>
      </c>
      <c r="M2173" s="34" t="n">
        <v>1671</v>
      </c>
    </row>
    <row r="2174" customFormat="false" ht="15" hidden="false" customHeight="false" outlineLevel="0" collapsed="false">
      <c r="L2174" s="34" t="s">
        <v>2271</v>
      </c>
      <c r="M2174" s="34" t="n">
        <v>1672</v>
      </c>
    </row>
    <row r="2175" customFormat="false" ht="15" hidden="false" customHeight="false" outlineLevel="0" collapsed="false">
      <c r="L2175" s="34" t="s">
        <v>2272</v>
      </c>
      <c r="M2175" s="34" t="n">
        <v>1673</v>
      </c>
    </row>
    <row r="2176" customFormat="false" ht="15" hidden="false" customHeight="false" outlineLevel="0" collapsed="false">
      <c r="L2176" s="34" t="s">
        <v>2273</v>
      </c>
      <c r="M2176" s="34" t="n">
        <v>1674</v>
      </c>
    </row>
    <row r="2177" customFormat="false" ht="15" hidden="false" customHeight="false" outlineLevel="0" collapsed="false">
      <c r="L2177" s="34" t="s">
        <v>2274</v>
      </c>
      <c r="M2177" s="34" t="n">
        <v>1675</v>
      </c>
    </row>
    <row r="2178" customFormat="false" ht="15" hidden="false" customHeight="false" outlineLevel="0" collapsed="false">
      <c r="L2178" s="34" t="s">
        <v>2275</v>
      </c>
      <c r="M2178" s="34" t="n">
        <v>1676</v>
      </c>
    </row>
    <row r="2179" customFormat="false" ht="15" hidden="false" customHeight="false" outlineLevel="0" collapsed="false">
      <c r="L2179" s="34" t="s">
        <v>2276</v>
      </c>
      <c r="M2179" s="34" t="n">
        <v>1677</v>
      </c>
    </row>
    <row r="2180" customFormat="false" ht="15" hidden="false" customHeight="false" outlineLevel="0" collapsed="false">
      <c r="L2180" s="34" t="s">
        <v>2277</v>
      </c>
      <c r="M2180" s="34" t="n">
        <v>1678</v>
      </c>
    </row>
    <row r="2181" customFormat="false" ht="15" hidden="false" customHeight="false" outlineLevel="0" collapsed="false">
      <c r="L2181" s="34" t="s">
        <v>2278</v>
      </c>
      <c r="M2181" s="34" t="n">
        <v>1679</v>
      </c>
    </row>
    <row r="2182" customFormat="false" ht="15" hidden="false" customHeight="false" outlineLevel="0" collapsed="false">
      <c r="L2182" s="34" t="s">
        <v>2279</v>
      </c>
      <c r="M2182" s="34" t="n">
        <v>1680</v>
      </c>
    </row>
    <row r="2183" customFormat="false" ht="15" hidden="false" customHeight="false" outlineLevel="0" collapsed="false">
      <c r="L2183" s="34" t="s">
        <v>2280</v>
      </c>
      <c r="M2183" s="34" t="n">
        <v>1681</v>
      </c>
    </row>
    <row r="2184" customFormat="false" ht="15" hidden="false" customHeight="false" outlineLevel="0" collapsed="false">
      <c r="L2184" s="34" t="s">
        <v>2281</v>
      </c>
      <c r="M2184" s="34" t="n">
        <v>1682</v>
      </c>
    </row>
    <row r="2185" customFormat="false" ht="15" hidden="false" customHeight="false" outlineLevel="0" collapsed="false">
      <c r="L2185" s="34" t="s">
        <v>2282</v>
      </c>
      <c r="M2185" s="34" t="n">
        <v>1683</v>
      </c>
    </row>
    <row r="2186" customFormat="false" ht="15" hidden="false" customHeight="false" outlineLevel="0" collapsed="false">
      <c r="L2186" s="34" t="s">
        <v>2283</v>
      </c>
      <c r="M2186" s="34" t="n">
        <v>1684</v>
      </c>
    </row>
    <row r="2187" customFormat="false" ht="15" hidden="false" customHeight="false" outlineLevel="0" collapsed="false">
      <c r="L2187" s="34" t="s">
        <v>2284</v>
      </c>
      <c r="M2187" s="34" t="n">
        <v>1685</v>
      </c>
    </row>
    <row r="2188" customFormat="false" ht="15" hidden="false" customHeight="false" outlineLevel="0" collapsed="false">
      <c r="L2188" s="34" t="s">
        <v>2285</v>
      </c>
      <c r="M2188" s="34" t="n">
        <v>1686</v>
      </c>
    </row>
    <row r="2189" customFormat="false" ht="15" hidden="false" customHeight="false" outlineLevel="0" collapsed="false">
      <c r="L2189" s="34" t="s">
        <v>2286</v>
      </c>
      <c r="M2189" s="34" t="n">
        <v>1687</v>
      </c>
    </row>
    <row r="2190" customFormat="false" ht="15" hidden="false" customHeight="false" outlineLevel="0" collapsed="false">
      <c r="L2190" s="34" t="s">
        <v>2287</v>
      </c>
      <c r="M2190" s="34" t="n">
        <v>1688</v>
      </c>
    </row>
    <row r="2191" customFormat="false" ht="15" hidden="false" customHeight="false" outlineLevel="0" collapsed="false">
      <c r="L2191" s="34" t="s">
        <v>2288</v>
      </c>
      <c r="M2191" s="34" t="n">
        <v>1689</v>
      </c>
    </row>
    <row r="2192" customFormat="false" ht="15" hidden="false" customHeight="false" outlineLevel="0" collapsed="false">
      <c r="L2192" s="34" t="s">
        <v>2289</v>
      </c>
      <c r="M2192" s="34" t="n">
        <v>1690</v>
      </c>
    </row>
    <row r="2193" customFormat="false" ht="15" hidden="false" customHeight="false" outlineLevel="0" collapsed="false">
      <c r="L2193" s="34" t="s">
        <v>2290</v>
      </c>
      <c r="M2193" s="34" t="n">
        <v>1691</v>
      </c>
    </row>
    <row r="2194" customFormat="false" ht="15" hidden="false" customHeight="false" outlineLevel="0" collapsed="false">
      <c r="L2194" s="34" t="s">
        <v>2291</v>
      </c>
      <c r="M2194" s="34" t="n">
        <v>1692</v>
      </c>
    </row>
    <row r="2195" customFormat="false" ht="15" hidden="false" customHeight="false" outlineLevel="0" collapsed="false">
      <c r="L2195" s="34" t="s">
        <v>2292</v>
      </c>
      <c r="M2195" s="34" t="n">
        <v>1693</v>
      </c>
    </row>
    <row r="2196" customFormat="false" ht="15" hidden="false" customHeight="false" outlineLevel="0" collapsed="false">
      <c r="L2196" s="34" t="s">
        <v>2293</v>
      </c>
      <c r="M2196" s="34" t="n">
        <v>1694</v>
      </c>
    </row>
    <row r="2197" customFormat="false" ht="15" hidden="false" customHeight="false" outlineLevel="0" collapsed="false">
      <c r="L2197" s="34" t="s">
        <v>2294</v>
      </c>
      <c r="M2197" s="34" t="n">
        <v>1695</v>
      </c>
    </row>
    <row r="2198" customFormat="false" ht="15" hidden="false" customHeight="false" outlineLevel="0" collapsed="false">
      <c r="L2198" s="34" t="s">
        <v>2295</v>
      </c>
      <c r="M2198" s="34" t="n">
        <v>1696</v>
      </c>
    </row>
    <row r="2199" customFormat="false" ht="15" hidden="false" customHeight="false" outlineLevel="0" collapsed="false">
      <c r="L2199" s="34" t="s">
        <v>2296</v>
      </c>
      <c r="M2199" s="34" t="n">
        <v>1697</v>
      </c>
    </row>
    <row r="2200" customFormat="false" ht="15" hidden="false" customHeight="false" outlineLevel="0" collapsed="false">
      <c r="L2200" s="34" t="s">
        <v>2297</v>
      </c>
      <c r="M2200" s="34" t="n">
        <v>1698</v>
      </c>
    </row>
    <row r="2201" customFormat="false" ht="15" hidden="false" customHeight="false" outlineLevel="0" collapsed="false">
      <c r="L2201" s="34" t="s">
        <v>2298</v>
      </c>
      <c r="M2201" s="34" t="n">
        <v>1699</v>
      </c>
    </row>
    <row r="2202" customFormat="false" ht="15" hidden="false" customHeight="false" outlineLevel="0" collapsed="false">
      <c r="L2202" s="34" t="s">
        <v>2299</v>
      </c>
      <c r="M2202" s="34" t="n">
        <v>1700</v>
      </c>
    </row>
    <row r="2203" customFormat="false" ht="15" hidden="false" customHeight="false" outlineLevel="0" collapsed="false">
      <c r="L2203" s="34" t="s">
        <v>2300</v>
      </c>
      <c r="M2203" s="34" t="n">
        <v>1701</v>
      </c>
    </row>
    <row r="2204" customFormat="false" ht="15" hidden="false" customHeight="false" outlineLevel="0" collapsed="false">
      <c r="L2204" s="34" t="s">
        <v>2301</v>
      </c>
      <c r="M2204" s="34" t="n">
        <v>1702</v>
      </c>
    </row>
    <row r="2205" customFormat="false" ht="15" hidden="false" customHeight="false" outlineLevel="0" collapsed="false">
      <c r="L2205" s="34" t="s">
        <v>2302</v>
      </c>
      <c r="M2205" s="34" t="n">
        <v>1703</v>
      </c>
    </row>
    <row r="2206" customFormat="false" ht="15" hidden="false" customHeight="false" outlineLevel="0" collapsed="false">
      <c r="L2206" s="34" t="s">
        <v>2303</v>
      </c>
      <c r="M2206" s="34" t="n">
        <v>1704</v>
      </c>
    </row>
    <row r="2207" customFormat="false" ht="15" hidden="false" customHeight="false" outlineLevel="0" collapsed="false">
      <c r="L2207" s="34" t="s">
        <v>2304</v>
      </c>
      <c r="M2207" s="34" t="n">
        <v>1705</v>
      </c>
    </row>
    <row r="2208" customFormat="false" ht="15" hidden="false" customHeight="false" outlineLevel="0" collapsed="false">
      <c r="L2208" s="34" t="s">
        <v>2305</v>
      </c>
      <c r="M2208" s="34" t="n">
        <v>1706</v>
      </c>
    </row>
    <row r="2209" customFormat="false" ht="15" hidden="false" customHeight="false" outlineLevel="0" collapsed="false">
      <c r="L2209" s="34" t="s">
        <v>2306</v>
      </c>
      <c r="M2209" s="34" t="n">
        <v>1707</v>
      </c>
    </row>
    <row r="2210" customFormat="false" ht="15" hidden="false" customHeight="false" outlineLevel="0" collapsed="false">
      <c r="L2210" s="34" t="s">
        <v>2307</v>
      </c>
      <c r="M2210" s="34" t="n">
        <v>1708</v>
      </c>
    </row>
    <row r="2211" customFormat="false" ht="15" hidden="false" customHeight="false" outlineLevel="0" collapsed="false">
      <c r="L2211" s="34" t="s">
        <v>2308</v>
      </c>
      <c r="M2211" s="34" t="n">
        <v>1709</v>
      </c>
    </row>
    <row r="2212" customFormat="false" ht="15" hidden="false" customHeight="false" outlineLevel="0" collapsed="false">
      <c r="L2212" s="34" t="s">
        <v>2309</v>
      </c>
      <c r="M2212" s="34" t="n">
        <v>1710</v>
      </c>
    </row>
    <row r="2213" customFormat="false" ht="15" hidden="false" customHeight="false" outlineLevel="0" collapsed="false">
      <c r="L2213" s="34" t="s">
        <v>2310</v>
      </c>
      <c r="M2213" s="34" t="n">
        <v>1711</v>
      </c>
    </row>
    <row r="2214" customFormat="false" ht="15" hidden="false" customHeight="false" outlineLevel="0" collapsed="false">
      <c r="L2214" s="34" t="s">
        <v>2311</v>
      </c>
      <c r="M2214" s="34" t="n">
        <v>1712</v>
      </c>
    </row>
    <row r="2215" customFormat="false" ht="15" hidden="false" customHeight="false" outlineLevel="0" collapsed="false">
      <c r="L2215" s="34" t="s">
        <v>2312</v>
      </c>
      <c r="M2215" s="34" t="n">
        <v>1713</v>
      </c>
    </row>
    <row r="2216" customFormat="false" ht="15" hidden="false" customHeight="false" outlineLevel="0" collapsed="false">
      <c r="L2216" s="34" t="s">
        <v>2313</v>
      </c>
      <c r="M2216" s="34" t="n">
        <v>1714</v>
      </c>
    </row>
    <row r="2217" customFormat="false" ht="15" hidden="false" customHeight="false" outlineLevel="0" collapsed="false">
      <c r="L2217" s="34" t="s">
        <v>2314</v>
      </c>
      <c r="M2217" s="34" t="n">
        <v>1715</v>
      </c>
    </row>
    <row r="2218" customFormat="false" ht="15" hidden="false" customHeight="false" outlineLevel="0" collapsed="false">
      <c r="L2218" s="34" t="s">
        <v>2315</v>
      </c>
      <c r="M2218" s="34" t="n">
        <v>1716</v>
      </c>
    </row>
    <row r="2219" customFormat="false" ht="15" hidden="false" customHeight="false" outlineLevel="0" collapsed="false">
      <c r="L2219" s="34" t="s">
        <v>2316</v>
      </c>
      <c r="M2219" s="34" t="n">
        <v>1717</v>
      </c>
    </row>
    <row r="2220" customFormat="false" ht="15" hidden="false" customHeight="false" outlineLevel="0" collapsed="false">
      <c r="L2220" s="34" t="s">
        <v>2317</v>
      </c>
      <c r="M2220" s="34" t="n">
        <v>1718</v>
      </c>
    </row>
    <row r="2221" customFormat="false" ht="15" hidden="false" customHeight="false" outlineLevel="0" collapsed="false">
      <c r="L2221" s="34" t="s">
        <v>2318</v>
      </c>
      <c r="M2221" s="34" t="n">
        <v>1719</v>
      </c>
    </row>
    <row r="2222" customFormat="false" ht="15" hidden="false" customHeight="false" outlineLevel="0" collapsed="false">
      <c r="L2222" s="34" t="s">
        <v>2319</v>
      </c>
      <c r="M2222" s="34" t="n">
        <v>1720</v>
      </c>
    </row>
    <row r="2223" customFormat="false" ht="15" hidden="false" customHeight="false" outlineLevel="0" collapsed="false">
      <c r="L2223" s="34" t="s">
        <v>2320</v>
      </c>
      <c r="M2223" s="34" t="n">
        <v>1721</v>
      </c>
    </row>
    <row r="2224" customFormat="false" ht="15" hidden="false" customHeight="false" outlineLevel="0" collapsed="false">
      <c r="L2224" s="34" t="s">
        <v>2321</v>
      </c>
      <c r="M2224" s="34" t="n">
        <v>1722</v>
      </c>
    </row>
    <row r="2225" customFormat="false" ht="15" hidden="false" customHeight="false" outlineLevel="0" collapsed="false">
      <c r="L2225" s="34" t="s">
        <v>2322</v>
      </c>
      <c r="M2225" s="34" t="n">
        <v>1723</v>
      </c>
    </row>
    <row r="2226" customFormat="false" ht="15" hidden="false" customHeight="false" outlineLevel="0" collapsed="false">
      <c r="L2226" s="34" t="s">
        <v>2323</v>
      </c>
      <c r="M2226" s="34" t="n">
        <v>1724</v>
      </c>
    </row>
    <row r="2227" customFormat="false" ht="15" hidden="false" customHeight="false" outlineLevel="0" collapsed="false">
      <c r="L2227" s="34" t="s">
        <v>2324</v>
      </c>
      <c r="M2227" s="34" t="n">
        <v>1725</v>
      </c>
    </row>
    <row r="2228" customFormat="false" ht="15" hidden="false" customHeight="false" outlineLevel="0" collapsed="false">
      <c r="L2228" s="34" t="s">
        <v>2325</v>
      </c>
      <c r="M2228" s="34" t="n">
        <v>1726</v>
      </c>
    </row>
    <row r="2229" customFormat="false" ht="15" hidden="false" customHeight="false" outlineLevel="0" collapsed="false">
      <c r="L2229" s="34" t="s">
        <v>2326</v>
      </c>
      <c r="M2229" s="34" t="n">
        <v>1727</v>
      </c>
    </row>
    <row r="2230" customFormat="false" ht="15" hidden="false" customHeight="false" outlineLevel="0" collapsed="false">
      <c r="L2230" s="34" t="s">
        <v>2327</v>
      </c>
      <c r="M2230" s="34" t="n">
        <v>1728</v>
      </c>
    </row>
    <row r="2231" customFormat="false" ht="15" hidden="false" customHeight="false" outlineLevel="0" collapsed="false">
      <c r="L2231" s="34" t="s">
        <v>2328</v>
      </c>
      <c r="M2231" s="34" t="n">
        <v>1729</v>
      </c>
    </row>
    <row r="2232" customFormat="false" ht="15" hidden="false" customHeight="false" outlineLevel="0" collapsed="false">
      <c r="L2232" s="34" t="s">
        <v>2329</v>
      </c>
      <c r="M2232" s="34" t="n">
        <v>1730</v>
      </c>
    </row>
    <row r="2233" customFormat="false" ht="15" hidden="false" customHeight="false" outlineLevel="0" collapsed="false">
      <c r="L2233" s="34" t="s">
        <v>2330</v>
      </c>
      <c r="M2233" s="34" t="n">
        <v>1731</v>
      </c>
    </row>
    <row r="2234" customFormat="false" ht="15" hidden="false" customHeight="false" outlineLevel="0" collapsed="false">
      <c r="L2234" s="34" t="s">
        <v>2331</v>
      </c>
      <c r="M2234" s="34" t="n">
        <v>1732</v>
      </c>
    </row>
    <row r="2235" customFormat="false" ht="15" hidden="false" customHeight="false" outlineLevel="0" collapsed="false">
      <c r="L2235" s="34" t="s">
        <v>2332</v>
      </c>
      <c r="M2235" s="34" t="n">
        <v>1733</v>
      </c>
    </row>
    <row r="2236" customFormat="false" ht="15" hidden="false" customHeight="false" outlineLevel="0" collapsed="false">
      <c r="L2236" s="34" t="s">
        <v>2333</v>
      </c>
      <c r="M2236" s="34" t="n">
        <v>1734</v>
      </c>
    </row>
    <row r="2237" customFormat="false" ht="15" hidden="false" customHeight="false" outlineLevel="0" collapsed="false">
      <c r="L2237" s="34" t="s">
        <v>2334</v>
      </c>
      <c r="M2237" s="34" t="n">
        <v>1735</v>
      </c>
    </row>
    <row r="2238" customFormat="false" ht="15" hidden="false" customHeight="false" outlineLevel="0" collapsed="false">
      <c r="L2238" s="34" t="s">
        <v>2335</v>
      </c>
      <c r="M2238" s="34" t="n">
        <v>1736</v>
      </c>
    </row>
    <row r="2239" customFormat="false" ht="15" hidden="false" customHeight="false" outlineLevel="0" collapsed="false">
      <c r="L2239" s="34" t="s">
        <v>2336</v>
      </c>
      <c r="M2239" s="34" t="n">
        <v>1737</v>
      </c>
    </row>
    <row r="2240" customFormat="false" ht="15" hidden="false" customHeight="false" outlineLevel="0" collapsed="false">
      <c r="L2240" s="34" t="s">
        <v>2337</v>
      </c>
      <c r="M2240" s="34" t="n">
        <v>1738</v>
      </c>
    </row>
    <row r="2241" customFormat="false" ht="15" hidden="false" customHeight="false" outlineLevel="0" collapsed="false">
      <c r="L2241" s="34" t="s">
        <v>2338</v>
      </c>
      <c r="M2241" s="34" t="n">
        <v>1739</v>
      </c>
    </row>
    <row r="2242" customFormat="false" ht="15" hidden="false" customHeight="false" outlineLevel="0" collapsed="false">
      <c r="L2242" s="34" t="s">
        <v>2339</v>
      </c>
      <c r="M2242" s="34" t="n">
        <v>1740</v>
      </c>
    </row>
    <row r="2243" customFormat="false" ht="15" hidden="false" customHeight="false" outlineLevel="0" collapsed="false">
      <c r="L2243" s="34" t="s">
        <v>2340</v>
      </c>
      <c r="M2243" s="34" t="n">
        <v>1741</v>
      </c>
    </row>
    <row r="2244" customFormat="false" ht="15" hidden="false" customHeight="false" outlineLevel="0" collapsed="false">
      <c r="L2244" s="34" t="s">
        <v>2341</v>
      </c>
      <c r="M2244" s="34" t="n">
        <v>1742</v>
      </c>
    </row>
    <row r="2245" customFormat="false" ht="15" hidden="false" customHeight="false" outlineLevel="0" collapsed="false">
      <c r="L2245" s="34" t="s">
        <v>2342</v>
      </c>
      <c r="M2245" s="34" t="n">
        <v>1743</v>
      </c>
    </row>
    <row r="2246" customFormat="false" ht="15" hidden="false" customHeight="false" outlineLevel="0" collapsed="false">
      <c r="L2246" s="34" t="s">
        <v>2343</v>
      </c>
      <c r="M2246" s="34" t="n">
        <v>1744</v>
      </c>
    </row>
    <row r="2247" customFormat="false" ht="15" hidden="false" customHeight="false" outlineLevel="0" collapsed="false">
      <c r="L2247" s="34" t="s">
        <v>2344</v>
      </c>
      <c r="M2247" s="34" t="n">
        <v>1745</v>
      </c>
    </row>
    <row r="2248" customFormat="false" ht="15" hidden="false" customHeight="false" outlineLevel="0" collapsed="false">
      <c r="L2248" s="34" t="s">
        <v>2345</v>
      </c>
      <c r="M2248" s="34" t="n">
        <v>1746</v>
      </c>
    </row>
    <row r="2249" customFormat="false" ht="15" hidden="false" customHeight="false" outlineLevel="0" collapsed="false">
      <c r="L2249" s="34" t="s">
        <v>2346</v>
      </c>
      <c r="M2249" s="34" t="n">
        <v>1747</v>
      </c>
    </row>
    <row r="2250" customFormat="false" ht="15" hidden="false" customHeight="false" outlineLevel="0" collapsed="false">
      <c r="L2250" s="34" t="s">
        <v>2347</v>
      </c>
      <c r="M2250" s="34" t="n">
        <v>1748</v>
      </c>
    </row>
    <row r="2251" customFormat="false" ht="15" hidden="false" customHeight="false" outlineLevel="0" collapsed="false">
      <c r="L2251" s="34" t="s">
        <v>2348</v>
      </c>
      <c r="M2251" s="34" t="n">
        <v>1749</v>
      </c>
    </row>
    <row r="2252" customFormat="false" ht="15" hidden="false" customHeight="false" outlineLevel="0" collapsed="false">
      <c r="L2252" s="34" t="s">
        <v>2349</v>
      </c>
      <c r="M2252" s="34" t="n">
        <v>1750</v>
      </c>
    </row>
    <row r="2253" customFormat="false" ht="15" hidden="false" customHeight="false" outlineLevel="0" collapsed="false">
      <c r="L2253" s="34" t="s">
        <v>2350</v>
      </c>
      <c r="M2253" s="34" t="n">
        <v>1751</v>
      </c>
    </row>
    <row r="2254" customFormat="false" ht="15" hidden="false" customHeight="false" outlineLevel="0" collapsed="false">
      <c r="L2254" s="34" t="s">
        <v>2351</v>
      </c>
      <c r="M2254" s="34" t="n">
        <v>1752</v>
      </c>
    </row>
    <row r="2255" customFormat="false" ht="15" hidden="false" customHeight="false" outlineLevel="0" collapsed="false">
      <c r="L2255" s="34" t="s">
        <v>2352</v>
      </c>
      <c r="M2255" s="34" t="n">
        <v>1753</v>
      </c>
    </row>
    <row r="2256" customFormat="false" ht="15" hidden="false" customHeight="false" outlineLevel="0" collapsed="false">
      <c r="L2256" s="34" t="s">
        <v>2353</v>
      </c>
      <c r="M2256" s="34" t="n">
        <v>1754</v>
      </c>
    </row>
    <row r="2257" customFormat="false" ht="15" hidden="false" customHeight="false" outlineLevel="0" collapsed="false">
      <c r="L2257" s="34" t="s">
        <v>2354</v>
      </c>
      <c r="M2257" s="34" t="n">
        <v>1755</v>
      </c>
    </row>
    <row r="2258" customFormat="false" ht="15" hidden="false" customHeight="false" outlineLevel="0" collapsed="false">
      <c r="L2258" s="34" t="s">
        <v>2355</v>
      </c>
      <c r="M2258" s="34" t="n">
        <v>1756</v>
      </c>
    </row>
    <row r="2259" customFormat="false" ht="15" hidden="false" customHeight="false" outlineLevel="0" collapsed="false">
      <c r="L2259" s="34" t="s">
        <v>2356</v>
      </c>
      <c r="M2259" s="34" t="n">
        <v>1757</v>
      </c>
    </row>
    <row r="2260" customFormat="false" ht="15" hidden="false" customHeight="false" outlineLevel="0" collapsed="false">
      <c r="L2260" s="34" t="s">
        <v>2357</v>
      </c>
      <c r="M2260" s="34" t="n">
        <v>1758</v>
      </c>
    </row>
    <row r="2261" customFormat="false" ht="15" hidden="false" customHeight="false" outlineLevel="0" collapsed="false">
      <c r="L2261" s="34" t="s">
        <v>2358</v>
      </c>
      <c r="M2261" s="34" t="n">
        <v>1759</v>
      </c>
    </row>
    <row r="2262" customFormat="false" ht="15" hidden="false" customHeight="false" outlineLevel="0" collapsed="false">
      <c r="L2262" s="34" t="s">
        <v>2359</v>
      </c>
      <c r="M2262" s="34" t="n">
        <v>1760</v>
      </c>
    </row>
    <row r="2263" customFormat="false" ht="15" hidden="false" customHeight="false" outlineLevel="0" collapsed="false">
      <c r="L2263" s="34" t="s">
        <v>2360</v>
      </c>
      <c r="M2263" s="34" t="n">
        <v>1761</v>
      </c>
    </row>
    <row r="2264" customFormat="false" ht="15" hidden="false" customHeight="false" outlineLevel="0" collapsed="false">
      <c r="L2264" s="34" t="s">
        <v>2361</v>
      </c>
      <c r="M2264" s="34" t="n">
        <v>1762</v>
      </c>
    </row>
    <row r="2265" customFormat="false" ht="15" hidden="false" customHeight="false" outlineLevel="0" collapsed="false">
      <c r="L2265" s="34" t="s">
        <v>2362</v>
      </c>
      <c r="M2265" s="34" t="n">
        <v>1763</v>
      </c>
    </row>
    <row r="2266" customFormat="false" ht="15" hidden="false" customHeight="false" outlineLevel="0" collapsed="false">
      <c r="L2266" s="34" t="s">
        <v>2363</v>
      </c>
      <c r="M2266" s="34" t="n">
        <v>1764</v>
      </c>
    </row>
    <row r="2267" customFormat="false" ht="15" hidden="false" customHeight="false" outlineLevel="0" collapsed="false">
      <c r="L2267" s="34" t="s">
        <v>2364</v>
      </c>
      <c r="M2267" s="34" t="n">
        <v>1765</v>
      </c>
    </row>
    <row r="2268" customFormat="false" ht="15" hidden="false" customHeight="false" outlineLevel="0" collapsed="false">
      <c r="L2268" s="34" t="s">
        <v>2365</v>
      </c>
      <c r="M2268" s="34" t="n">
        <v>1766</v>
      </c>
    </row>
    <row r="2269" customFormat="false" ht="15" hidden="false" customHeight="false" outlineLevel="0" collapsed="false">
      <c r="L2269" s="34" t="s">
        <v>2366</v>
      </c>
      <c r="M2269" s="34" t="n">
        <v>1767</v>
      </c>
    </row>
    <row r="2270" customFormat="false" ht="15" hidden="false" customHeight="false" outlineLevel="0" collapsed="false">
      <c r="L2270" s="34" t="s">
        <v>2367</v>
      </c>
      <c r="M2270" s="34" t="n">
        <v>1768</v>
      </c>
    </row>
    <row r="2271" customFormat="false" ht="15" hidden="false" customHeight="false" outlineLevel="0" collapsed="false">
      <c r="L2271" s="34" t="s">
        <v>2368</v>
      </c>
      <c r="M2271" s="34" t="n">
        <v>1769</v>
      </c>
    </row>
    <row r="2272" customFormat="false" ht="15" hidden="false" customHeight="false" outlineLevel="0" collapsed="false">
      <c r="L2272" s="34" t="s">
        <v>2369</v>
      </c>
      <c r="M2272" s="34" t="n">
        <v>1770</v>
      </c>
    </row>
    <row r="2273" customFormat="false" ht="15" hidden="false" customHeight="false" outlineLevel="0" collapsed="false">
      <c r="L2273" s="34" t="s">
        <v>2370</v>
      </c>
      <c r="M2273" s="34" t="n">
        <v>1771</v>
      </c>
    </row>
    <row r="2274" customFormat="false" ht="15" hidden="false" customHeight="false" outlineLevel="0" collapsed="false">
      <c r="L2274" s="34" t="s">
        <v>2371</v>
      </c>
      <c r="M2274" s="34" t="n">
        <v>1772</v>
      </c>
    </row>
    <row r="2275" customFormat="false" ht="15" hidden="false" customHeight="false" outlineLevel="0" collapsed="false">
      <c r="L2275" s="34" t="s">
        <v>2372</v>
      </c>
      <c r="M2275" s="34" t="n">
        <v>1773</v>
      </c>
    </row>
    <row r="2276" customFormat="false" ht="15" hidden="false" customHeight="false" outlineLevel="0" collapsed="false">
      <c r="L2276" s="34" t="s">
        <v>2373</v>
      </c>
      <c r="M2276" s="34" t="n">
        <v>1774</v>
      </c>
    </row>
    <row r="2277" customFormat="false" ht="15" hidden="false" customHeight="false" outlineLevel="0" collapsed="false">
      <c r="L2277" s="34" t="s">
        <v>2374</v>
      </c>
      <c r="M2277" s="34" t="n">
        <v>1775</v>
      </c>
    </row>
    <row r="2278" customFormat="false" ht="15" hidden="false" customHeight="false" outlineLevel="0" collapsed="false">
      <c r="L2278" s="34" t="s">
        <v>2375</v>
      </c>
      <c r="M2278" s="34" t="n">
        <v>1776</v>
      </c>
    </row>
    <row r="2279" customFormat="false" ht="15" hidden="false" customHeight="false" outlineLevel="0" collapsed="false">
      <c r="L2279" s="34" t="s">
        <v>2376</v>
      </c>
      <c r="M2279" s="34" t="n">
        <v>1777</v>
      </c>
    </row>
    <row r="2280" customFormat="false" ht="15" hidden="false" customHeight="false" outlineLevel="0" collapsed="false">
      <c r="L2280" s="34" t="s">
        <v>2377</v>
      </c>
      <c r="M2280" s="34" t="n">
        <v>1778</v>
      </c>
    </row>
    <row r="2281" customFormat="false" ht="15" hidden="false" customHeight="false" outlineLevel="0" collapsed="false">
      <c r="L2281" s="34" t="s">
        <v>2378</v>
      </c>
      <c r="M2281" s="34" t="n">
        <v>1779</v>
      </c>
    </row>
    <row r="2282" customFormat="false" ht="15" hidden="false" customHeight="false" outlineLevel="0" collapsed="false">
      <c r="L2282" s="34" t="s">
        <v>2379</v>
      </c>
      <c r="M2282" s="34" t="n">
        <v>1780</v>
      </c>
    </row>
    <row r="2283" customFormat="false" ht="15" hidden="false" customHeight="false" outlineLevel="0" collapsed="false">
      <c r="L2283" s="34" t="s">
        <v>2380</v>
      </c>
      <c r="M2283" s="34" t="n">
        <v>1781</v>
      </c>
    </row>
    <row r="2284" customFormat="false" ht="15" hidden="false" customHeight="false" outlineLevel="0" collapsed="false">
      <c r="L2284" s="34" t="s">
        <v>2381</v>
      </c>
      <c r="M2284" s="34" t="n">
        <v>1782</v>
      </c>
    </row>
    <row r="2285" customFormat="false" ht="15" hidden="false" customHeight="false" outlineLevel="0" collapsed="false">
      <c r="L2285" s="34" t="s">
        <v>2382</v>
      </c>
      <c r="M2285" s="34" t="n">
        <v>1783</v>
      </c>
    </row>
    <row r="2286" customFormat="false" ht="15" hidden="false" customHeight="false" outlineLevel="0" collapsed="false">
      <c r="L2286" s="34" t="s">
        <v>2383</v>
      </c>
      <c r="M2286" s="34" t="n">
        <v>1784</v>
      </c>
    </row>
    <row r="2287" customFormat="false" ht="15" hidden="false" customHeight="false" outlineLevel="0" collapsed="false">
      <c r="L2287" s="34" t="s">
        <v>2384</v>
      </c>
      <c r="M2287" s="34" t="n">
        <v>1785</v>
      </c>
    </row>
    <row r="2288" customFormat="false" ht="15" hidden="false" customHeight="false" outlineLevel="0" collapsed="false">
      <c r="L2288" s="34" t="s">
        <v>2385</v>
      </c>
      <c r="M2288" s="34" t="n">
        <v>1786</v>
      </c>
    </row>
    <row r="2289" customFormat="false" ht="15" hidden="false" customHeight="false" outlineLevel="0" collapsed="false">
      <c r="L2289" s="34" t="s">
        <v>2386</v>
      </c>
      <c r="M2289" s="34" t="n">
        <v>1787</v>
      </c>
    </row>
    <row r="2290" customFormat="false" ht="15" hidden="false" customHeight="false" outlineLevel="0" collapsed="false">
      <c r="L2290" s="34" t="s">
        <v>2387</v>
      </c>
      <c r="M2290" s="34" t="n">
        <v>1788</v>
      </c>
    </row>
    <row r="2291" customFormat="false" ht="15" hidden="false" customHeight="false" outlineLevel="0" collapsed="false">
      <c r="L2291" s="34" t="s">
        <v>2388</v>
      </c>
      <c r="M2291" s="34" t="n">
        <v>1789</v>
      </c>
    </row>
    <row r="2292" customFormat="false" ht="15" hidden="false" customHeight="false" outlineLevel="0" collapsed="false">
      <c r="L2292" s="34" t="s">
        <v>2389</v>
      </c>
      <c r="M2292" s="34" t="n">
        <v>1790</v>
      </c>
    </row>
    <row r="2293" customFormat="false" ht="15" hidden="false" customHeight="false" outlineLevel="0" collapsed="false">
      <c r="L2293" s="34" t="s">
        <v>2390</v>
      </c>
      <c r="M2293" s="34" t="n">
        <v>1791</v>
      </c>
    </row>
    <row r="2294" customFormat="false" ht="15" hidden="false" customHeight="false" outlineLevel="0" collapsed="false">
      <c r="L2294" s="34" t="s">
        <v>2391</v>
      </c>
      <c r="M2294" s="34" t="n">
        <v>1792</v>
      </c>
    </row>
    <row r="2295" customFormat="false" ht="15" hidden="false" customHeight="false" outlineLevel="0" collapsed="false">
      <c r="L2295" s="34" t="s">
        <v>2392</v>
      </c>
      <c r="M2295" s="34" t="n">
        <v>1793</v>
      </c>
    </row>
    <row r="2296" customFormat="false" ht="15" hidden="false" customHeight="false" outlineLevel="0" collapsed="false">
      <c r="L2296" s="34" t="s">
        <v>2393</v>
      </c>
      <c r="M2296" s="34" t="n">
        <v>1794</v>
      </c>
    </row>
    <row r="2297" customFormat="false" ht="15" hidden="false" customHeight="false" outlineLevel="0" collapsed="false">
      <c r="L2297" s="34" t="s">
        <v>2394</v>
      </c>
      <c r="M2297" s="34" t="n">
        <v>1795</v>
      </c>
    </row>
    <row r="2298" customFormat="false" ht="15" hidden="false" customHeight="false" outlineLevel="0" collapsed="false">
      <c r="L2298" s="34" t="s">
        <v>2395</v>
      </c>
      <c r="M2298" s="34" t="n">
        <v>1796</v>
      </c>
    </row>
    <row r="2299" customFormat="false" ht="15" hidden="false" customHeight="false" outlineLevel="0" collapsed="false">
      <c r="L2299" s="34" t="s">
        <v>2396</v>
      </c>
      <c r="M2299" s="34" t="n">
        <v>1797</v>
      </c>
    </row>
    <row r="2300" customFormat="false" ht="15" hidden="false" customHeight="false" outlineLevel="0" collapsed="false">
      <c r="L2300" s="34" t="s">
        <v>2397</v>
      </c>
      <c r="M2300" s="34" t="n">
        <v>1798</v>
      </c>
    </row>
    <row r="2301" customFormat="false" ht="15" hidden="false" customHeight="false" outlineLevel="0" collapsed="false">
      <c r="L2301" s="34" t="s">
        <v>2398</v>
      </c>
      <c r="M2301" s="34" t="n">
        <v>1799</v>
      </c>
    </row>
    <row r="2302" customFormat="false" ht="15" hidden="false" customHeight="false" outlineLevel="0" collapsed="false">
      <c r="L2302" s="34" t="s">
        <v>2399</v>
      </c>
      <c r="M2302" s="34" t="n">
        <v>1800</v>
      </c>
    </row>
    <row r="2303" customFormat="false" ht="15" hidden="false" customHeight="false" outlineLevel="0" collapsed="false">
      <c r="L2303" s="34" t="s">
        <v>2400</v>
      </c>
      <c r="M2303" s="34" t="n">
        <v>1801</v>
      </c>
    </row>
    <row r="2304" customFormat="false" ht="15" hidden="false" customHeight="false" outlineLevel="0" collapsed="false">
      <c r="L2304" s="34" t="s">
        <v>2401</v>
      </c>
      <c r="M2304" s="34" t="n">
        <v>1802</v>
      </c>
    </row>
    <row r="2305" customFormat="false" ht="15" hidden="false" customHeight="false" outlineLevel="0" collapsed="false">
      <c r="L2305" s="34" t="s">
        <v>2402</v>
      </c>
      <c r="M2305" s="34" t="n">
        <v>1803</v>
      </c>
    </row>
    <row r="2306" customFormat="false" ht="15" hidden="false" customHeight="false" outlineLevel="0" collapsed="false">
      <c r="L2306" s="34" t="s">
        <v>2403</v>
      </c>
      <c r="M2306" s="34" t="n">
        <v>1804</v>
      </c>
    </row>
    <row r="2307" customFormat="false" ht="15" hidden="false" customHeight="false" outlineLevel="0" collapsed="false">
      <c r="L2307" s="34" t="s">
        <v>2404</v>
      </c>
      <c r="M2307" s="34" t="n">
        <v>1805</v>
      </c>
    </row>
    <row r="2308" customFormat="false" ht="15" hidden="false" customHeight="false" outlineLevel="0" collapsed="false">
      <c r="L2308" s="34" t="s">
        <v>2405</v>
      </c>
      <c r="M2308" s="34" t="n">
        <v>1806</v>
      </c>
    </row>
    <row r="2309" customFormat="false" ht="15" hidden="false" customHeight="false" outlineLevel="0" collapsed="false">
      <c r="L2309" s="34" t="s">
        <v>2406</v>
      </c>
      <c r="M2309" s="34" t="n">
        <v>1807</v>
      </c>
    </row>
    <row r="2310" customFormat="false" ht="15" hidden="false" customHeight="false" outlineLevel="0" collapsed="false">
      <c r="L2310" s="34" t="s">
        <v>2407</v>
      </c>
      <c r="M2310" s="34" t="n">
        <v>1808</v>
      </c>
    </row>
    <row r="2311" customFormat="false" ht="15" hidden="false" customHeight="false" outlineLevel="0" collapsed="false">
      <c r="L2311" s="34" t="s">
        <v>2408</v>
      </c>
      <c r="M2311" s="34" t="n">
        <v>1809</v>
      </c>
    </row>
    <row r="2312" customFormat="false" ht="15" hidden="false" customHeight="false" outlineLevel="0" collapsed="false">
      <c r="L2312" s="34" t="s">
        <v>2409</v>
      </c>
      <c r="M2312" s="34" t="n">
        <v>1810</v>
      </c>
    </row>
    <row r="2313" customFormat="false" ht="15" hidden="false" customHeight="false" outlineLevel="0" collapsed="false">
      <c r="L2313" s="34" t="s">
        <v>2410</v>
      </c>
      <c r="M2313" s="34" t="n">
        <v>1811</v>
      </c>
    </row>
    <row r="2314" customFormat="false" ht="15" hidden="false" customHeight="false" outlineLevel="0" collapsed="false">
      <c r="L2314" s="34" t="s">
        <v>2411</v>
      </c>
      <c r="M2314" s="34" t="n">
        <v>1812</v>
      </c>
    </row>
    <row r="2315" customFormat="false" ht="15" hidden="false" customHeight="false" outlineLevel="0" collapsed="false">
      <c r="L2315" s="34" t="s">
        <v>2412</v>
      </c>
      <c r="M2315" s="34" t="n">
        <v>1813</v>
      </c>
    </row>
    <row r="2316" customFormat="false" ht="15" hidden="false" customHeight="false" outlineLevel="0" collapsed="false">
      <c r="L2316" s="34" t="s">
        <v>2413</v>
      </c>
      <c r="M2316" s="34" t="n">
        <v>1814</v>
      </c>
    </row>
    <row r="2317" customFormat="false" ht="15" hidden="false" customHeight="false" outlineLevel="0" collapsed="false">
      <c r="L2317" s="34" t="s">
        <v>2414</v>
      </c>
      <c r="M2317" s="34" t="n">
        <v>1815</v>
      </c>
    </row>
    <row r="2318" customFormat="false" ht="15" hidden="false" customHeight="false" outlineLevel="0" collapsed="false">
      <c r="L2318" s="34" t="s">
        <v>2415</v>
      </c>
      <c r="M2318" s="34" t="n">
        <v>1816</v>
      </c>
    </row>
    <row r="2319" customFormat="false" ht="15" hidden="false" customHeight="false" outlineLevel="0" collapsed="false">
      <c r="L2319" s="34" t="s">
        <v>2416</v>
      </c>
      <c r="M2319" s="34" t="n">
        <v>1817</v>
      </c>
    </row>
    <row r="2320" customFormat="false" ht="15" hidden="false" customHeight="false" outlineLevel="0" collapsed="false">
      <c r="L2320" s="34" t="s">
        <v>2417</v>
      </c>
      <c r="M2320" s="34" t="n">
        <v>1818</v>
      </c>
    </row>
    <row r="2321" customFormat="false" ht="15" hidden="false" customHeight="false" outlineLevel="0" collapsed="false">
      <c r="L2321" s="34" t="s">
        <v>2418</v>
      </c>
      <c r="M2321" s="34" t="n">
        <v>1819</v>
      </c>
    </row>
    <row r="2322" customFormat="false" ht="15" hidden="false" customHeight="false" outlineLevel="0" collapsed="false">
      <c r="L2322" s="34" t="s">
        <v>2419</v>
      </c>
      <c r="M2322" s="34" t="n">
        <v>1820</v>
      </c>
    </row>
    <row r="2323" customFormat="false" ht="15" hidden="false" customHeight="false" outlineLevel="0" collapsed="false">
      <c r="L2323" s="34" t="s">
        <v>2420</v>
      </c>
      <c r="M2323" s="34" t="n">
        <v>1821</v>
      </c>
    </row>
    <row r="2324" customFormat="false" ht="15" hidden="false" customHeight="false" outlineLevel="0" collapsed="false">
      <c r="L2324" s="34" t="s">
        <v>2421</v>
      </c>
      <c r="M2324" s="34" t="n">
        <v>1822</v>
      </c>
    </row>
    <row r="2325" customFormat="false" ht="15" hidden="false" customHeight="false" outlineLevel="0" collapsed="false">
      <c r="L2325" s="34" t="s">
        <v>2422</v>
      </c>
      <c r="M2325" s="34" t="n">
        <v>1823</v>
      </c>
    </row>
    <row r="2326" customFormat="false" ht="15" hidden="false" customHeight="false" outlineLevel="0" collapsed="false">
      <c r="L2326" s="34" t="s">
        <v>2423</v>
      </c>
      <c r="M2326" s="34" t="n">
        <v>1824</v>
      </c>
    </row>
    <row r="2327" customFormat="false" ht="15" hidden="false" customHeight="false" outlineLevel="0" collapsed="false">
      <c r="L2327" s="34" t="s">
        <v>2424</v>
      </c>
      <c r="M2327" s="34" t="n">
        <v>1825</v>
      </c>
    </row>
    <row r="2328" customFormat="false" ht="15" hidden="false" customHeight="false" outlineLevel="0" collapsed="false">
      <c r="L2328" s="34" t="s">
        <v>2425</v>
      </c>
      <c r="M2328" s="34" t="n">
        <v>1826</v>
      </c>
    </row>
    <row r="2329" customFormat="false" ht="15" hidden="false" customHeight="false" outlineLevel="0" collapsed="false">
      <c r="L2329" s="34" t="s">
        <v>2426</v>
      </c>
      <c r="M2329" s="34" t="n">
        <v>1827</v>
      </c>
    </row>
    <row r="2330" customFormat="false" ht="15" hidden="false" customHeight="false" outlineLevel="0" collapsed="false">
      <c r="L2330" s="34" t="s">
        <v>2427</v>
      </c>
      <c r="M2330" s="34" t="n">
        <v>1828</v>
      </c>
    </row>
    <row r="2331" customFormat="false" ht="15" hidden="false" customHeight="false" outlineLevel="0" collapsed="false">
      <c r="L2331" s="34" t="s">
        <v>2428</v>
      </c>
      <c r="M2331" s="34" t="n">
        <v>1829</v>
      </c>
    </row>
    <row r="2332" customFormat="false" ht="15" hidden="false" customHeight="false" outlineLevel="0" collapsed="false">
      <c r="L2332" s="34" t="s">
        <v>2429</v>
      </c>
      <c r="M2332" s="34" t="n">
        <v>1830</v>
      </c>
    </row>
    <row r="2333" customFormat="false" ht="15" hidden="false" customHeight="false" outlineLevel="0" collapsed="false">
      <c r="L2333" s="34" t="s">
        <v>2430</v>
      </c>
      <c r="M2333" s="34" t="n">
        <v>1831</v>
      </c>
    </row>
    <row r="2334" customFormat="false" ht="15" hidden="false" customHeight="false" outlineLevel="0" collapsed="false">
      <c r="L2334" s="34" t="s">
        <v>2431</v>
      </c>
      <c r="M2334" s="34" t="n">
        <v>1832</v>
      </c>
    </row>
    <row r="2335" customFormat="false" ht="15" hidden="false" customHeight="false" outlineLevel="0" collapsed="false">
      <c r="L2335" s="34" t="s">
        <v>2432</v>
      </c>
      <c r="M2335" s="34" t="n">
        <v>1833</v>
      </c>
    </row>
    <row r="2336" customFormat="false" ht="15" hidden="false" customHeight="false" outlineLevel="0" collapsed="false">
      <c r="L2336" s="34" t="s">
        <v>2433</v>
      </c>
      <c r="M2336" s="34" t="n">
        <v>1834</v>
      </c>
    </row>
    <row r="2337" customFormat="false" ht="15" hidden="false" customHeight="false" outlineLevel="0" collapsed="false">
      <c r="L2337" s="34" t="s">
        <v>2434</v>
      </c>
      <c r="M2337" s="34" t="n">
        <v>1835</v>
      </c>
    </row>
    <row r="2338" customFormat="false" ht="15" hidden="false" customHeight="false" outlineLevel="0" collapsed="false">
      <c r="L2338" s="34" t="s">
        <v>2435</v>
      </c>
      <c r="M2338" s="34" t="n">
        <v>1836</v>
      </c>
    </row>
    <row r="2339" customFormat="false" ht="15" hidden="false" customHeight="false" outlineLevel="0" collapsed="false">
      <c r="L2339" s="34" t="s">
        <v>2436</v>
      </c>
      <c r="M2339" s="34" t="n">
        <v>1837</v>
      </c>
    </row>
    <row r="2340" customFormat="false" ht="15" hidden="false" customHeight="false" outlineLevel="0" collapsed="false">
      <c r="L2340" s="34" t="s">
        <v>2437</v>
      </c>
      <c r="M2340" s="34" t="n">
        <v>1838</v>
      </c>
    </row>
    <row r="2341" customFormat="false" ht="15" hidden="false" customHeight="false" outlineLevel="0" collapsed="false">
      <c r="L2341" s="34" t="s">
        <v>2438</v>
      </c>
      <c r="M2341" s="34" t="n">
        <v>1839</v>
      </c>
    </row>
    <row r="2342" customFormat="false" ht="15" hidden="false" customHeight="false" outlineLevel="0" collapsed="false">
      <c r="L2342" s="34" t="s">
        <v>2439</v>
      </c>
      <c r="M2342" s="34" t="n">
        <v>1840</v>
      </c>
    </row>
    <row r="2343" customFormat="false" ht="15" hidden="false" customHeight="false" outlineLevel="0" collapsed="false">
      <c r="L2343" s="34" t="s">
        <v>2440</v>
      </c>
      <c r="M2343" s="34" t="n">
        <v>1841</v>
      </c>
    </row>
    <row r="2344" customFormat="false" ht="15" hidden="false" customHeight="false" outlineLevel="0" collapsed="false">
      <c r="L2344" s="34" t="s">
        <v>2441</v>
      </c>
      <c r="M2344" s="34" t="n">
        <v>1842</v>
      </c>
    </row>
    <row r="2345" customFormat="false" ht="15" hidden="false" customHeight="false" outlineLevel="0" collapsed="false">
      <c r="L2345" s="34" t="s">
        <v>2442</v>
      </c>
      <c r="M2345" s="34" t="n">
        <v>1843</v>
      </c>
    </row>
    <row r="2346" customFormat="false" ht="15" hidden="false" customHeight="false" outlineLevel="0" collapsed="false">
      <c r="L2346" s="34" t="s">
        <v>2443</v>
      </c>
      <c r="M2346" s="34" t="n">
        <v>1844</v>
      </c>
    </row>
    <row r="2347" customFormat="false" ht="15" hidden="false" customHeight="false" outlineLevel="0" collapsed="false">
      <c r="L2347" s="34" t="s">
        <v>2444</v>
      </c>
      <c r="M2347" s="34" t="n">
        <v>1845</v>
      </c>
    </row>
    <row r="2348" customFormat="false" ht="15" hidden="false" customHeight="false" outlineLevel="0" collapsed="false">
      <c r="L2348" s="34" t="s">
        <v>2445</v>
      </c>
      <c r="M2348" s="34" t="n">
        <v>1846</v>
      </c>
    </row>
    <row r="2349" customFormat="false" ht="15" hidden="false" customHeight="false" outlineLevel="0" collapsed="false">
      <c r="L2349" s="34" t="s">
        <v>2446</v>
      </c>
      <c r="M2349" s="34" t="n">
        <v>1847</v>
      </c>
    </row>
    <row r="2350" customFormat="false" ht="15" hidden="false" customHeight="false" outlineLevel="0" collapsed="false">
      <c r="L2350" s="34" t="s">
        <v>2447</v>
      </c>
      <c r="M2350" s="34" t="n">
        <v>1848</v>
      </c>
    </row>
    <row r="2351" customFormat="false" ht="15" hidden="false" customHeight="false" outlineLevel="0" collapsed="false">
      <c r="L2351" s="34" t="s">
        <v>2448</v>
      </c>
      <c r="M2351" s="34" t="n">
        <v>1849</v>
      </c>
    </row>
    <row r="2352" customFormat="false" ht="15" hidden="false" customHeight="false" outlineLevel="0" collapsed="false">
      <c r="L2352" s="34" t="s">
        <v>2449</v>
      </c>
      <c r="M2352" s="34" t="n">
        <v>1850</v>
      </c>
    </row>
    <row r="2353" customFormat="false" ht="15" hidden="false" customHeight="false" outlineLevel="0" collapsed="false">
      <c r="L2353" s="34" t="s">
        <v>2450</v>
      </c>
      <c r="M2353" s="34" t="n">
        <v>1851</v>
      </c>
    </row>
    <row r="2354" customFormat="false" ht="15" hidden="false" customHeight="false" outlineLevel="0" collapsed="false">
      <c r="L2354" s="34" t="s">
        <v>2451</v>
      </c>
      <c r="M2354" s="34" t="n">
        <v>1852</v>
      </c>
    </row>
    <row r="2355" customFormat="false" ht="15" hidden="false" customHeight="false" outlineLevel="0" collapsed="false">
      <c r="L2355" s="34" t="s">
        <v>2452</v>
      </c>
      <c r="M2355" s="34" t="n">
        <v>1853</v>
      </c>
    </row>
    <row r="2356" customFormat="false" ht="15" hidden="false" customHeight="false" outlineLevel="0" collapsed="false">
      <c r="L2356" s="34" t="s">
        <v>2453</v>
      </c>
      <c r="M2356" s="34" t="n">
        <v>1854</v>
      </c>
    </row>
    <row r="2357" customFormat="false" ht="15" hidden="false" customHeight="false" outlineLevel="0" collapsed="false">
      <c r="L2357" s="34" t="s">
        <v>2454</v>
      </c>
      <c r="M2357" s="34" t="n">
        <v>1855</v>
      </c>
    </row>
    <row r="2358" customFormat="false" ht="15" hidden="false" customHeight="false" outlineLevel="0" collapsed="false">
      <c r="L2358" s="34" t="s">
        <v>2455</v>
      </c>
      <c r="M2358" s="34" t="n">
        <v>1856</v>
      </c>
    </row>
    <row r="2359" customFormat="false" ht="15" hidden="false" customHeight="false" outlineLevel="0" collapsed="false">
      <c r="L2359" s="34" t="s">
        <v>2456</v>
      </c>
      <c r="M2359" s="34" t="n">
        <v>1857</v>
      </c>
    </row>
    <row r="2360" customFormat="false" ht="15" hidden="false" customHeight="false" outlineLevel="0" collapsed="false">
      <c r="L2360" s="34" t="s">
        <v>2457</v>
      </c>
      <c r="M2360" s="34" t="n">
        <v>1858</v>
      </c>
    </row>
    <row r="2361" customFormat="false" ht="15" hidden="false" customHeight="false" outlineLevel="0" collapsed="false">
      <c r="L2361" s="34" t="s">
        <v>2458</v>
      </c>
      <c r="M2361" s="34" t="n">
        <v>1859</v>
      </c>
    </row>
    <row r="2362" customFormat="false" ht="15" hidden="false" customHeight="false" outlineLevel="0" collapsed="false">
      <c r="L2362" s="34" t="s">
        <v>2459</v>
      </c>
      <c r="M2362" s="34" t="n">
        <v>1860</v>
      </c>
    </row>
    <row r="2363" customFormat="false" ht="15" hidden="false" customHeight="false" outlineLevel="0" collapsed="false">
      <c r="L2363" s="34" t="s">
        <v>2460</v>
      </c>
      <c r="M2363" s="34" t="n">
        <v>1861</v>
      </c>
    </row>
    <row r="2364" customFormat="false" ht="15" hidden="false" customHeight="false" outlineLevel="0" collapsed="false">
      <c r="L2364" s="34" t="s">
        <v>2461</v>
      </c>
      <c r="M2364" s="34" t="n">
        <v>1862</v>
      </c>
    </row>
    <row r="2365" customFormat="false" ht="15" hidden="false" customHeight="false" outlineLevel="0" collapsed="false">
      <c r="L2365" s="34" t="s">
        <v>2462</v>
      </c>
      <c r="M2365" s="34" t="n">
        <v>1863</v>
      </c>
    </row>
    <row r="2366" customFormat="false" ht="15" hidden="false" customHeight="false" outlineLevel="0" collapsed="false">
      <c r="L2366" s="34" t="s">
        <v>2463</v>
      </c>
      <c r="M2366" s="34" t="n">
        <v>1864</v>
      </c>
    </row>
    <row r="2367" customFormat="false" ht="15" hidden="false" customHeight="false" outlineLevel="0" collapsed="false">
      <c r="L2367" s="34" t="s">
        <v>2464</v>
      </c>
      <c r="M2367" s="34" t="n">
        <v>1865</v>
      </c>
    </row>
    <row r="2368" customFormat="false" ht="15" hidden="false" customHeight="false" outlineLevel="0" collapsed="false">
      <c r="L2368" s="34" t="s">
        <v>2465</v>
      </c>
      <c r="M2368" s="34" t="n">
        <v>1866</v>
      </c>
    </row>
    <row r="2369" customFormat="false" ht="15" hidden="false" customHeight="false" outlineLevel="0" collapsed="false">
      <c r="L2369" s="34" t="s">
        <v>2466</v>
      </c>
      <c r="M2369" s="34" t="n">
        <v>1867</v>
      </c>
    </row>
    <row r="2370" customFormat="false" ht="15" hidden="false" customHeight="false" outlineLevel="0" collapsed="false">
      <c r="L2370" s="34" t="s">
        <v>2467</v>
      </c>
      <c r="M2370" s="34" t="n">
        <v>1868</v>
      </c>
    </row>
    <row r="2371" customFormat="false" ht="15" hidden="false" customHeight="false" outlineLevel="0" collapsed="false">
      <c r="L2371" s="34" t="s">
        <v>2468</v>
      </c>
      <c r="M2371" s="34" t="n">
        <v>1869</v>
      </c>
    </row>
    <row r="2372" customFormat="false" ht="15" hidden="false" customHeight="false" outlineLevel="0" collapsed="false">
      <c r="L2372" s="34" t="s">
        <v>2469</v>
      </c>
      <c r="M2372" s="34" t="n">
        <v>1870</v>
      </c>
    </row>
    <row r="2373" customFormat="false" ht="15" hidden="false" customHeight="false" outlineLevel="0" collapsed="false">
      <c r="L2373" s="34" t="s">
        <v>2470</v>
      </c>
      <c r="M2373" s="34" t="n">
        <v>1871</v>
      </c>
    </row>
    <row r="2374" customFormat="false" ht="15" hidden="false" customHeight="false" outlineLevel="0" collapsed="false">
      <c r="L2374" s="34" t="s">
        <v>2471</v>
      </c>
      <c r="M2374" s="34" t="n">
        <v>1872</v>
      </c>
    </row>
    <row r="2375" customFormat="false" ht="15" hidden="false" customHeight="false" outlineLevel="0" collapsed="false">
      <c r="L2375" s="34" t="s">
        <v>2472</v>
      </c>
      <c r="M2375" s="34" t="n">
        <v>1873</v>
      </c>
    </row>
    <row r="2376" customFormat="false" ht="15" hidden="false" customHeight="false" outlineLevel="0" collapsed="false">
      <c r="L2376" s="34" t="s">
        <v>2473</v>
      </c>
      <c r="M2376" s="34" t="n">
        <v>1874</v>
      </c>
    </row>
    <row r="2377" customFormat="false" ht="15" hidden="false" customHeight="false" outlineLevel="0" collapsed="false">
      <c r="L2377" s="34" t="s">
        <v>2474</v>
      </c>
      <c r="M2377" s="34" t="n">
        <v>1875</v>
      </c>
    </row>
    <row r="2378" customFormat="false" ht="15" hidden="false" customHeight="false" outlineLevel="0" collapsed="false">
      <c r="L2378" s="34" t="s">
        <v>2475</v>
      </c>
      <c r="M2378" s="34" t="n">
        <v>1876</v>
      </c>
    </row>
    <row r="2379" customFormat="false" ht="15" hidden="false" customHeight="false" outlineLevel="0" collapsed="false">
      <c r="L2379" s="34" t="s">
        <v>2476</v>
      </c>
      <c r="M2379" s="34" t="n">
        <v>1877</v>
      </c>
    </row>
    <row r="2380" customFormat="false" ht="15" hidden="false" customHeight="false" outlineLevel="0" collapsed="false">
      <c r="L2380" s="34" t="s">
        <v>2477</v>
      </c>
      <c r="M2380" s="34" t="n">
        <v>1878</v>
      </c>
    </row>
    <row r="2381" customFormat="false" ht="15" hidden="false" customHeight="false" outlineLevel="0" collapsed="false">
      <c r="L2381" s="34" t="s">
        <v>2478</v>
      </c>
      <c r="M2381" s="34" t="n">
        <v>1879</v>
      </c>
    </row>
    <row r="2382" customFormat="false" ht="15" hidden="false" customHeight="false" outlineLevel="0" collapsed="false">
      <c r="L2382" s="34" t="s">
        <v>2479</v>
      </c>
      <c r="M2382" s="34" t="n">
        <v>1880</v>
      </c>
    </row>
    <row r="2383" customFormat="false" ht="15" hidden="false" customHeight="false" outlineLevel="0" collapsed="false">
      <c r="L2383" s="34" t="s">
        <v>2480</v>
      </c>
      <c r="M2383" s="34" t="n">
        <v>1881</v>
      </c>
    </row>
    <row r="2384" customFormat="false" ht="15" hidden="false" customHeight="false" outlineLevel="0" collapsed="false">
      <c r="L2384" s="34" t="s">
        <v>2481</v>
      </c>
      <c r="M2384" s="34" t="n">
        <v>1882</v>
      </c>
    </row>
    <row r="2385" customFormat="false" ht="15" hidden="false" customHeight="false" outlineLevel="0" collapsed="false">
      <c r="L2385" s="34" t="s">
        <v>2482</v>
      </c>
      <c r="M2385" s="34" t="n">
        <v>1883</v>
      </c>
    </row>
    <row r="2386" customFormat="false" ht="15" hidden="false" customHeight="false" outlineLevel="0" collapsed="false">
      <c r="L2386" s="34" t="s">
        <v>2483</v>
      </c>
      <c r="M2386" s="34" t="n">
        <v>1884</v>
      </c>
    </row>
    <row r="2387" customFormat="false" ht="15" hidden="false" customHeight="false" outlineLevel="0" collapsed="false">
      <c r="L2387" s="34" t="s">
        <v>2484</v>
      </c>
      <c r="M2387" s="34" t="n">
        <v>1885</v>
      </c>
    </row>
    <row r="2388" customFormat="false" ht="15" hidden="false" customHeight="false" outlineLevel="0" collapsed="false">
      <c r="L2388" s="34" t="s">
        <v>2485</v>
      </c>
      <c r="M2388" s="34" t="n">
        <v>1886</v>
      </c>
    </row>
    <row r="2389" customFormat="false" ht="15" hidden="false" customHeight="false" outlineLevel="0" collapsed="false">
      <c r="L2389" s="34" t="s">
        <v>2486</v>
      </c>
      <c r="M2389" s="34" t="n">
        <v>1887</v>
      </c>
    </row>
    <row r="2390" customFormat="false" ht="15" hidden="false" customHeight="false" outlineLevel="0" collapsed="false">
      <c r="L2390" s="34" t="s">
        <v>2487</v>
      </c>
      <c r="M2390" s="34" t="n">
        <v>1888</v>
      </c>
    </row>
    <row r="2391" customFormat="false" ht="15" hidden="false" customHeight="false" outlineLevel="0" collapsed="false">
      <c r="L2391" s="34" t="s">
        <v>2488</v>
      </c>
      <c r="M2391" s="34" t="n">
        <v>1889</v>
      </c>
    </row>
    <row r="2392" customFormat="false" ht="15" hidden="false" customHeight="false" outlineLevel="0" collapsed="false">
      <c r="L2392" s="34" t="s">
        <v>2489</v>
      </c>
      <c r="M2392" s="34" t="n">
        <v>1890</v>
      </c>
    </row>
    <row r="2393" customFormat="false" ht="15" hidden="false" customHeight="false" outlineLevel="0" collapsed="false">
      <c r="L2393" s="34" t="s">
        <v>2490</v>
      </c>
      <c r="M2393" s="34" t="n">
        <v>1891</v>
      </c>
    </row>
    <row r="2394" customFormat="false" ht="15" hidden="false" customHeight="false" outlineLevel="0" collapsed="false">
      <c r="L2394" s="34" t="s">
        <v>2491</v>
      </c>
      <c r="M2394" s="34" t="n">
        <v>1892</v>
      </c>
    </row>
    <row r="2395" customFormat="false" ht="15" hidden="false" customHeight="false" outlineLevel="0" collapsed="false">
      <c r="L2395" s="34" t="s">
        <v>2492</v>
      </c>
      <c r="M2395" s="34" t="n">
        <v>1893</v>
      </c>
    </row>
    <row r="2396" customFormat="false" ht="15" hidden="false" customHeight="false" outlineLevel="0" collapsed="false">
      <c r="L2396" s="34" t="s">
        <v>2493</v>
      </c>
      <c r="M2396" s="34" t="n">
        <v>1894</v>
      </c>
    </row>
    <row r="2397" customFormat="false" ht="15" hidden="false" customHeight="false" outlineLevel="0" collapsed="false">
      <c r="L2397" s="34" t="s">
        <v>2494</v>
      </c>
      <c r="M2397" s="34" t="n">
        <v>1895</v>
      </c>
    </row>
    <row r="2398" customFormat="false" ht="15" hidden="false" customHeight="false" outlineLevel="0" collapsed="false">
      <c r="L2398" s="34" t="s">
        <v>2495</v>
      </c>
      <c r="M2398" s="34" t="n">
        <v>1896</v>
      </c>
    </row>
    <row r="2399" customFormat="false" ht="15" hidden="false" customHeight="false" outlineLevel="0" collapsed="false">
      <c r="L2399" s="34" t="s">
        <v>2496</v>
      </c>
      <c r="M2399" s="34" t="n">
        <v>1897</v>
      </c>
    </row>
    <row r="2400" customFormat="false" ht="15" hidden="false" customHeight="false" outlineLevel="0" collapsed="false">
      <c r="L2400" s="34" t="s">
        <v>2497</v>
      </c>
      <c r="M2400" s="34" t="n">
        <v>1898</v>
      </c>
    </row>
    <row r="2401" customFormat="false" ht="15" hidden="false" customHeight="false" outlineLevel="0" collapsed="false">
      <c r="L2401" s="34" t="s">
        <v>2498</v>
      </c>
      <c r="M2401" s="34" t="n">
        <v>1899</v>
      </c>
    </row>
    <row r="2402" customFormat="false" ht="15" hidden="false" customHeight="false" outlineLevel="0" collapsed="false">
      <c r="L2402" s="34" t="s">
        <v>2499</v>
      </c>
      <c r="M2402" s="34" t="n">
        <v>1900</v>
      </c>
    </row>
    <row r="2403" customFormat="false" ht="15" hidden="false" customHeight="false" outlineLevel="0" collapsed="false">
      <c r="L2403" s="34" t="s">
        <v>2500</v>
      </c>
      <c r="M2403" s="34" t="n">
        <v>1901</v>
      </c>
    </row>
    <row r="2404" customFormat="false" ht="15" hidden="false" customHeight="false" outlineLevel="0" collapsed="false">
      <c r="L2404" s="34" t="s">
        <v>2501</v>
      </c>
      <c r="M2404" s="34" t="n">
        <v>1902</v>
      </c>
    </row>
    <row r="2405" customFormat="false" ht="15" hidden="false" customHeight="false" outlineLevel="0" collapsed="false">
      <c r="L2405" s="34" t="s">
        <v>2502</v>
      </c>
      <c r="M2405" s="34" t="n">
        <v>1903</v>
      </c>
    </row>
    <row r="2406" customFormat="false" ht="15" hidden="false" customHeight="false" outlineLevel="0" collapsed="false">
      <c r="L2406" s="34" t="s">
        <v>2503</v>
      </c>
      <c r="M2406" s="34" t="n">
        <v>1904</v>
      </c>
    </row>
    <row r="2407" customFormat="false" ht="15" hidden="false" customHeight="false" outlineLevel="0" collapsed="false">
      <c r="L2407" s="34" t="s">
        <v>2504</v>
      </c>
      <c r="M2407" s="34" t="n">
        <v>1905</v>
      </c>
    </row>
    <row r="2408" customFormat="false" ht="15" hidden="false" customHeight="false" outlineLevel="0" collapsed="false">
      <c r="L2408" s="34" t="s">
        <v>2505</v>
      </c>
      <c r="M2408" s="34" t="n">
        <v>1906</v>
      </c>
    </row>
    <row r="2409" customFormat="false" ht="15" hidden="false" customHeight="false" outlineLevel="0" collapsed="false">
      <c r="L2409" s="34" t="s">
        <v>2506</v>
      </c>
      <c r="M2409" s="34" t="n">
        <v>1907</v>
      </c>
    </row>
    <row r="2410" customFormat="false" ht="15" hidden="false" customHeight="false" outlineLevel="0" collapsed="false">
      <c r="L2410" s="34" t="s">
        <v>2507</v>
      </c>
      <c r="M2410" s="34" t="n">
        <v>1908</v>
      </c>
    </row>
    <row r="2411" customFormat="false" ht="15" hidden="false" customHeight="false" outlineLevel="0" collapsed="false">
      <c r="L2411" s="34" t="s">
        <v>2508</v>
      </c>
      <c r="M2411" s="34" t="n">
        <v>1909</v>
      </c>
    </row>
    <row r="2412" customFormat="false" ht="15" hidden="false" customHeight="false" outlineLevel="0" collapsed="false">
      <c r="L2412" s="34" t="s">
        <v>2509</v>
      </c>
      <c r="M2412" s="34" t="n">
        <v>1910</v>
      </c>
    </row>
    <row r="2413" customFormat="false" ht="15" hidden="false" customHeight="false" outlineLevel="0" collapsed="false">
      <c r="L2413" s="34" t="s">
        <v>2510</v>
      </c>
      <c r="M2413" s="34" t="n">
        <v>1911</v>
      </c>
    </row>
    <row r="2414" customFormat="false" ht="15" hidden="false" customHeight="false" outlineLevel="0" collapsed="false">
      <c r="L2414" s="34" t="s">
        <v>2511</v>
      </c>
      <c r="M2414" s="34" t="n">
        <v>1912</v>
      </c>
    </row>
    <row r="2415" customFormat="false" ht="15" hidden="false" customHeight="false" outlineLevel="0" collapsed="false">
      <c r="L2415" s="34" t="s">
        <v>2512</v>
      </c>
      <c r="M2415" s="34" t="n">
        <v>1913</v>
      </c>
    </row>
    <row r="2416" customFormat="false" ht="15" hidden="false" customHeight="false" outlineLevel="0" collapsed="false">
      <c r="L2416" s="34" t="s">
        <v>2513</v>
      </c>
      <c r="M2416" s="34" t="n">
        <v>1914</v>
      </c>
    </row>
    <row r="2417" customFormat="false" ht="15" hidden="false" customHeight="false" outlineLevel="0" collapsed="false">
      <c r="L2417" s="34" t="s">
        <v>2514</v>
      </c>
      <c r="M2417" s="34" t="n">
        <v>1915</v>
      </c>
    </row>
    <row r="2418" customFormat="false" ht="15" hidden="false" customHeight="false" outlineLevel="0" collapsed="false">
      <c r="L2418" s="34" t="s">
        <v>2515</v>
      </c>
      <c r="M2418" s="34" t="n">
        <v>1916</v>
      </c>
    </row>
    <row r="2419" customFormat="false" ht="15" hidden="false" customHeight="false" outlineLevel="0" collapsed="false">
      <c r="L2419" s="34" t="s">
        <v>2516</v>
      </c>
      <c r="M2419" s="34" t="n">
        <v>1917</v>
      </c>
    </row>
    <row r="2420" customFormat="false" ht="15" hidden="false" customHeight="false" outlineLevel="0" collapsed="false">
      <c r="L2420" s="34" t="s">
        <v>2517</v>
      </c>
      <c r="M2420" s="34" t="n">
        <v>1918</v>
      </c>
    </row>
    <row r="2421" customFormat="false" ht="15" hidden="false" customHeight="false" outlineLevel="0" collapsed="false">
      <c r="L2421" s="34" t="s">
        <v>2518</v>
      </c>
      <c r="M2421" s="34" t="n">
        <v>1919</v>
      </c>
    </row>
    <row r="2422" customFormat="false" ht="15" hidden="false" customHeight="false" outlineLevel="0" collapsed="false">
      <c r="L2422" s="34" t="s">
        <v>2519</v>
      </c>
      <c r="M2422" s="34" t="n">
        <v>1920</v>
      </c>
    </row>
    <row r="2423" customFormat="false" ht="15" hidden="false" customHeight="false" outlineLevel="0" collapsed="false">
      <c r="L2423" s="34" t="s">
        <v>2520</v>
      </c>
      <c r="M2423" s="34" t="n">
        <v>1921</v>
      </c>
    </row>
    <row r="2424" customFormat="false" ht="15" hidden="false" customHeight="false" outlineLevel="0" collapsed="false">
      <c r="L2424" s="34" t="s">
        <v>2521</v>
      </c>
      <c r="M2424" s="34" t="n">
        <v>1922</v>
      </c>
    </row>
    <row r="2425" customFormat="false" ht="15" hidden="false" customHeight="false" outlineLevel="0" collapsed="false">
      <c r="L2425" s="34" t="s">
        <v>2522</v>
      </c>
      <c r="M2425" s="34" t="n">
        <v>1923</v>
      </c>
    </row>
    <row r="2426" customFormat="false" ht="15" hidden="false" customHeight="false" outlineLevel="0" collapsed="false">
      <c r="L2426" s="34" t="s">
        <v>2523</v>
      </c>
      <c r="M2426" s="34" t="n">
        <v>1924</v>
      </c>
    </row>
    <row r="2427" customFormat="false" ht="15" hidden="false" customHeight="false" outlineLevel="0" collapsed="false">
      <c r="L2427" s="34" t="s">
        <v>2524</v>
      </c>
      <c r="M2427" s="34" t="n">
        <v>1925</v>
      </c>
    </row>
    <row r="2428" customFormat="false" ht="15" hidden="false" customHeight="false" outlineLevel="0" collapsed="false">
      <c r="L2428" s="34" t="s">
        <v>2525</v>
      </c>
      <c r="M2428" s="34" t="n">
        <v>1926</v>
      </c>
    </row>
    <row r="2429" customFormat="false" ht="15" hidden="false" customHeight="false" outlineLevel="0" collapsed="false">
      <c r="L2429" s="34" t="s">
        <v>2526</v>
      </c>
      <c r="M2429" s="34" t="n">
        <v>1927</v>
      </c>
    </row>
    <row r="2430" customFormat="false" ht="15" hidden="false" customHeight="false" outlineLevel="0" collapsed="false">
      <c r="L2430" s="34" t="s">
        <v>2527</v>
      </c>
      <c r="M2430" s="34" t="n">
        <v>1928</v>
      </c>
    </row>
    <row r="2431" customFormat="false" ht="15" hidden="false" customHeight="false" outlineLevel="0" collapsed="false">
      <c r="L2431" s="34" t="s">
        <v>2528</v>
      </c>
      <c r="M2431" s="34" t="n">
        <v>1929</v>
      </c>
    </row>
    <row r="2432" customFormat="false" ht="15" hidden="false" customHeight="false" outlineLevel="0" collapsed="false">
      <c r="L2432" s="34" t="s">
        <v>2529</v>
      </c>
      <c r="M2432" s="34" t="n">
        <v>1930</v>
      </c>
    </row>
    <row r="2433" customFormat="false" ht="15" hidden="false" customHeight="false" outlineLevel="0" collapsed="false">
      <c r="L2433" s="34" t="s">
        <v>2530</v>
      </c>
      <c r="M2433" s="34" t="n">
        <v>1931</v>
      </c>
    </row>
    <row r="2434" customFormat="false" ht="15" hidden="false" customHeight="false" outlineLevel="0" collapsed="false">
      <c r="L2434" s="34" t="s">
        <v>2531</v>
      </c>
      <c r="M2434" s="34" t="n">
        <v>1932</v>
      </c>
    </row>
    <row r="2435" customFormat="false" ht="15" hidden="false" customHeight="false" outlineLevel="0" collapsed="false">
      <c r="L2435" s="34" t="s">
        <v>2532</v>
      </c>
      <c r="M2435" s="34" t="n">
        <v>1933</v>
      </c>
    </row>
    <row r="2436" customFormat="false" ht="15" hidden="false" customHeight="false" outlineLevel="0" collapsed="false">
      <c r="L2436" s="34" t="s">
        <v>2533</v>
      </c>
      <c r="M2436" s="34" t="n">
        <v>1934</v>
      </c>
    </row>
    <row r="2437" customFormat="false" ht="15" hidden="false" customHeight="false" outlineLevel="0" collapsed="false">
      <c r="L2437" s="34" t="s">
        <v>2534</v>
      </c>
      <c r="M2437" s="34" t="n">
        <v>1935</v>
      </c>
    </row>
    <row r="2438" customFormat="false" ht="15" hidden="false" customHeight="false" outlineLevel="0" collapsed="false">
      <c r="L2438" s="34" t="s">
        <v>2535</v>
      </c>
      <c r="M2438" s="34" t="n">
        <v>1936</v>
      </c>
    </row>
    <row r="2439" customFormat="false" ht="15" hidden="false" customHeight="false" outlineLevel="0" collapsed="false">
      <c r="L2439" s="34" t="s">
        <v>2536</v>
      </c>
      <c r="M2439" s="34" t="n">
        <v>1937</v>
      </c>
    </row>
    <row r="2440" customFormat="false" ht="15" hidden="false" customHeight="false" outlineLevel="0" collapsed="false">
      <c r="L2440" s="34" t="s">
        <v>2537</v>
      </c>
      <c r="M2440" s="34" t="n">
        <v>1938</v>
      </c>
    </row>
    <row r="2441" customFormat="false" ht="15" hidden="false" customHeight="false" outlineLevel="0" collapsed="false">
      <c r="L2441" s="34" t="s">
        <v>2538</v>
      </c>
      <c r="M2441" s="34" t="n">
        <v>1939</v>
      </c>
    </row>
    <row r="2442" customFormat="false" ht="15" hidden="false" customHeight="false" outlineLevel="0" collapsed="false">
      <c r="L2442" s="34" t="s">
        <v>2539</v>
      </c>
      <c r="M2442" s="34" t="n">
        <v>1940</v>
      </c>
    </row>
    <row r="2443" customFormat="false" ht="15" hidden="false" customHeight="false" outlineLevel="0" collapsed="false">
      <c r="L2443" s="34" t="s">
        <v>2540</v>
      </c>
      <c r="M2443" s="34" t="n">
        <v>1941</v>
      </c>
    </row>
    <row r="2444" customFormat="false" ht="15" hidden="false" customHeight="false" outlineLevel="0" collapsed="false">
      <c r="L2444" s="34" t="s">
        <v>2541</v>
      </c>
      <c r="M2444" s="34" t="n">
        <v>1942</v>
      </c>
    </row>
    <row r="2445" customFormat="false" ht="15" hidden="false" customHeight="false" outlineLevel="0" collapsed="false">
      <c r="L2445" s="34" t="s">
        <v>2542</v>
      </c>
      <c r="M2445" s="34" t="n">
        <v>1943</v>
      </c>
    </row>
    <row r="2446" customFormat="false" ht="15" hidden="false" customHeight="false" outlineLevel="0" collapsed="false">
      <c r="L2446" s="34" t="s">
        <v>2543</v>
      </c>
      <c r="M2446" s="34" t="n">
        <v>1944</v>
      </c>
    </row>
    <row r="2447" customFormat="false" ht="15" hidden="false" customHeight="false" outlineLevel="0" collapsed="false">
      <c r="L2447" s="34" t="s">
        <v>2544</v>
      </c>
      <c r="M2447" s="34" t="n">
        <v>1945</v>
      </c>
    </row>
    <row r="2448" customFormat="false" ht="15" hidden="false" customHeight="false" outlineLevel="0" collapsed="false">
      <c r="L2448" s="34" t="s">
        <v>2545</v>
      </c>
      <c r="M2448" s="34" t="n">
        <v>1946</v>
      </c>
    </row>
    <row r="2449" customFormat="false" ht="15" hidden="false" customHeight="false" outlineLevel="0" collapsed="false">
      <c r="L2449" s="34" t="s">
        <v>2546</v>
      </c>
      <c r="M2449" s="34" t="n">
        <v>1947</v>
      </c>
    </row>
    <row r="2450" customFormat="false" ht="15" hidden="false" customHeight="false" outlineLevel="0" collapsed="false">
      <c r="L2450" s="34" t="s">
        <v>2547</v>
      </c>
      <c r="M2450" s="34" t="n">
        <v>1948</v>
      </c>
    </row>
    <row r="2451" customFormat="false" ht="15" hidden="false" customHeight="false" outlineLevel="0" collapsed="false">
      <c r="L2451" s="34" t="s">
        <v>2548</v>
      </c>
      <c r="M2451" s="34" t="n">
        <v>1949</v>
      </c>
    </row>
    <row r="2452" customFormat="false" ht="15" hidden="false" customHeight="false" outlineLevel="0" collapsed="false">
      <c r="L2452" s="34" t="s">
        <v>2549</v>
      </c>
      <c r="M2452" s="34" t="n">
        <v>1950</v>
      </c>
    </row>
    <row r="2453" customFormat="false" ht="15" hidden="false" customHeight="false" outlineLevel="0" collapsed="false">
      <c r="L2453" s="34" t="s">
        <v>2550</v>
      </c>
      <c r="M2453" s="34" t="n">
        <v>1951</v>
      </c>
    </row>
    <row r="2454" customFormat="false" ht="15" hidden="false" customHeight="false" outlineLevel="0" collapsed="false">
      <c r="L2454" s="34" t="s">
        <v>2551</v>
      </c>
      <c r="M2454" s="34" t="n">
        <v>1952</v>
      </c>
    </row>
    <row r="2455" customFormat="false" ht="15" hidden="false" customHeight="false" outlineLevel="0" collapsed="false">
      <c r="L2455" s="34" t="s">
        <v>2552</v>
      </c>
      <c r="M2455" s="34" t="n">
        <v>1953</v>
      </c>
    </row>
    <row r="2456" customFormat="false" ht="15" hidden="false" customHeight="false" outlineLevel="0" collapsed="false">
      <c r="L2456" s="34" t="s">
        <v>2553</v>
      </c>
      <c r="M2456" s="34" t="n">
        <v>1954</v>
      </c>
    </row>
    <row r="2457" customFormat="false" ht="15" hidden="false" customHeight="false" outlineLevel="0" collapsed="false">
      <c r="L2457" s="34" t="s">
        <v>2554</v>
      </c>
      <c r="M2457" s="34" t="n">
        <v>1955</v>
      </c>
    </row>
    <row r="2458" customFormat="false" ht="15" hidden="false" customHeight="false" outlineLevel="0" collapsed="false">
      <c r="L2458" s="34" t="s">
        <v>2555</v>
      </c>
      <c r="M2458" s="34" t="n">
        <v>1956</v>
      </c>
    </row>
    <row r="2459" customFormat="false" ht="15" hidden="false" customHeight="false" outlineLevel="0" collapsed="false">
      <c r="L2459" s="34" t="s">
        <v>2556</v>
      </c>
      <c r="M2459" s="34" t="n">
        <v>1957</v>
      </c>
    </row>
    <row r="2460" customFormat="false" ht="15" hidden="false" customHeight="false" outlineLevel="0" collapsed="false">
      <c r="L2460" s="34" t="s">
        <v>2557</v>
      </c>
      <c r="M2460" s="34" t="n">
        <v>1958</v>
      </c>
    </row>
    <row r="2461" customFormat="false" ht="15" hidden="false" customHeight="false" outlineLevel="0" collapsed="false">
      <c r="L2461" s="34" t="s">
        <v>2558</v>
      </c>
      <c r="M2461" s="34" t="n">
        <v>1959</v>
      </c>
    </row>
    <row r="2462" customFormat="false" ht="15" hidden="false" customHeight="false" outlineLevel="0" collapsed="false">
      <c r="L2462" s="34" t="s">
        <v>2559</v>
      </c>
      <c r="M2462" s="34" t="n">
        <v>1960</v>
      </c>
    </row>
    <row r="2463" customFormat="false" ht="15" hidden="false" customHeight="false" outlineLevel="0" collapsed="false">
      <c r="L2463" s="34" t="s">
        <v>2560</v>
      </c>
      <c r="M2463" s="34" t="n">
        <v>1961</v>
      </c>
    </row>
    <row r="2464" customFormat="false" ht="15" hidden="false" customHeight="false" outlineLevel="0" collapsed="false">
      <c r="L2464" s="34" t="s">
        <v>2561</v>
      </c>
      <c r="M2464" s="34" t="n">
        <v>1962</v>
      </c>
    </row>
    <row r="2465" customFormat="false" ht="15" hidden="false" customHeight="false" outlineLevel="0" collapsed="false">
      <c r="L2465" s="34" t="s">
        <v>2562</v>
      </c>
      <c r="M2465" s="34" t="n">
        <v>1963</v>
      </c>
    </row>
    <row r="2466" customFormat="false" ht="15" hidden="false" customHeight="false" outlineLevel="0" collapsed="false">
      <c r="L2466" s="34" t="s">
        <v>2563</v>
      </c>
      <c r="M2466" s="34" t="n">
        <v>1964</v>
      </c>
    </row>
    <row r="2467" customFormat="false" ht="15" hidden="false" customHeight="false" outlineLevel="0" collapsed="false">
      <c r="L2467" s="34" t="s">
        <v>2564</v>
      </c>
      <c r="M2467" s="34" t="n">
        <v>1965</v>
      </c>
    </row>
    <row r="2468" customFormat="false" ht="15" hidden="false" customHeight="false" outlineLevel="0" collapsed="false">
      <c r="L2468" s="34" t="s">
        <v>2565</v>
      </c>
      <c r="M2468" s="34" t="n">
        <v>1966</v>
      </c>
    </row>
    <row r="2469" customFormat="false" ht="15" hidden="false" customHeight="false" outlineLevel="0" collapsed="false">
      <c r="L2469" s="34" t="s">
        <v>2566</v>
      </c>
      <c r="M2469" s="34" t="n">
        <v>1967</v>
      </c>
    </row>
    <row r="2470" customFormat="false" ht="15" hidden="false" customHeight="false" outlineLevel="0" collapsed="false">
      <c r="L2470" s="34" t="s">
        <v>2567</v>
      </c>
      <c r="M2470" s="34" t="n">
        <v>1968</v>
      </c>
    </row>
    <row r="2471" customFormat="false" ht="15" hidden="false" customHeight="false" outlineLevel="0" collapsed="false">
      <c r="L2471" s="34" t="s">
        <v>2568</v>
      </c>
      <c r="M2471" s="34" t="n">
        <v>1969</v>
      </c>
    </row>
    <row r="2472" customFormat="false" ht="15" hidden="false" customHeight="false" outlineLevel="0" collapsed="false">
      <c r="L2472" s="34" t="s">
        <v>2569</v>
      </c>
      <c r="M2472" s="34" t="n">
        <v>1970</v>
      </c>
    </row>
    <row r="2473" customFormat="false" ht="15" hidden="false" customHeight="false" outlineLevel="0" collapsed="false">
      <c r="L2473" s="34" t="s">
        <v>2570</v>
      </c>
      <c r="M2473" s="34" t="n">
        <v>1971</v>
      </c>
    </row>
    <row r="2474" customFormat="false" ht="15" hidden="false" customHeight="false" outlineLevel="0" collapsed="false">
      <c r="L2474" s="34" t="s">
        <v>2571</v>
      </c>
      <c r="M2474" s="34" t="n">
        <v>1972</v>
      </c>
    </row>
    <row r="2475" customFormat="false" ht="15" hidden="false" customHeight="false" outlineLevel="0" collapsed="false">
      <c r="L2475" s="34" t="s">
        <v>2572</v>
      </c>
      <c r="M2475" s="34" t="n">
        <v>1973</v>
      </c>
    </row>
    <row r="2476" customFormat="false" ht="15" hidden="false" customHeight="false" outlineLevel="0" collapsed="false">
      <c r="L2476" s="34" t="s">
        <v>2573</v>
      </c>
      <c r="M2476" s="34" t="n">
        <v>1974</v>
      </c>
    </row>
    <row r="2477" customFormat="false" ht="15" hidden="false" customHeight="false" outlineLevel="0" collapsed="false">
      <c r="L2477" s="34" t="s">
        <v>2574</v>
      </c>
      <c r="M2477" s="34" t="n">
        <v>1975</v>
      </c>
    </row>
    <row r="2478" customFormat="false" ht="15" hidden="false" customHeight="false" outlineLevel="0" collapsed="false">
      <c r="L2478" s="34" t="s">
        <v>2575</v>
      </c>
      <c r="M2478" s="34" t="n">
        <v>1976</v>
      </c>
    </row>
    <row r="2479" customFormat="false" ht="15" hidden="false" customHeight="false" outlineLevel="0" collapsed="false">
      <c r="L2479" s="34" t="s">
        <v>2576</v>
      </c>
      <c r="M2479" s="34" t="n">
        <v>1977</v>
      </c>
    </row>
    <row r="2480" customFormat="false" ht="15" hidden="false" customHeight="false" outlineLevel="0" collapsed="false">
      <c r="L2480" s="34" t="s">
        <v>2577</v>
      </c>
      <c r="M2480" s="34" t="n">
        <v>1978</v>
      </c>
    </row>
    <row r="2481" customFormat="false" ht="15" hidden="false" customHeight="false" outlineLevel="0" collapsed="false">
      <c r="L2481" s="34" t="s">
        <v>2578</v>
      </c>
      <c r="M2481" s="34" t="n">
        <v>1979</v>
      </c>
    </row>
    <row r="2482" customFormat="false" ht="15" hidden="false" customHeight="false" outlineLevel="0" collapsed="false">
      <c r="L2482" s="34" t="s">
        <v>2579</v>
      </c>
      <c r="M2482" s="34" t="n">
        <v>1980</v>
      </c>
    </row>
    <row r="2483" customFormat="false" ht="15" hidden="false" customHeight="false" outlineLevel="0" collapsed="false">
      <c r="L2483" s="34" t="s">
        <v>2580</v>
      </c>
      <c r="M2483" s="34" t="n">
        <v>1981</v>
      </c>
    </row>
    <row r="2484" customFormat="false" ht="15" hidden="false" customHeight="false" outlineLevel="0" collapsed="false">
      <c r="L2484" s="34" t="s">
        <v>2581</v>
      </c>
      <c r="M2484" s="34" t="n">
        <v>1982</v>
      </c>
    </row>
    <row r="2485" customFormat="false" ht="15" hidden="false" customHeight="false" outlineLevel="0" collapsed="false">
      <c r="L2485" s="34" t="s">
        <v>2582</v>
      </c>
      <c r="M2485" s="34" t="n">
        <v>1983</v>
      </c>
    </row>
    <row r="2486" customFormat="false" ht="15" hidden="false" customHeight="false" outlineLevel="0" collapsed="false">
      <c r="L2486" s="34" t="s">
        <v>2583</v>
      </c>
      <c r="M2486" s="34" t="n">
        <v>1984</v>
      </c>
    </row>
    <row r="2487" customFormat="false" ht="15" hidden="false" customHeight="false" outlineLevel="0" collapsed="false">
      <c r="L2487" s="34" t="s">
        <v>2584</v>
      </c>
      <c r="M2487" s="34" t="n">
        <v>1985</v>
      </c>
    </row>
    <row r="2488" customFormat="false" ht="15" hidden="false" customHeight="false" outlineLevel="0" collapsed="false">
      <c r="L2488" s="34" t="s">
        <v>2585</v>
      </c>
      <c r="M2488" s="34" t="n">
        <v>1986</v>
      </c>
    </row>
    <row r="2489" customFormat="false" ht="15" hidden="false" customHeight="false" outlineLevel="0" collapsed="false">
      <c r="L2489" s="34" t="s">
        <v>2586</v>
      </c>
      <c r="M2489" s="34" t="n">
        <v>1987</v>
      </c>
    </row>
    <row r="2490" customFormat="false" ht="15" hidden="false" customHeight="false" outlineLevel="0" collapsed="false">
      <c r="L2490" s="34" t="s">
        <v>2587</v>
      </c>
      <c r="M2490" s="34" t="n">
        <v>1988</v>
      </c>
    </row>
    <row r="2491" customFormat="false" ht="15" hidden="false" customHeight="false" outlineLevel="0" collapsed="false">
      <c r="L2491" s="34" t="s">
        <v>2588</v>
      </c>
      <c r="M2491" s="34" t="n">
        <v>1989</v>
      </c>
    </row>
    <row r="2492" customFormat="false" ht="15" hidden="false" customHeight="false" outlineLevel="0" collapsed="false">
      <c r="L2492" s="34" t="s">
        <v>2589</v>
      </c>
      <c r="M2492" s="34" t="n">
        <v>1990</v>
      </c>
    </row>
    <row r="2493" customFormat="false" ht="15" hidden="false" customHeight="false" outlineLevel="0" collapsed="false">
      <c r="L2493" s="34" t="s">
        <v>2590</v>
      </c>
      <c r="M2493" s="34" t="n">
        <v>1991</v>
      </c>
    </row>
    <row r="2494" customFormat="false" ht="15" hidden="false" customHeight="false" outlineLevel="0" collapsed="false">
      <c r="L2494" s="34" t="s">
        <v>2591</v>
      </c>
      <c r="M2494" s="34" t="n">
        <v>1992</v>
      </c>
    </row>
    <row r="2495" customFormat="false" ht="15" hidden="false" customHeight="false" outlineLevel="0" collapsed="false">
      <c r="L2495" s="34" t="s">
        <v>2592</v>
      </c>
      <c r="M2495" s="34" t="n">
        <v>1993</v>
      </c>
    </row>
    <row r="2496" customFormat="false" ht="15" hidden="false" customHeight="false" outlineLevel="0" collapsed="false">
      <c r="L2496" s="34" t="s">
        <v>2593</v>
      </c>
      <c r="M2496" s="34" t="n">
        <v>1994</v>
      </c>
    </row>
    <row r="2497" customFormat="false" ht="15" hidden="false" customHeight="false" outlineLevel="0" collapsed="false">
      <c r="L2497" s="34" t="s">
        <v>2594</v>
      </c>
      <c r="M2497" s="34" t="n">
        <v>1995</v>
      </c>
    </row>
    <row r="2498" customFormat="false" ht="15" hidden="false" customHeight="false" outlineLevel="0" collapsed="false">
      <c r="L2498" s="34" t="s">
        <v>2595</v>
      </c>
      <c r="M2498" s="34" t="n">
        <v>1996</v>
      </c>
    </row>
    <row r="2499" customFormat="false" ht="15" hidden="false" customHeight="false" outlineLevel="0" collapsed="false">
      <c r="L2499" s="34" t="s">
        <v>2596</v>
      </c>
      <c r="M2499" s="34" t="n">
        <v>1997</v>
      </c>
    </row>
    <row r="2500" customFormat="false" ht="15" hidden="false" customHeight="false" outlineLevel="0" collapsed="false">
      <c r="L2500" s="34" t="s">
        <v>2597</v>
      </c>
      <c r="M2500" s="34" t="n">
        <v>1998</v>
      </c>
    </row>
    <row r="2501" customFormat="false" ht="15" hidden="false" customHeight="false" outlineLevel="0" collapsed="false">
      <c r="L2501" s="34" t="s">
        <v>2598</v>
      </c>
      <c r="M2501" s="34" t="n">
        <v>1999</v>
      </c>
    </row>
    <row r="2502" customFormat="false" ht="15" hidden="false" customHeight="false" outlineLevel="0" collapsed="false">
      <c r="L2502" s="34" t="s">
        <v>2599</v>
      </c>
      <c r="M2502" s="34" t="n">
        <v>2000</v>
      </c>
    </row>
    <row r="2503" customFormat="false" ht="15" hidden="false" customHeight="false" outlineLevel="0" collapsed="false">
      <c r="L2503" s="34" t="s">
        <v>2600</v>
      </c>
      <c r="M2503" s="34" t="n">
        <v>2001</v>
      </c>
    </row>
    <row r="2504" customFormat="false" ht="15" hidden="false" customHeight="false" outlineLevel="0" collapsed="false">
      <c r="L2504" s="34" t="s">
        <v>2601</v>
      </c>
      <c r="M2504" s="34" t="n">
        <v>2002</v>
      </c>
    </row>
    <row r="2505" customFormat="false" ht="15" hidden="false" customHeight="false" outlineLevel="0" collapsed="false">
      <c r="L2505" s="34" t="s">
        <v>2602</v>
      </c>
      <c r="M2505" s="34" t="n">
        <v>2003</v>
      </c>
    </row>
    <row r="2506" customFormat="false" ht="15" hidden="false" customHeight="false" outlineLevel="0" collapsed="false">
      <c r="L2506" s="34" t="s">
        <v>2603</v>
      </c>
      <c r="M2506" s="34" t="n">
        <v>2004</v>
      </c>
    </row>
    <row r="2507" customFormat="false" ht="15" hidden="false" customHeight="false" outlineLevel="0" collapsed="false">
      <c r="L2507" s="34" t="s">
        <v>2604</v>
      </c>
      <c r="M2507" s="34" t="n">
        <v>2005</v>
      </c>
    </row>
    <row r="2508" customFormat="false" ht="15" hidden="false" customHeight="false" outlineLevel="0" collapsed="false">
      <c r="L2508" s="34" t="s">
        <v>2605</v>
      </c>
      <c r="M2508" s="34" t="n">
        <v>2006</v>
      </c>
    </row>
    <row r="2509" customFormat="false" ht="15" hidden="false" customHeight="false" outlineLevel="0" collapsed="false">
      <c r="L2509" s="34" t="s">
        <v>2606</v>
      </c>
      <c r="M2509" s="34" t="n">
        <v>2007</v>
      </c>
    </row>
    <row r="2510" customFormat="false" ht="15" hidden="false" customHeight="false" outlineLevel="0" collapsed="false">
      <c r="L2510" s="34" t="s">
        <v>2607</v>
      </c>
      <c r="M2510" s="34" t="n">
        <v>2008</v>
      </c>
    </row>
    <row r="2511" customFormat="false" ht="15" hidden="false" customHeight="false" outlineLevel="0" collapsed="false">
      <c r="L2511" s="34" t="s">
        <v>2608</v>
      </c>
      <c r="M2511" s="34" t="n">
        <v>2009</v>
      </c>
    </row>
    <row r="2512" customFormat="false" ht="15" hidden="false" customHeight="false" outlineLevel="0" collapsed="false">
      <c r="L2512" s="34" t="s">
        <v>2609</v>
      </c>
      <c r="M2512" s="34" t="n">
        <v>2010</v>
      </c>
    </row>
    <row r="2513" customFormat="false" ht="15" hidden="false" customHeight="false" outlineLevel="0" collapsed="false">
      <c r="L2513" s="34" t="s">
        <v>2610</v>
      </c>
      <c r="M2513" s="34" t="n">
        <v>2011</v>
      </c>
    </row>
    <row r="2514" customFormat="false" ht="15" hidden="false" customHeight="false" outlineLevel="0" collapsed="false">
      <c r="L2514" s="34" t="s">
        <v>2611</v>
      </c>
      <c r="M2514" s="34" t="n">
        <v>2012</v>
      </c>
    </row>
    <row r="2515" customFormat="false" ht="15" hidden="false" customHeight="false" outlineLevel="0" collapsed="false">
      <c r="L2515" s="34" t="s">
        <v>2612</v>
      </c>
      <c r="M2515" s="34" t="n">
        <v>2013</v>
      </c>
    </row>
    <row r="2516" customFormat="false" ht="15" hidden="false" customHeight="false" outlineLevel="0" collapsed="false">
      <c r="L2516" s="34" t="s">
        <v>2613</v>
      </c>
      <c r="M2516" s="34" t="n">
        <v>2014</v>
      </c>
    </row>
    <row r="2517" customFormat="false" ht="15" hidden="false" customHeight="false" outlineLevel="0" collapsed="false">
      <c r="L2517" s="34" t="s">
        <v>2614</v>
      </c>
      <c r="M2517" s="34" t="n">
        <v>2015</v>
      </c>
    </row>
    <row r="2518" customFormat="false" ht="15" hidden="false" customHeight="false" outlineLevel="0" collapsed="false">
      <c r="L2518" s="34" t="s">
        <v>2615</v>
      </c>
      <c r="M2518" s="34" t="n">
        <v>2016</v>
      </c>
    </row>
    <row r="2519" customFormat="false" ht="15" hidden="false" customHeight="false" outlineLevel="0" collapsed="false">
      <c r="L2519" s="34" t="s">
        <v>2616</v>
      </c>
      <c r="M2519" s="34" t="n">
        <v>2017</v>
      </c>
    </row>
    <row r="2520" customFormat="false" ht="15" hidden="false" customHeight="false" outlineLevel="0" collapsed="false">
      <c r="L2520" s="34" t="s">
        <v>2617</v>
      </c>
      <c r="M2520" s="34" t="n">
        <v>2018</v>
      </c>
    </row>
    <row r="2521" customFormat="false" ht="15" hidden="false" customHeight="false" outlineLevel="0" collapsed="false">
      <c r="L2521" s="34" t="s">
        <v>2618</v>
      </c>
      <c r="M2521" s="34" t="n">
        <v>2019</v>
      </c>
    </row>
    <row r="2522" customFormat="false" ht="15" hidden="false" customHeight="false" outlineLevel="0" collapsed="false">
      <c r="L2522" s="34" t="s">
        <v>2619</v>
      </c>
      <c r="M2522" s="34" t="n">
        <v>2020</v>
      </c>
    </row>
    <row r="2523" customFormat="false" ht="15" hidden="false" customHeight="false" outlineLevel="0" collapsed="false">
      <c r="L2523" s="34" t="s">
        <v>2620</v>
      </c>
      <c r="M2523" s="34" t="n">
        <v>2021</v>
      </c>
    </row>
    <row r="2524" customFormat="false" ht="15" hidden="false" customHeight="false" outlineLevel="0" collapsed="false">
      <c r="L2524" s="34" t="s">
        <v>2621</v>
      </c>
      <c r="M2524" s="34" t="n">
        <v>2022</v>
      </c>
    </row>
    <row r="2525" customFormat="false" ht="15" hidden="false" customHeight="false" outlineLevel="0" collapsed="false">
      <c r="L2525" s="34" t="s">
        <v>2622</v>
      </c>
      <c r="M2525" s="34" t="n">
        <v>2023</v>
      </c>
    </row>
    <row r="2526" customFormat="false" ht="15" hidden="false" customHeight="false" outlineLevel="0" collapsed="false">
      <c r="L2526" s="34" t="s">
        <v>2623</v>
      </c>
      <c r="M2526" s="34" t="n">
        <v>2024</v>
      </c>
    </row>
    <row r="2527" customFormat="false" ht="15" hidden="false" customHeight="false" outlineLevel="0" collapsed="false">
      <c r="L2527" s="34" t="s">
        <v>2624</v>
      </c>
      <c r="M2527" s="34" t="n">
        <v>2025</v>
      </c>
    </row>
    <row r="2528" customFormat="false" ht="15" hidden="false" customHeight="false" outlineLevel="0" collapsed="false">
      <c r="L2528" s="34" t="s">
        <v>2625</v>
      </c>
      <c r="M2528" s="34" t="n">
        <v>2026</v>
      </c>
    </row>
    <row r="2529" customFormat="false" ht="15" hidden="false" customHeight="false" outlineLevel="0" collapsed="false">
      <c r="L2529" s="34" t="s">
        <v>2626</v>
      </c>
      <c r="M2529" s="34" t="n">
        <v>2027</v>
      </c>
    </row>
    <row r="2530" customFormat="false" ht="15" hidden="false" customHeight="false" outlineLevel="0" collapsed="false">
      <c r="L2530" s="34" t="s">
        <v>2627</v>
      </c>
      <c r="M2530" s="34" t="n">
        <v>2028</v>
      </c>
    </row>
    <row r="2531" customFormat="false" ht="15" hidden="false" customHeight="false" outlineLevel="0" collapsed="false">
      <c r="L2531" s="34" t="s">
        <v>2628</v>
      </c>
      <c r="M2531" s="34" t="n">
        <v>2029</v>
      </c>
    </row>
    <row r="2532" customFormat="false" ht="15" hidden="false" customHeight="false" outlineLevel="0" collapsed="false">
      <c r="L2532" s="34" t="s">
        <v>2629</v>
      </c>
      <c r="M2532" s="34" t="n">
        <v>2030</v>
      </c>
    </row>
    <row r="2533" customFormat="false" ht="15" hidden="false" customHeight="false" outlineLevel="0" collapsed="false">
      <c r="L2533" s="34" t="s">
        <v>2630</v>
      </c>
      <c r="M2533" s="34" t="n">
        <v>2031</v>
      </c>
    </row>
    <row r="2534" customFormat="false" ht="15" hidden="false" customHeight="false" outlineLevel="0" collapsed="false">
      <c r="L2534" s="34" t="s">
        <v>2631</v>
      </c>
      <c r="M2534" s="34" t="n">
        <v>2032</v>
      </c>
    </row>
    <row r="2535" customFormat="false" ht="15" hidden="false" customHeight="false" outlineLevel="0" collapsed="false">
      <c r="L2535" s="34" t="s">
        <v>2632</v>
      </c>
      <c r="M2535" s="34" t="n">
        <v>2033</v>
      </c>
    </row>
    <row r="2536" customFormat="false" ht="15" hidden="false" customHeight="false" outlineLevel="0" collapsed="false">
      <c r="L2536" s="34" t="s">
        <v>2633</v>
      </c>
      <c r="M2536" s="34" t="n">
        <v>2034</v>
      </c>
    </row>
    <row r="2537" customFormat="false" ht="15" hidden="false" customHeight="false" outlineLevel="0" collapsed="false">
      <c r="L2537" s="34" t="s">
        <v>2634</v>
      </c>
      <c r="M2537" s="34" t="n">
        <v>2035</v>
      </c>
    </row>
    <row r="2538" customFormat="false" ht="15" hidden="false" customHeight="false" outlineLevel="0" collapsed="false">
      <c r="L2538" s="34" t="s">
        <v>2635</v>
      </c>
      <c r="M2538" s="34" t="n">
        <v>2036</v>
      </c>
    </row>
    <row r="2539" customFormat="false" ht="15" hidden="false" customHeight="false" outlineLevel="0" collapsed="false">
      <c r="L2539" s="34" t="s">
        <v>2636</v>
      </c>
      <c r="M2539" s="34" t="n">
        <v>2037</v>
      </c>
    </row>
    <row r="2540" customFormat="false" ht="15" hidden="false" customHeight="false" outlineLevel="0" collapsed="false">
      <c r="L2540" s="34" t="s">
        <v>2637</v>
      </c>
      <c r="M2540" s="34" t="n">
        <v>2038</v>
      </c>
    </row>
    <row r="2541" customFormat="false" ht="15" hidden="false" customHeight="false" outlineLevel="0" collapsed="false">
      <c r="L2541" s="34" t="s">
        <v>2638</v>
      </c>
      <c r="M2541" s="34" t="n">
        <v>2039</v>
      </c>
    </row>
    <row r="2542" customFormat="false" ht="15" hidden="false" customHeight="false" outlineLevel="0" collapsed="false">
      <c r="L2542" s="34" t="s">
        <v>2639</v>
      </c>
      <c r="M2542" s="34" t="n">
        <v>2040</v>
      </c>
    </row>
    <row r="2543" customFormat="false" ht="15" hidden="false" customHeight="false" outlineLevel="0" collapsed="false">
      <c r="L2543" s="34" t="s">
        <v>2640</v>
      </c>
      <c r="M2543" s="34" t="n">
        <v>2041</v>
      </c>
    </row>
    <row r="2544" customFormat="false" ht="15" hidden="false" customHeight="false" outlineLevel="0" collapsed="false">
      <c r="L2544" s="34" t="s">
        <v>2641</v>
      </c>
      <c r="M2544" s="34" t="n">
        <v>2042</v>
      </c>
    </row>
    <row r="2545" customFormat="false" ht="15" hidden="false" customHeight="false" outlineLevel="0" collapsed="false">
      <c r="L2545" s="34" t="s">
        <v>2642</v>
      </c>
      <c r="M2545" s="34" t="n">
        <v>2043</v>
      </c>
    </row>
    <row r="2546" customFormat="false" ht="15" hidden="false" customHeight="false" outlineLevel="0" collapsed="false">
      <c r="L2546" s="34" t="s">
        <v>2643</v>
      </c>
      <c r="M2546" s="34" t="n">
        <v>2044</v>
      </c>
    </row>
    <row r="2547" customFormat="false" ht="15" hidden="false" customHeight="false" outlineLevel="0" collapsed="false">
      <c r="L2547" s="34" t="s">
        <v>2644</v>
      </c>
      <c r="M2547" s="34" t="n">
        <v>2045</v>
      </c>
    </row>
    <row r="2548" customFormat="false" ht="15" hidden="false" customHeight="false" outlineLevel="0" collapsed="false">
      <c r="L2548" s="34" t="s">
        <v>2645</v>
      </c>
      <c r="M2548" s="34" t="n">
        <v>2046</v>
      </c>
    </row>
    <row r="2549" customFormat="false" ht="15" hidden="false" customHeight="false" outlineLevel="0" collapsed="false">
      <c r="L2549" s="34" t="s">
        <v>2646</v>
      </c>
      <c r="M2549" s="34" t="n">
        <v>2047</v>
      </c>
    </row>
    <row r="2550" customFormat="false" ht="15" hidden="false" customHeight="false" outlineLevel="0" collapsed="false">
      <c r="L2550" s="34" t="s">
        <v>2647</v>
      </c>
      <c r="M2550" s="34" t="n">
        <v>2048</v>
      </c>
    </row>
    <row r="2551" customFormat="false" ht="15" hidden="false" customHeight="false" outlineLevel="0" collapsed="false">
      <c r="L2551" s="34" t="s">
        <v>2648</v>
      </c>
      <c r="M2551" s="34" t="n">
        <v>2049</v>
      </c>
    </row>
    <row r="2552" customFormat="false" ht="15" hidden="false" customHeight="false" outlineLevel="0" collapsed="false">
      <c r="L2552" s="34" t="s">
        <v>2649</v>
      </c>
      <c r="M2552" s="34" t="n">
        <v>2050</v>
      </c>
    </row>
    <row r="2553" customFormat="false" ht="15" hidden="false" customHeight="false" outlineLevel="0" collapsed="false">
      <c r="L2553" s="34" t="s">
        <v>2650</v>
      </c>
      <c r="M2553" s="34" t="n">
        <v>2051</v>
      </c>
    </row>
    <row r="2554" customFormat="false" ht="15" hidden="false" customHeight="false" outlineLevel="0" collapsed="false">
      <c r="L2554" s="34" t="s">
        <v>2651</v>
      </c>
      <c r="M2554" s="34" t="n">
        <v>2052</v>
      </c>
    </row>
    <row r="2555" customFormat="false" ht="15" hidden="false" customHeight="false" outlineLevel="0" collapsed="false">
      <c r="L2555" s="34" t="s">
        <v>2652</v>
      </c>
      <c r="M2555" s="34" t="n">
        <v>2053</v>
      </c>
    </row>
    <row r="2556" customFormat="false" ht="15" hidden="false" customHeight="false" outlineLevel="0" collapsed="false">
      <c r="L2556" s="34" t="s">
        <v>2653</v>
      </c>
      <c r="M2556" s="34" t="n">
        <v>2054</v>
      </c>
    </row>
    <row r="2557" customFormat="false" ht="15" hidden="false" customHeight="false" outlineLevel="0" collapsed="false">
      <c r="L2557" s="34" t="s">
        <v>2654</v>
      </c>
      <c r="M2557" s="34" t="n">
        <v>2055</v>
      </c>
    </row>
    <row r="2558" customFormat="false" ht="15" hidden="false" customHeight="false" outlineLevel="0" collapsed="false">
      <c r="L2558" s="34" t="s">
        <v>2655</v>
      </c>
      <c r="M2558" s="34" t="n">
        <v>2056</v>
      </c>
    </row>
    <row r="2559" customFormat="false" ht="15" hidden="false" customHeight="false" outlineLevel="0" collapsed="false">
      <c r="L2559" s="34" t="s">
        <v>2656</v>
      </c>
      <c r="M2559" s="34" t="n">
        <v>2057</v>
      </c>
    </row>
    <row r="2560" customFormat="false" ht="15" hidden="false" customHeight="false" outlineLevel="0" collapsed="false">
      <c r="L2560" s="34" t="s">
        <v>2657</v>
      </c>
      <c r="M2560" s="34" t="n">
        <v>2058</v>
      </c>
    </row>
    <row r="2561" customFormat="false" ht="15" hidden="false" customHeight="false" outlineLevel="0" collapsed="false">
      <c r="L2561" s="34" t="s">
        <v>2658</v>
      </c>
      <c r="M2561" s="34" t="n">
        <v>2059</v>
      </c>
    </row>
    <row r="2562" customFormat="false" ht="15" hidden="false" customHeight="false" outlineLevel="0" collapsed="false">
      <c r="L2562" s="34" t="s">
        <v>2659</v>
      </c>
      <c r="M2562" s="34" t="n">
        <v>2060</v>
      </c>
    </row>
    <row r="2563" customFormat="false" ht="15" hidden="false" customHeight="false" outlineLevel="0" collapsed="false">
      <c r="L2563" s="34" t="s">
        <v>2660</v>
      </c>
      <c r="M2563" s="34" t="n">
        <v>2061</v>
      </c>
    </row>
    <row r="2564" customFormat="false" ht="15" hidden="false" customHeight="false" outlineLevel="0" collapsed="false">
      <c r="L2564" s="34" t="s">
        <v>2661</v>
      </c>
      <c r="M2564" s="34" t="n">
        <v>2062</v>
      </c>
    </row>
    <row r="2565" customFormat="false" ht="15" hidden="false" customHeight="false" outlineLevel="0" collapsed="false">
      <c r="L2565" s="34" t="s">
        <v>2662</v>
      </c>
      <c r="M2565" s="34" t="n">
        <v>2063</v>
      </c>
    </row>
    <row r="2566" customFormat="false" ht="15" hidden="false" customHeight="false" outlineLevel="0" collapsed="false">
      <c r="L2566" s="34" t="s">
        <v>2663</v>
      </c>
      <c r="M2566" s="34" t="n">
        <v>2064</v>
      </c>
    </row>
    <row r="2567" customFormat="false" ht="15" hidden="false" customHeight="false" outlineLevel="0" collapsed="false">
      <c r="L2567" s="34" t="s">
        <v>2664</v>
      </c>
      <c r="M2567" s="34" t="n">
        <v>2065</v>
      </c>
    </row>
    <row r="2568" customFormat="false" ht="15" hidden="false" customHeight="false" outlineLevel="0" collapsed="false">
      <c r="L2568" s="34" t="s">
        <v>2665</v>
      </c>
      <c r="M2568" s="34" t="n">
        <v>2066</v>
      </c>
    </row>
    <row r="2569" customFormat="false" ht="15" hidden="false" customHeight="false" outlineLevel="0" collapsed="false">
      <c r="L2569" s="34" t="s">
        <v>2666</v>
      </c>
      <c r="M2569" s="34" t="n">
        <v>2067</v>
      </c>
    </row>
    <row r="2570" customFormat="false" ht="15" hidden="false" customHeight="false" outlineLevel="0" collapsed="false">
      <c r="L2570" s="34" t="s">
        <v>2667</v>
      </c>
      <c r="M2570" s="34" t="n">
        <v>2068</v>
      </c>
    </row>
    <row r="2571" customFormat="false" ht="15" hidden="false" customHeight="false" outlineLevel="0" collapsed="false">
      <c r="L2571" s="34" t="s">
        <v>2668</v>
      </c>
      <c r="M2571" s="34" t="n">
        <v>2069</v>
      </c>
    </row>
    <row r="2572" customFormat="false" ht="15" hidden="false" customHeight="false" outlineLevel="0" collapsed="false">
      <c r="L2572" s="34" t="s">
        <v>2669</v>
      </c>
      <c r="M2572" s="34" t="n">
        <v>2070</v>
      </c>
    </row>
    <row r="2573" customFormat="false" ht="15" hidden="false" customHeight="false" outlineLevel="0" collapsed="false">
      <c r="L2573" s="34" t="s">
        <v>2670</v>
      </c>
      <c r="M2573" s="34" t="n">
        <v>2071</v>
      </c>
    </row>
    <row r="2574" customFormat="false" ht="15" hidden="false" customHeight="false" outlineLevel="0" collapsed="false">
      <c r="L2574" s="34" t="s">
        <v>2671</v>
      </c>
      <c r="M2574" s="34" t="n">
        <v>2072</v>
      </c>
    </row>
    <row r="2575" customFormat="false" ht="15" hidden="false" customHeight="false" outlineLevel="0" collapsed="false">
      <c r="L2575" s="34" t="s">
        <v>2672</v>
      </c>
      <c r="M2575" s="34" t="n">
        <v>2073</v>
      </c>
    </row>
    <row r="2576" customFormat="false" ht="15" hidden="false" customHeight="false" outlineLevel="0" collapsed="false">
      <c r="L2576" s="34" t="s">
        <v>2673</v>
      </c>
      <c r="M2576" s="34" t="n">
        <v>2074</v>
      </c>
    </row>
    <row r="2577" customFormat="false" ht="15" hidden="false" customHeight="false" outlineLevel="0" collapsed="false">
      <c r="L2577" s="34" t="s">
        <v>2674</v>
      </c>
      <c r="M2577" s="34" t="n">
        <v>2075</v>
      </c>
    </row>
    <row r="2578" customFormat="false" ht="15" hidden="false" customHeight="false" outlineLevel="0" collapsed="false">
      <c r="L2578" s="34" t="s">
        <v>2675</v>
      </c>
      <c r="M2578" s="34" t="n">
        <v>2076</v>
      </c>
    </row>
    <row r="2579" customFormat="false" ht="15" hidden="false" customHeight="false" outlineLevel="0" collapsed="false">
      <c r="L2579" s="34" t="s">
        <v>2676</v>
      </c>
      <c r="M2579" s="34" t="n">
        <v>2077</v>
      </c>
    </row>
    <row r="2580" customFormat="false" ht="15" hidden="false" customHeight="false" outlineLevel="0" collapsed="false">
      <c r="L2580" s="34" t="s">
        <v>2677</v>
      </c>
      <c r="M2580" s="34" t="n">
        <v>2078</v>
      </c>
    </row>
    <row r="2581" customFormat="false" ht="15" hidden="false" customHeight="false" outlineLevel="0" collapsed="false">
      <c r="L2581" s="34" t="s">
        <v>2678</v>
      </c>
      <c r="M2581" s="34" t="n">
        <v>2079</v>
      </c>
    </row>
    <row r="2582" customFormat="false" ht="15" hidden="false" customHeight="false" outlineLevel="0" collapsed="false">
      <c r="L2582" s="34" t="s">
        <v>2679</v>
      </c>
      <c r="M2582" s="34" t="n">
        <v>2080</v>
      </c>
    </row>
    <row r="2583" customFormat="false" ht="15" hidden="false" customHeight="false" outlineLevel="0" collapsed="false">
      <c r="L2583" s="34" t="s">
        <v>2680</v>
      </c>
      <c r="M2583" s="34" t="n">
        <v>2081</v>
      </c>
    </row>
    <row r="2584" customFormat="false" ht="15" hidden="false" customHeight="false" outlineLevel="0" collapsed="false">
      <c r="L2584" s="34" t="s">
        <v>2681</v>
      </c>
      <c r="M2584" s="34" t="n">
        <v>2082</v>
      </c>
    </row>
    <row r="2585" customFormat="false" ht="15" hidden="false" customHeight="false" outlineLevel="0" collapsed="false">
      <c r="L2585" s="34" t="s">
        <v>2682</v>
      </c>
      <c r="M2585" s="34" t="n">
        <v>2083</v>
      </c>
    </row>
    <row r="2586" customFormat="false" ht="15" hidden="false" customHeight="false" outlineLevel="0" collapsed="false">
      <c r="L2586" s="34" t="s">
        <v>2683</v>
      </c>
      <c r="M2586" s="34" t="n">
        <v>2084</v>
      </c>
    </row>
    <row r="2587" customFormat="false" ht="15" hidden="false" customHeight="false" outlineLevel="0" collapsed="false">
      <c r="L2587" s="34" t="s">
        <v>2684</v>
      </c>
      <c r="M2587" s="34" t="n">
        <v>2085</v>
      </c>
    </row>
    <row r="2588" customFormat="false" ht="15" hidden="false" customHeight="false" outlineLevel="0" collapsed="false">
      <c r="L2588" s="34" t="s">
        <v>2685</v>
      </c>
      <c r="M2588" s="34" t="n">
        <v>2086</v>
      </c>
    </row>
    <row r="2589" customFormat="false" ht="15" hidden="false" customHeight="false" outlineLevel="0" collapsed="false">
      <c r="L2589" s="34" t="s">
        <v>2686</v>
      </c>
      <c r="M2589" s="34" t="n">
        <v>2087</v>
      </c>
    </row>
    <row r="2590" customFormat="false" ht="15" hidden="false" customHeight="false" outlineLevel="0" collapsed="false">
      <c r="L2590" s="34" t="s">
        <v>2687</v>
      </c>
      <c r="M2590" s="34" t="n">
        <v>2088</v>
      </c>
    </row>
    <row r="2591" customFormat="false" ht="15" hidden="false" customHeight="false" outlineLevel="0" collapsed="false">
      <c r="L2591" s="34" t="s">
        <v>2688</v>
      </c>
      <c r="M2591" s="34" t="n">
        <v>2089</v>
      </c>
    </row>
    <row r="2592" customFormat="false" ht="15" hidden="false" customHeight="false" outlineLevel="0" collapsed="false">
      <c r="L2592" s="34" t="s">
        <v>2689</v>
      </c>
      <c r="M2592" s="34" t="n">
        <v>2090</v>
      </c>
    </row>
    <row r="2593" customFormat="false" ht="15" hidden="false" customHeight="false" outlineLevel="0" collapsed="false">
      <c r="L2593" s="34" t="s">
        <v>2690</v>
      </c>
      <c r="M2593" s="34" t="n">
        <v>2091</v>
      </c>
    </row>
    <row r="2594" customFormat="false" ht="15" hidden="false" customHeight="false" outlineLevel="0" collapsed="false">
      <c r="L2594" s="34" t="s">
        <v>2691</v>
      </c>
      <c r="M2594" s="34" t="n">
        <v>2092</v>
      </c>
    </row>
    <row r="2595" customFormat="false" ht="15" hidden="false" customHeight="false" outlineLevel="0" collapsed="false">
      <c r="L2595" s="34" t="s">
        <v>2692</v>
      </c>
      <c r="M2595" s="34" t="n">
        <v>2093</v>
      </c>
    </row>
    <row r="2596" customFormat="false" ht="15" hidden="false" customHeight="false" outlineLevel="0" collapsed="false">
      <c r="L2596" s="34" t="s">
        <v>2693</v>
      </c>
      <c r="M2596" s="34" t="n">
        <v>2094</v>
      </c>
    </row>
    <row r="2597" customFormat="false" ht="15" hidden="false" customHeight="false" outlineLevel="0" collapsed="false">
      <c r="L2597" s="34" t="s">
        <v>2694</v>
      </c>
      <c r="M2597" s="34" t="n">
        <v>2095</v>
      </c>
    </row>
    <row r="2598" customFormat="false" ht="15" hidden="false" customHeight="false" outlineLevel="0" collapsed="false">
      <c r="L2598" s="34" t="s">
        <v>2695</v>
      </c>
      <c r="M2598" s="34" t="n">
        <v>2096</v>
      </c>
    </row>
    <row r="2599" customFormat="false" ht="15" hidden="false" customHeight="false" outlineLevel="0" collapsed="false">
      <c r="L2599" s="34" t="s">
        <v>2696</v>
      </c>
      <c r="M2599" s="34" t="n">
        <v>2097</v>
      </c>
    </row>
    <row r="2600" customFormat="false" ht="15" hidden="false" customHeight="false" outlineLevel="0" collapsed="false">
      <c r="L2600" s="34" t="s">
        <v>2697</v>
      </c>
      <c r="M2600" s="34" t="n">
        <v>2098</v>
      </c>
    </row>
    <row r="2601" customFormat="false" ht="15" hidden="false" customHeight="false" outlineLevel="0" collapsed="false">
      <c r="L2601" s="34" t="s">
        <v>2698</v>
      </c>
      <c r="M2601" s="34" t="n">
        <v>2099</v>
      </c>
    </row>
    <row r="2602" customFormat="false" ht="15" hidden="false" customHeight="false" outlineLevel="0" collapsed="false">
      <c r="L2602" s="34" t="s">
        <v>2699</v>
      </c>
      <c r="M2602" s="34" t="n">
        <v>2100</v>
      </c>
    </row>
    <row r="2603" customFormat="false" ht="15" hidden="false" customHeight="false" outlineLevel="0" collapsed="false">
      <c r="L2603" s="34" t="s">
        <v>2700</v>
      </c>
      <c r="M2603" s="34" t="n">
        <v>2101</v>
      </c>
    </row>
    <row r="2604" customFormat="false" ht="15" hidden="false" customHeight="false" outlineLevel="0" collapsed="false">
      <c r="L2604" s="34" t="s">
        <v>2701</v>
      </c>
      <c r="M2604" s="34" t="n">
        <v>2102</v>
      </c>
    </row>
    <row r="2605" customFormat="false" ht="15" hidden="false" customHeight="false" outlineLevel="0" collapsed="false">
      <c r="L2605" s="34" t="s">
        <v>2702</v>
      </c>
      <c r="M2605" s="34" t="n">
        <v>2103</v>
      </c>
    </row>
    <row r="2606" customFormat="false" ht="15" hidden="false" customHeight="false" outlineLevel="0" collapsed="false">
      <c r="L2606" s="34" t="s">
        <v>2703</v>
      </c>
      <c r="M2606" s="34" t="n">
        <v>2104</v>
      </c>
    </row>
    <row r="2607" customFormat="false" ht="15" hidden="false" customHeight="false" outlineLevel="0" collapsed="false">
      <c r="L2607" s="34" t="s">
        <v>2704</v>
      </c>
      <c r="M2607" s="34" t="n">
        <v>2105</v>
      </c>
    </row>
    <row r="2608" customFormat="false" ht="15" hidden="false" customHeight="false" outlineLevel="0" collapsed="false">
      <c r="L2608" s="34" t="s">
        <v>2705</v>
      </c>
      <c r="M2608" s="34" t="n">
        <v>2106</v>
      </c>
    </row>
    <row r="2609" customFormat="false" ht="15" hidden="false" customHeight="false" outlineLevel="0" collapsed="false">
      <c r="L2609" s="34" t="s">
        <v>2706</v>
      </c>
      <c r="M2609" s="34" t="n">
        <v>2107</v>
      </c>
    </row>
    <row r="2610" customFormat="false" ht="15" hidden="false" customHeight="false" outlineLevel="0" collapsed="false">
      <c r="L2610" s="34" t="s">
        <v>2707</v>
      </c>
      <c r="M2610" s="34" t="n">
        <v>2108</v>
      </c>
    </row>
    <row r="2611" customFormat="false" ht="15" hidden="false" customHeight="false" outlineLevel="0" collapsed="false">
      <c r="L2611" s="34" t="s">
        <v>2708</v>
      </c>
      <c r="M2611" s="34" t="n">
        <v>2109</v>
      </c>
    </row>
    <row r="2612" customFormat="false" ht="15" hidden="false" customHeight="false" outlineLevel="0" collapsed="false">
      <c r="L2612" s="34" t="s">
        <v>2709</v>
      </c>
      <c r="M2612" s="34" t="n">
        <v>2110</v>
      </c>
    </row>
    <row r="2613" customFormat="false" ht="15" hidden="false" customHeight="false" outlineLevel="0" collapsed="false">
      <c r="L2613" s="34" t="s">
        <v>2710</v>
      </c>
      <c r="M2613" s="34" t="n">
        <v>2111</v>
      </c>
    </row>
    <row r="2614" customFormat="false" ht="15" hidden="false" customHeight="false" outlineLevel="0" collapsed="false">
      <c r="L2614" s="34" t="s">
        <v>2711</v>
      </c>
      <c r="M2614" s="34" t="n">
        <v>2112</v>
      </c>
    </row>
    <row r="2615" customFormat="false" ht="15" hidden="false" customHeight="false" outlineLevel="0" collapsed="false">
      <c r="L2615" s="34" t="s">
        <v>2712</v>
      </c>
      <c r="M2615" s="34" t="n">
        <v>2113</v>
      </c>
    </row>
    <row r="2616" customFormat="false" ht="15" hidden="false" customHeight="false" outlineLevel="0" collapsed="false">
      <c r="L2616" s="34" t="s">
        <v>2713</v>
      </c>
      <c r="M2616" s="34" t="n">
        <v>2114</v>
      </c>
    </row>
    <row r="2617" customFormat="false" ht="15" hidden="false" customHeight="false" outlineLevel="0" collapsed="false">
      <c r="L2617" s="34" t="s">
        <v>2714</v>
      </c>
      <c r="M2617" s="34" t="n">
        <v>2115</v>
      </c>
    </row>
    <row r="2618" customFormat="false" ht="15" hidden="false" customHeight="false" outlineLevel="0" collapsed="false">
      <c r="L2618" s="34" t="s">
        <v>2715</v>
      </c>
      <c r="M2618" s="34" t="n">
        <v>2116</v>
      </c>
    </row>
    <row r="2619" customFormat="false" ht="15" hidden="false" customHeight="false" outlineLevel="0" collapsed="false">
      <c r="L2619" s="34" t="s">
        <v>2716</v>
      </c>
      <c r="M2619" s="34" t="n">
        <v>2117</v>
      </c>
    </row>
    <row r="2620" customFormat="false" ht="15" hidden="false" customHeight="false" outlineLevel="0" collapsed="false">
      <c r="L2620" s="34" t="s">
        <v>2717</v>
      </c>
      <c r="M2620" s="34" t="n">
        <v>2118</v>
      </c>
    </row>
    <row r="2621" customFormat="false" ht="15" hidden="false" customHeight="false" outlineLevel="0" collapsed="false">
      <c r="L2621" s="34" t="s">
        <v>2718</v>
      </c>
      <c r="M2621" s="34" t="n">
        <v>2119</v>
      </c>
    </row>
    <row r="2622" customFormat="false" ht="15" hidden="false" customHeight="false" outlineLevel="0" collapsed="false">
      <c r="L2622" s="34" t="s">
        <v>2719</v>
      </c>
      <c r="M2622" s="34" t="n">
        <v>2120</v>
      </c>
    </row>
    <row r="2623" customFormat="false" ht="15" hidden="false" customHeight="false" outlineLevel="0" collapsed="false">
      <c r="L2623" s="34" t="s">
        <v>2720</v>
      </c>
      <c r="M2623" s="34" t="n">
        <v>2121</v>
      </c>
    </row>
    <row r="2624" customFormat="false" ht="15" hidden="false" customHeight="false" outlineLevel="0" collapsed="false">
      <c r="L2624" s="34" t="s">
        <v>2721</v>
      </c>
      <c r="M2624" s="34" t="n">
        <v>2122</v>
      </c>
    </row>
    <row r="2625" customFormat="false" ht="15" hidden="false" customHeight="false" outlineLevel="0" collapsed="false">
      <c r="L2625" s="34" t="s">
        <v>2722</v>
      </c>
      <c r="M2625" s="34" t="n">
        <v>2123</v>
      </c>
    </row>
    <row r="2626" customFormat="false" ht="15" hidden="false" customHeight="false" outlineLevel="0" collapsed="false">
      <c r="L2626" s="34" t="s">
        <v>2723</v>
      </c>
      <c r="M2626" s="34" t="n">
        <v>2124</v>
      </c>
    </row>
    <row r="2627" customFormat="false" ht="15" hidden="false" customHeight="false" outlineLevel="0" collapsed="false">
      <c r="L2627" s="34" t="s">
        <v>2724</v>
      </c>
      <c r="M2627" s="34" t="n">
        <v>2125</v>
      </c>
    </row>
    <row r="2628" customFormat="false" ht="15" hidden="false" customHeight="false" outlineLevel="0" collapsed="false">
      <c r="L2628" s="34" t="s">
        <v>2725</v>
      </c>
      <c r="M2628" s="34" t="n">
        <v>2126</v>
      </c>
    </row>
    <row r="2629" customFormat="false" ht="15" hidden="false" customHeight="false" outlineLevel="0" collapsed="false">
      <c r="L2629" s="34" t="s">
        <v>2726</v>
      </c>
      <c r="M2629" s="34" t="n">
        <v>2127</v>
      </c>
    </row>
    <row r="2630" customFormat="false" ht="15" hidden="false" customHeight="false" outlineLevel="0" collapsed="false">
      <c r="L2630" s="34" t="s">
        <v>2727</v>
      </c>
      <c r="M2630" s="34" t="n">
        <v>2128</v>
      </c>
    </row>
    <row r="2631" customFormat="false" ht="15" hidden="false" customHeight="false" outlineLevel="0" collapsed="false">
      <c r="L2631" s="34" t="s">
        <v>2728</v>
      </c>
      <c r="M2631" s="34" t="n">
        <v>2129</v>
      </c>
    </row>
    <row r="2632" customFormat="false" ht="15" hidden="false" customHeight="false" outlineLevel="0" collapsed="false">
      <c r="L2632" s="34" t="s">
        <v>2729</v>
      </c>
      <c r="M2632" s="34" t="n">
        <v>2130</v>
      </c>
    </row>
    <row r="2633" customFormat="false" ht="15" hidden="false" customHeight="false" outlineLevel="0" collapsed="false">
      <c r="L2633" s="34" t="s">
        <v>2730</v>
      </c>
      <c r="M2633" s="34" t="n">
        <v>2131</v>
      </c>
    </row>
    <row r="2634" customFormat="false" ht="15" hidden="false" customHeight="false" outlineLevel="0" collapsed="false">
      <c r="L2634" s="34" t="s">
        <v>2731</v>
      </c>
      <c r="M2634" s="34" t="n">
        <v>2132</v>
      </c>
    </row>
    <row r="2635" customFormat="false" ht="15" hidden="false" customHeight="false" outlineLevel="0" collapsed="false">
      <c r="L2635" s="34" t="s">
        <v>2732</v>
      </c>
      <c r="M2635" s="34" t="n">
        <v>2133</v>
      </c>
    </row>
    <row r="2636" customFormat="false" ht="15" hidden="false" customHeight="false" outlineLevel="0" collapsed="false">
      <c r="L2636" s="34" t="s">
        <v>2733</v>
      </c>
      <c r="M2636" s="34" t="n">
        <v>2134</v>
      </c>
    </row>
    <row r="2637" customFormat="false" ht="15" hidden="false" customHeight="false" outlineLevel="0" collapsed="false">
      <c r="L2637" s="34" t="s">
        <v>2734</v>
      </c>
      <c r="M2637" s="34" t="n">
        <v>2135</v>
      </c>
    </row>
    <row r="2638" customFormat="false" ht="15" hidden="false" customHeight="false" outlineLevel="0" collapsed="false">
      <c r="L2638" s="34" t="s">
        <v>2735</v>
      </c>
      <c r="M2638" s="34" t="n">
        <v>2136</v>
      </c>
    </row>
    <row r="2639" customFormat="false" ht="15" hidden="false" customHeight="false" outlineLevel="0" collapsed="false">
      <c r="L2639" s="34" t="s">
        <v>2736</v>
      </c>
      <c r="M2639" s="34" t="n">
        <v>2137</v>
      </c>
    </row>
    <row r="2640" customFormat="false" ht="15" hidden="false" customHeight="false" outlineLevel="0" collapsed="false">
      <c r="L2640" s="34" t="s">
        <v>2737</v>
      </c>
      <c r="M2640" s="34" t="n">
        <v>2138</v>
      </c>
    </row>
    <row r="2641" customFormat="false" ht="15" hidden="false" customHeight="false" outlineLevel="0" collapsed="false">
      <c r="L2641" s="34" t="s">
        <v>2738</v>
      </c>
      <c r="M2641" s="34" t="n">
        <v>2139</v>
      </c>
    </row>
    <row r="2642" customFormat="false" ht="15" hidden="false" customHeight="false" outlineLevel="0" collapsed="false">
      <c r="L2642" s="34" t="s">
        <v>2739</v>
      </c>
      <c r="M2642" s="34" t="n">
        <v>2140</v>
      </c>
    </row>
    <row r="2643" customFormat="false" ht="15" hidden="false" customHeight="false" outlineLevel="0" collapsed="false">
      <c r="L2643" s="34" t="s">
        <v>2740</v>
      </c>
      <c r="M2643" s="34" t="n">
        <v>2141</v>
      </c>
    </row>
    <row r="2644" customFormat="false" ht="15" hidden="false" customHeight="false" outlineLevel="0" collapsed="false">
      <c r="L2644" s="34" t="s">
        <v>2741</v>
      </c>
      <c r="M2644" s="34" t="n">
        <v>2142</v>
      </c>
    </row>
    <row r="2645" customFormat="false" ht="15" hidden="false" customHeight="false" outlineLevel="0" collapsed="false">
      <c r="L2645" s="34" t="s">
        <v>2742</v>
      </c>
      <c r="M2645" s="34" t="n">
        <v>2143</v>
      </c>
    </row>
    <row r="2646" customFormat="false" ht="15" hidden="false" customHeight="false" outlineLevel="0" collapsed="false">
      <c r="L2646" s="34" t="s">
        <v>2743</v>
      </c>
      <c r="M2646" s="34" t="n">
        <v>2144</v>
      </c>
    </row>
    <row r="2647" customFormat="false" ht="15" hidden="false" customHeight="false" outlineLevel="0" collapsed="false">
      <c r="L2647" s="34" t="s">
        <v>2744</v>
      </c>
      <c r="M2647" s="34" t="n">
        <v>2145</v>
      </c>
    </row>
    <row r="2648" customFormat="false" ht="15" hidden="false" customHeight="false" outlineLevel="0" collapsed="false">
      <c r="L2648" s="34" t="s">
        <v>2745</v>
      </c>
      <c r="M2648" s="34" t="n">
        <v>2146</v>
      </c>
    </row>
    <row r="2649" customFormat="false" ht="15" hidden="false" customHeight="false" outlineLevel="0" collapsed="false">
      <c r="L2649" s="34" t="s">
        <v>2746</v>
      </c>
      <c r="M2649" s="34" t="n">
        <v>2147</v>
      </c>
    </row>
    <row r="2650" customFormat="false" ht="15" hidden="false" customHeight="false" outlineLevel="0" collapsed="false">
      <c r="L2650" s="34" t="s">
        <v>2747</v>
      </c>
      <c r="M2650" s="34" t="n">
        <v>2148</v>
      </c>
    </row>
    <row r="2651" customFormat="false" ht="15" hidden="false" customHeight="false" outlineLevel="0" collapsed="false">
      <c r="L2651" s="34" t="s">
        <v>2748</v>
      </c>
      <c r="M2651" s="34" t="n">
        <v>2149</v>
      </c>
    </row>
    <row r="2652" customFormat="false" ht="15" hidden="false" customHeight="false" outlineLevel="0" collapsed="false">
      <c r="L2652" s="34" t="s">
        <v>2749</v>
      </c>
      <c r="M2652" s="34" t="n">
        <v>2150</v>
      </c>
    </row>
    <row r="2653" customFormat="false" ht="15" hidden="false" customHeight="false" outlineLevel="0" collapsed="false">
      <c r="L2653" s="34" t="s">
        <v>2750</v>
      </c>
      <c r="M2653" s="34" t="n">
        <v>2151</v>
      </c>
    </row>
    <row r="2654" customFormat="false" ht="15" hidden="false" customHeight="false" outlineLevel="0" collapsed="false">
      <c r="L2654" s="34" t="s">
        <v>2751</v>
      </c>
      <c r="M2654" s="34" t="n">
        <v>2152</v>
      </c>
    </row>
    <row r="2655" customFormat="false" ht="15" hidden="false" customHeight="false" outlineLevel="0" collapsed="false">
      <c r="L2655" s="34" t="s">
        <v>2752</v>
      </c>
      <c r="M2655" s="34" t="n">
        <v>2153</v>
      </c>
    </row>
    <row r="2656" customFormat="false" ht="15" hidden="false" customHeight="false" outlineLevel="0" collapsed="false">
      <c r="L2656" s="34" t="s">
        <v>2753</v>
      </c>
      <c r="M2656" s="34" t="n">
        <v>2154</v>
      </c>
    </row>
    <row r="2657" customFormat="false" ht="15" hidden="false" customHeight="false" outlineLevel="0" collapsed="false">
      <c r="L2657" s="34" t="s">
        <v>2754</v>
      </c>
      <c r="M2657" s="34" t="n">
        <v>2155</v>
      </c>
    </row>
    <row r="2658" customFormat="false" ht="15" hidden="false" customHeight="false" outlineLevel="0" collapsed="false">
      <c r="L2658" s="34" t="s">
        <v>2755</v>
      </c>
      <c r="M2658" s="34" t="n">
        <v>2156</v>
      </c>
    </row>
    <row r="2659" customFormat="false" ht="15" hidden="false" customHeight="false" outlineLevel="0" collapsed="false">
      <c r="L2659" s="34" t="s">
        <v>2756</v>
      </c>
      <c r="M2659" s="34" t="n">
        <v>2157</v>
      </c>
    </row>
    <row r="2660" customFormat="false" ht="15" hidden="false" customHeight="false" outlineLevel="0" collapsed="false">
      <c r="L2660" s="34" t="s">
        <v>2757</v>
      </c>
      <c r="M2660" s="34" t="n">
        <v>2158</v>
      </c>
    </row>
    <row r="2661" customFormat="false" ht="15" hidden="false" customHeight="false" outlineLevel="0" collapsed="false">
      <c r="L2661" s="34" t="s">
        <v>2758</v>
      </c>
      <c r="M2661" s="34" t="n">
        <v>2159</v>
      </c>
    </row>
    <row r="2662" customFormat="false" ht="15" hidden="false" customHeight="false" outlineLevel="0" collapsed="false">
      <c r="L2662" s="34" t="s">
        <v>2759</v>
      </c>
      <c r="M2662" s="34" t="n">
        <v>2160</v>
      </c>
    </row>
    <row r="2663" customFormat="false" ht="15" hidden="false" customHeight="false" outlineLevel="0" collapsed="false">
      <c r="L2663" s="34" t="s">
        <v>2760</v>
      </c>
      <c r="M2663" s="34" t="n">
        <v>2161</v>
      </c>
    </row>
    <row r="2664" customFormat="false" ht="15" hidden="false" customHeight="false" outlineLevel="0" collapsed="false">
      <c r="L2664" s="34" t="s">
        <v>2761</v>
      </c>
      <c r="M2664" s="34" t="n">
        <v>2162</v>
      </c>
    </row>
    <row r="2665" customFormat="false" ht="15" hidden="false" customHeight="false" outlineLevel="0" collapsed="false">
      <c r="L2665" s="34" t="s">
        <v>2762</v>
      </c>
      <c r="M2665" s="34" t="n">
        <v>2163</v>
      </c>
    </row>
    <row r="2666" customFormat="false" ht="15" hidden="false" customHeight="false" outlineLevel="0" collapsed="false">
      <c r="L2666" s="34" t="s">
        <v>2763</v>
      </c>
      <c r="M2666" s="34" t="n">
        <v>2164</v>
      </c>
    </row>
    <row r="2667" customFormat="false" ht="15" hidden="false" customHeight="false" outlineLevel="0" collapsed="false">
      <c r="L2667" s="34" t="s">
        <v>2764</v>
      </c>
      <c r="M2667" s="34" t="n">
        <v>2165</v>
      </c>
    </row>
    <row r="2668" customFormat="false" ht="15" hidden="false" customHeight="false" outlineLevel="0" collapsed="false">
      <c r="L2668" s="34" t="s">
        <v>2765</v>
      </c>
      <c r="M2668" s="34" t="n">
        <v>2166</v>
      </c>
    </row>
    <row r="2669" customFormat="false" ht="15" hidden="false" customHeight="false" outlineLevel="0" collapsed="false">
      <c r="L2669" s="34" t="s">
        <v>2766</v>
      </c>
      <c r="M2669" s="34" t="n">
        <v>2167</v>
      </c>
    </row>
    <row r="2670" customFormat="false" ht="15" hidden="false" customHeight="false" outlineLevel="0" collapsed="false">
      <c r="L2670" s="34" t="s">
        <v>2767</v>
      </c>
      <c r="M2670" s="34" t="n">
        <v>2168</v>
      </c>
    </row>
    <row r="2671" customFormat="false" ht="15" hidden="false" customHeight="false" outlineLevel="0" collapsed="false">
      <c r="L2671" s="34" t="s">
        <v>2768</v>
      </c>
      <c r="M2671" s="34" t="n">
        <v>2169</v>
      </c>
    </row>
    <row r="2672" customFormat="false" ht="15" hidden="false" customHeight="false" outlineLevel="0" collapsed="false">
      <c r="L2672" s="34" t="s">
        <v>2769</v>
      </c>
      <c r="M2672" s="34" t="n">
        <v>2170</v>
      </c>
    </row>
    <row r="2673" customFormat="false" ht="15" hidden="false" customHeight="false" outlineLevel="0" collapsed="false">
      <c r="L2673" s="34" t="s">
        <v>2770</v>
      </c>
      <c r="M2673" s="34" t="n">
        <v>2171</v>
      </c>
    </row>
    <row r="2674" customFormat="false" ht="15" hidden="false" customHeight="false" outlineLevel="0" collapsed="false">
      <c r="L2674" s="34" t="s">
        <v>2771</v>
      </c>
      <c r="M2674" s="34" t="n">
        <v>2172</v>
      </c>
    </row>
    <row r="2675" customFormat="false" ht="15" hidden="false" customHeight="false" outlineLevel="0" collapsed="false">
      <c r="L2675" s="34" t="s">
        <v>2772</v>
      </c>
      <c r="M2675" s="34" t="n">
        <v>2173</v>
      </c>
    </row>
    <row r="2676" customFormat="false" ht="15" hidden="false" customHeight="false" outlineLevel="0" collapsed="false">
      <c r="L2676" s="34" t="s">
        <v>2773</v>
      </c>
      <c r="M2676" s="34" t="n">
        <v>2174</v>
      </c>
    </row>
    <row r="2677" customFormat="false" ht="15" hidden="false" customHeight="false" outlineLevel="0" collapsed="false">
      <c r="L2677" s="34" t="s">
        <v>2774</v>
      </c>
      <c r="M2677" s="34" t="n">
        <v>2175</v>
      </c>
    </row>
    <row r="2678" customFormat="false" ht="15" hidden="false" customHeight="false" outlineLevel="0" collapsed="false">
      <c r="L2678" s="34" t="s">
        <v>2775</v>
      </c>
      <c r="M2678" s="34" t="n">
        <v>2176</v>
      </c>
    </row>
    <row r="2679" customFormat="false" ht="15" hidden="false" customHeight="false" outlineLevel="0" collapsed="false">
      <c r="L2679" s="34" t="s">
        <v>2776</v>
      </c>
      <c r="M2679" s="34" t="n">
        <v>2177</v>
      </c>
    </row>
    <row r="2680" customFormat="false" ht="15" hidden="false" customHeight="false" outlineLevel="0" collapsed="false">
      <c r="L2680" s="34" t="s">
        <v>2777</v>
      </c>
      <c r="M2680" s="34" t="n">
        <v>2178</v>
      </c>
    </row>
    <row r="2681" customFormat="false" ht="15" hidden="false" customHeight="false" outlineLevel="0" collapsed="false">
      <c r="L2681" s="34" t="s">
        <v>2778</v>
      </c>
      <c r="M2681" s="34" t="n">
        <v>2179</v>
      </c>
    </row>
    <row r="2682" customFormat="false" ht="15" hidden="false" customHeight="false" outlineLevel="0" collapsed="false">
      <c r="L2682" s="34" t="s">
        <v>2779</v>
      </c>
      <c r="M2682" s="34" t="n">
        <v>2180</v>
      </c>
    </row>
    <row r="2683" customFormat="false" ht="15" hidden="false" customHeight="false" outlineLevel="0" collapsed="false">
      <c r="L2683" s="34" t="s">
        <v>2780</v>
      </c>
      <c r="M2683" s="34" t="n">
        <v>2181</v>
      </c>
    </row>
    <row r="2684" customFormat="false" ht="15" hidden="false" customHeight="false" outlineLevel="0" collapsed="false">
      <c r="L2684" s="34" t="s">
        <v>2781</v>
      </c>
      <c r="M2684" s="34" t="n">
        <v>2182</v>
      </c>
    </row>
    <row r="2685" customFormat="false" ht="15" hidden="false" customHeight="false" outlineLevel="0" collapsed="false">
      <c r="L2685" s="34" t="s">
        <v>2782</v>
      </c>
      <c r="M2685" s="34" t="n">
        <v>2183</v>
      </c>
      <c r="N2685" s="34"/>
    </row>
    <row r="2686" customFormat="false" ht="15" hidden="false" customHeight="false" outlineLevel="0" collapsed="false">
      <c r="L2686" s="34" t="s">
        <v>2783</v>
      </c>
      <c r="M2686" s="34" t="n">
        <v>2184</v>
      </c>
    </row>
  </sheetData>
  <mergeCells count="1">
    <mergeCell ref="C1:K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L58"/>
  <sheetViews>
    <sheetView showFormulas="false" showGridLines="true" showRowColHeaders="true" showZeros="true" rightToLeft="false" tabSelected="false" showOutlineSymbols="true" defaultGridColor="true" view="normal" topLeftCell="A8" colorId="64" zoomScale="115" zoomScaleNormal="115" zoomScalePageLayoutView="100" workbookViewId="0">
      <selection pane="topLeft" activeCell="D15" activeCellId="0" sqref="D15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2.17"/>
    <col collapsed="false" customWidth="true" hidden="false" outlineLevel="0" max="2" min="2" style="0" width="70.34"/>
    <col collapsed="false" customWidth="true" hidden="false" outlineLevel="0" max="3" min="3" style="0" width="20.33"/>
    <col collapsed="false" customWidth="true" hidden="false" outlineLevel="0" max="4" min="4" style="0" width="17.33"/>
    <col collapsed="false" customWidth="true" hidden="false" outlineLevel="0" max="5" min="5" style="0" width="17.83"/>
    <col collapsed="false" customWidth="true" hidden="false" outlineLevel="0" max="8" min="8" style="0" width="26.33"/>
    <col collapsed="false" customWidth="true" hidden="false" outlineLevel="0" max="9" min="9" style="0" width="16"/>
    <col collapsed="false" customWidth="true" hidden="false" outlineLevel="0" max="10" min="10" style="0" width="13.83"/>
    <col collapsed="false" customWidth="true" hidden="false" outlineLevel="0" max="11" min="11" style="0" width="10.83"/>
    <col collapsed="false" customWidth="true" hidden="false" outlineLevel="0" max="12" min="12" style="0" width="13.51"/>
  </cols>
  <sheetData>
    <row r="4" customFormat="false" ht="16" hidden="false" customHeight="false" outlineLevel="0" collapsed="false">
      <c r="B4" s="0" t="s">
        <v>2784</v>
      </c>
      <c r="D4" s="0" t="s">
        <v>2785</v>
      </c>
      <c r="E4" s="0" t="s">
        <v>2786</v>
      </c>
      <c r="H4" s="35"/>
      <c r="I4" s="35" t="s">
        <v>2787</v>
      </c>
    </row>
    <row r="5" customFormat="false" ht="37" hidden="false" customHeight="true" outlineLevel="0" collapsed="false">
      <c r="A5" s="36" t="s">
        <v>20</v>
      </c>
      <c r="B5" s="37" t="n">
        <f aca="false">ROUND(IF(Calculator!C8="hourly",VLOOKUP(Calculation!B29,'Mapping sheet Hourly'!A5:D340,2,FALSE()),IF(AND(Calculator!C8="daily",Calculator!C12=TRUE()),VLOOKUP(Calculator!$C$9,'Mapping sheet Daily'!$C$6:$N$75,3,TRUE()),IF(Calculator!C8="hourly_2",VLOOKUP(Calculation!B29,'Mapping sheet hourly GoMore'!B6:J2189,2),0))),2)</f>
        <v>0</v>
      </c>
      <c r="C5" s="37" t="n">
        <f aca="false">B5*100</f>
        <v>0</v>
      </c>
      <c r="D5" s="38" t="n">
        <f aca="false">B5-B5/1.05</f>
        <v>0</v>
      </c>
      <c r="E5" s="39" t="n">
        <f aca="false">B5-D5</f>
        <v>0</v>
      </c>
      <c r="F5" s="40" t="n">
        <f aca="false">ROUND(E5*100,0)</f>
        <v>0</v>
      </c>
      <c r="H5" s="41" t="s">
        <v>2788</v>
      </c>
      <c r="I5" s="42" t="n">
        <f aca="false">IF(Calculator!C11=20000,VLOOKUP(Calculator!C9,'Mapping sheet Daily'!C6:O75,13,TRUE()),0)</f>
        <v>0</v>
      </c>
    </row>
    <row r="6" customFormat="false" ht="37" hidden="false" customHeight="true" outlineLevel="0" collapsed="false">
      <c r="A6" s="43" t="s">
        <v>22</v>
      </c>
      <c r="B6" s="44" t="n">
        <f aca="false">ROUND(IF(Calculator!C8="hourly",VLOOKUP(Calculation!B29,'Mapping sheet Hourly'!A5:D340,3,FALSE()),IF(AND(Calculator!C8="daily",Calculator!C13=TRUE()),VLOOKUP(Calculator!$C$9,'Mapping sheet Daily'!$C$6:$N$75,4,TRUE()),IF(Calculator!C8="hourly_2",VLOOKUP(Calculation!B29,'Mapping sheet hourly GoMore'!B6:J2189,3),0))),2)</f>
        <v>0</v>
      </c>
      <c r="C6" s="34" t="n">
        <f aca="false">B6*100</f>
        <v>0</v>
      </c>
      <c r="D6" s="45" t="n">
        <f aca="false">B6-B6/1.05</f>
        <v>0</v>
      </c>
      <c r="E6" s="35" t="n">
        <f aca="false">B6-D6</f>
        <v>0</v>
      </c>
      <c r="F6" s="46" t="n">
        <f aca="false">ROUND(E6*100,0)</f>
        <v>0</v>
      </c>
      <c r="H6" s="41" t="s">
        <v>2789</v>
      </c>
      <c r="I6" s="35" t="n">
        <f aca="false">COUNTIF(Calculator!C12:C13,TRUE())</f>
        <v>0</v>
      </c>
    </row>
    <row r="7" customFormat="false" ht="37" hidden="false" customHeight="true" outlineLevel="0" collapsed="false">
      <c r="A7" s="43" t="s">
        <v>25</v>
      </c>
      <c r="B7" s="47" t="n">
        <f aca="false">IF(OR(Calculator!C8="hourly",Calculator!C8="hourly_2"),0,IF(Calculator!C14=TRUE(),VLOOKUP(Calculator!$C$9,'Mapping sheet Daily'!$C$6:$N$75,5,TRUE()),0))</f>
        <v>0</v>
      </c>
      <c r="C7" s="34" t="n">
        <f aca="false">B7*100</f>
        <v>0</v>
      </c>
      <c r="D7" s="45" t="n">
        <f aca="false">B7-B7/1.05</f>
        <v>0</v>
      </c>
      <c r="E7" s="35" t="n">
        <f aca="false">B7-D7</f>
        <v>0</v>
      </c>
      <c r="F7" s="46" t="n">
        <f aca="false">ROUND(E7*100,0)</f>
        <v>0</v>
      </c>
      <c r="J7" s="48" t="s">
        <v>2790</v>
      </c>
      <c r="K7" s="0" t="s">
        <v>18</v>
      </c>
      <c r="L7" s="48" t="s">
        <v>2791</v>
      </c>
    </row>
    <row r="8" customFormat="false" ht="37" hidden="false" customHeight="true" outlineLevel="0" collapsed="false">
      <c r="A8" s="43" t="s">
        <v>27</v>
      </c>
      <c r="B8" s="45" t="n">
        <f aca="false">ROUND(IF(Calculator!C8="hourly",0,IF(AND(Calculator!C8="daily",Calculator!C15=TRUE()),VLOOKUP(Calculator!$C$9,'Mapping sheet Daily'!$C$6:$N$75,6,TRUE()),IF(AND(Calculator!C8="hourly_2",Calculator!C15=TRUE()),VLOOKUP(B29,'Mapping sheet hourly GoMore'!B6:J2189,5),0))),2)</f>
        <v>0</v>
      </c>
      <c r="C8" s="34" t="n">
        <f aca="false">B8*100</f>
        <v>0</v>
      </c>
      <c r="D8" s="45" t="n">
        <f aca="false">B8-B8/1.05</f>
        <v>0</v>
      </c>
      <c r="E8" s="35" t="n">
        <f aca="false">B8-D8</f>
        <v>0</v>
      </c>
      <c r="F8" s="46" t="n">
        <f aca="false">ROUND(E8*100,0)</f>
        <v>0</v>
      </c>
      <c r="H8" s="41" t="s">
        <v>20</v>
      </c>
      <c r="I8" s="44" t="n">
        <f aca="false">ROUND(IF(Calculator!C8="hourly",VLOOKUP(Calculation!B29,'Mapping sheet Hourly'!A5:D340,2,FALSE()),IF(AND(Calculator!C8="daily",Calculator!C12=TRUE()),VLOOKUP(Calculator!$C$9,'Mapping sheet Daily'!$C$6:$N$75,3,TRUE())+I5/I6,IF(AND(Calculator!C8="hourly_2",Calculator!C12=TRUE()),VLOOKUP(Calculation!B29,'Mapping sheet hourly GoMore'!B6:J2189,2,TRUE()),0))),2)</f>
        <v>0</v>
      </c>
      <c r="J8" s="49" t="n">
        <f aca="false">I8*100</f>
        <v>0</v>
      </c>
      <c r="K8" s="50" t="n">
        <f aca="false">IF(AND(Calculator!C8="daily",Calculator!C12=TRUE()),I5/I6*100,0)</f>
        <v>0</v>
      </c>
      <c r="L8" s="51" t="n">
        <f aca="false">ROUND(J8/1.05,0)</f>
        <v>0</v>
      </c>
    </row>
    <row r="9" customFormat="false" ht="37" hidden="false" customHeight="true" outlineLevel="0" collapsed="false">
      <c r="A9" s="43" t="s">
        <v>2792</v>
      </c>
      <c r="B9" s="45" t="n">
        <f aca="false">ROUND(IF(Calculator!C8="hourly",0,IF(AND(Calculator!C8="daily",Calculator!C16=TRUE(),Calculator!C17=500000),VLOOKUP(Calculator!$C$9,'Mapping sheet Daily'!$C$6:$N$75,9,TRUE()),IF(AND(Calculator!C8="hourly_2",Calculator!C16=TRUE(),Calculator!C17=500000),VLOOKUP(Calculation!B29,'Mapping sheet hourly GoMore'!B6:J2189,6),0))),2)</f>
        <v>0</v>
      </c>
      <c r="C9" s="34" t="n">
        <f aca="false">B9*100</f>
        <v>0</v>
      </c>
      <c r="D9" s="45" t="n">
        <f aca="false">B9-B9/1.05</f>
        <v>0</v>
      </c>
      <c r="E9" s="35" t="n">
        <f aca="false">B9-D9</f>
        <v>0</v>
      </c>
      <c r="F9" s="46" t="n">
        <f aca="false">ROUND(E9*100,0)</f>
        <v>0</v>
      </c>
      <c r="H9" s="41" t="s">
        <v>22</v>
      </c>
      <c r="I9" s="44" t="n">
        <f aca="false">ROUND(IF(Calculator!C8="hourly",VLOOKUP(Calculation!B29,'Mapping sheet Hourly'!A5:D340,3,FALSE()),IF(AND(Calculator!C8="daily",Calculator!C13=TRUE()),VLOOKUP(Calculator!$C$9,'Mapping sheet Daily'!$C$6:$N$75,4,TRUE())+I5/I6,IF(Calculator!C8="hourly_2",VLOOKUP(Calculation!B29,'Mapping sheet hourly GoMore'!B6:J2189,3)+IF(AND(Calculator!C8="hourly_2",Calculator!C11=20000),VLOOKUP(B29,'Mapping sheet hourly GoMore'!B6:J2189,4),0)))),2)</f>
        <v>0</v>
      </c>
      <c r="J9" s="49" t="n">
        <f aca="false">I9*100</f>
        <v>0</v>
      </c>
      <c r="K9" s="50" t="n">
        <f aca="false">IF(AND(Calculator!C8="daily",Calculator!C13=TRUE()),I5/I6*100,IF(AND(Calculator!C8="hourly_2",Calculator!C13=TRUE()),C13,0))</f>
        <v>0</v>
      </c>
      <c r="L9" s="51" t="n">
        <f aca="false">ROUND(J9/1.05,0)</f>
        <v>0</v>
      </c>
    </row>
    <row r="10" customFormat="false" ht="37" hidden="false" customHeight="true" outlineLevel="0" collapsed="false">
      <c r="A10" s="43" t="s">
        <v>2793</v>
      </c>
      <c r="B10" s="45" t="n">
        <f aca="false">ROUND(IF(Calculator!C8="hourly",0,IF(AND(Calculator!C8="daily",Calculator!C16=TRUE(),Calculator!C17=1000000),VLOOKUP(Calculator!$C$9,'Mapping sheet Daily'!$C$6:$N$75,10,TRUE()),IF(AND(Calculator!C8="hourly_2",Calculator!C16=TRUE(),Calculator!C17=1000000),VLOOKUP(Calculation!B29,'Mapping sheet hourly GoMore'!B6:J2189,7),0))),2)</f>
        <v>0</v>
      </c>
      <c r="C10" s="34" t="n">
        <f aca="false">B10*100</f>
        <v>0</v>
      </c>
      <c r="D10" s="45" t="n">
        <f aca="false">B10-B10/1.05</f>
        <v>0</v>
      </c>
      <c r="E10" s="35" t="n">
        <f aca="false">B10-D10</f>
        <v>0</v>
      </c>
      <c r="F10" s="46" t="n">
        <f aca="false">ROUND(E10*100,0)</f>
        <v>0</v>
      </c>
      <c r="J10" s="0" t="s">
        <v>2794</v>
      </c>
    </row>
    <row r="11" customFormat="false" ht="37" hidden="false" customHeight="true" outlineLevel="0" collapsed="false">
      <c r="A11" s="43" t="s">
        <v>33</v>
      </c>
      <c r="B11" s="45" t="n">
        <f aca="false">IF(Calculator!C8="hourly",0,IF(AND(Calculator!C8="daily",Calculator!C18=TRUE()),VLOOKUP(Calculator!$C$9,'Mapping sheet Daily'!$C$6:$N$75,11,TRUE()),IF(AND(Calculator!C8="hourly_2",Calculator!C18=TRUE()),VLOOKUP(B29,'Mapping sheet hourly GoMore'!B6:J2190,8),0)))</f>
        <v>0</v>
      </c>
      <c r="C11" s="52" t="n">
        <f aca="false">B11*100</f>
        <v>0</v>
      </c>
      <c r="D11" s="45" t="n">
        <f aca="false">B11-B11/1.05</f>
        <v>0</v>
      </c>
      <c r="E11" s="35" t="n">
        <f aca="false">B11-D11</f>
        <v>0</v>
      </c>
      <c r="F11" s="46" t="n">
        <f aca="false">ROUND(E11*100,0)</f>
        <v>0</v>
      </c>
    </row>
    <row r="12" customFormat="false" ht="37" hidden="false" customHeight="true" outlineLevel="0" collapsed="false">
      <c r="A12" s="53" t="s">
        <v>35</v>
      </c>
      <c r="B12" s="45" t="n">
        <f aca="false">IF(Calculator!C8="hourly",VLOOKUP(Calculation!B29,'Mapping sheet Hourly'!A5:D340,4,FALSE()),IF(AND(Calculator!C8="daily",Calculator!C19=TRUE()),VLOOKUP(Calculator!$C$9,'Mapping sheet Daily'!$C$6:$N$75,12,TRUE()),IF(AND(Calculator!C8="hourly_2",Calculator!C19=TRUE()),VLOOKUP(B29,'Mapping sheet hourly GoMore'!B6:J2190,9),0)))</f>
        <v>0</v>
      </c>
      <c r="C12" s="34" t="n">
        <f aca="false">B12*100</f>
        <v>0</v>
      </c>
      <c r="D12" s="45" t="n">
        <f aca="false">B12-B12/1.05</f>
        <v>0</v>
      </c>
      <c r="E12" s="35" t="n">
        <f aca="false">B12-D12</f>
        <v>0</v>
      </c>
      <c r="F12" s="46" t="n">
        <f aca="false">ROUND(E12*100,0)</f>
        <v>0</v>
      </c>
      <c r="J12" s="54"/>
      <c r="K12" s="54"/>
    </row>
    <row r="13" customFormat="false" ht="37" hidden="false" customHeight="true" outlineLevel="0" collapsed="false">
      <c r="A13" s="55" t="s">
        <v>2795</v>
      </c>
      <c r="B13" s="44" t="n">
        <f aca="false">IF(AND(Calculator!C11=20000,Calculator!C8="daily"),VLOOKUP(Calculator!C9,'Mapping sheet Daily'!C6:O75,13,TRUE()),IF(AND(Calculator!C8="hourly_2",Calculator!C11=20000),VLOOKUP(B29,'Mapping sheet hourly GoMore'!B6:J2189,4,TRUE()),0))</f>
        <v>0</v>
      </c>
      <c r="C13" s="56" t="n">
        <f aca="false">B13*100</f>
        <v>0</v>
      </c>
      <c r="D13" s="57" t="n">
        <f aca="false">B13-B13/1.05</f>
        <v>0</v>
      </c>
      <c r="E13" s="58" t="n">
        <f aca="false">B13-D13</f>
        <v>0</v>
      </c>
      <c r="F13" s="59" t="n">
        <f aca="false">ROUND(E13*100,0)</f>
        <v>0</v>
      </c>
      <c r="J13" s="54"/>
      <c r="K13" s="54"/>
    </row>
    <row r="14" customFormat="false" ht="30" hidden="false" customHeight="true" outlineLevel="0" collapsed="false"/>
    <row r="15" customFormat="false" ht="16" hidden="false" customHeight="false" outlineLevel="0" collapsed="false">
      <c r="A15" s="43" t="s">
        <v>2796</v>
      </c>
      <c r="B15" s="45" t="n">
        <f aca="false">SUM(C5:C13)</f>
        <v>0</v>
      </c>
    </row>
    <row r="16" customFormat="false" ht="16" hidden="false" customHeight="false" outlineLevel="0" collapsed="false">
      <c r="A16" s="43" t="s">
        <v>2797</v>
      </c>
      <c r="B16" s="45" t="n">
        <f aca="false">B15-B17</f>
        <v>0</v>
      </c>
      <c r="C16" s="60"/>
    </row>
    <row r="17" customFormat="false" ht="16" hidden="false" customHeight="false" outlineLevel="0" collapsed="false">
      <c r="A17" s="43" t="s">
        <v>2798</v>
      </c>
      <c r="B17" s="45" t="n">
        <f aca="false">SUM(F5:F13)</f>
        <v>0</v>
      </c>
      <c r="C17" s="60"/>
    </row>
    <row r="18" customFormat="false" ht="16" hidden="false" customHeight="false" outlineLevel="0" collapsed="false">
      <c r="A18" s="43" t="s">
        <v>2799</v>
      </c>
      <c r="B18" s="45" t="n">
        <f aca="false">IF(B9=0,C10,C9)</f>
        <v>0</v>
      </c>
      <c r="C18" s="60"/>
    </row>
    <row r="19" customFormat="false" ht="16" hidden="false" customHeight="false" outlineLevel="0" collapsed="false">
      <c r="A19" s="43" t="s">
        <v>2800</v>
      </c>
      <c r="B19" s="45" t="n">
        <f aca="false">IF(B9=0,F10,F9)</f>
        <v>0</v>
      </c>
      <c r="C19" s="60"/>
    </row>
    <row r="20" customFormat="false" ht="15" hidden="false" customHeight="false" outlineLevel="0" collapsed="false">
      <c r="C20" s="60"/>
    </row>
    <row r="21" customFormat="false" ht="15" hidden="false" customHeight="false" outlineLevel="0" collapsed="false">
      <c r="C21" s="60"/>
    </row>
    <row r="22" customFormat="false" ht="15" hidden="false" customHeight="false" outlineLevel="0" collapsed="false">
      <c r="A22" s="0" t="s">
        <v>2801</v>
      </c>
      <c r="B22" s="54" t="e">
        <f aca="false">B26+Calculator!C10</f>
        <v>#VALUE!</v>
      </c>
      <c r="C22" s="60"/>
    </row>
    <row r="23" customFormat="false" ht="15" hidden="false" customHeight="false" outlineLevel="0" collapsed="false">
      <c r="A23" s="0" t="s">
        <v>2802</v>
      </c>
      <c r="B23" s="0" t="str">
        <f aca="false">LEFT(Calculator!C20,4)</f>
        <v/>
      </c>
      <c r="C23" s="60"/>
    </row>
    <row r="24" customFormat="false" ht="15" hidden="false" customHeight="false" outlineLevel="0" collapsed="false">
      <c r="A24" s="0" t="s">
        <v>2803</v>
      </c>
      <c r="B24" s="0" t="str">
        <f aca="false">MID(Calculator!C20,6,2)</f>
        <v/>
      </c>
      <c r="C24" s="60"/>
    </row>
    <row r="25" customFormat="false" ht="15" hidden="false" customHeight="false" outlineLevel="0" collapsed="false">
      <c r="A25" s="0" t="s">
        <v>2804</v>
      </c>
      <c r="B25" s="0" t="str">
        <f aca="false">RIGHT(Calculator!C20,2)</f>
        <v/>
      </c>
      <c r="C25" s="60"/>
    </row>
    <row r="26" customFormat="false" ht="15" hidden="false" customHeight="false" outlineLevel="0" collapsed="false">
      <c r="A26" s="0" t="s">
        <v>2805</v>
      </c>
      <c r="B26" s="54" t="e">
        <f aca="false">DATE(B23,B24,B25)</f>
        <v>#VALUE!</v>
      </c>
    </row>
    <row r="29" customFormat="false" ht="15" hidden="false" customHeight="false" outlineLevel="0" collapsed="false">
      <c r="A29" s="0" t="s">
        <v>2806</v>
      </c>
      <c r="B29" s="61" t="e">
        <f aca="false">VLOOKUP(Calculator!C10,'Allowed values'!L3:M2686,2,FALSE())</f>
        <v>#N/A</v>
      </c>
      <c r="C29" s="61" t="e">
        <f aca="false">B29-1</f>
        <v>#N/A</v>
      </c>
      <c r="D29" s="0" t="e">
        <f aca="false">IF(Calculator!C8="daily","P"&amp;C29&amp;"DT23H59M59S","PT"&amp;B29&amp;"H")</f>
        <v>#N/A</v>
      </c>
    </row>
    <row r="32" customFormat="false" ht="16" hidden="false" customHeight="false" outlineLevel="0" collapsed="false"/>
    <row r="33" customFormat="false" ht="15" hidden="false" customHeight="false" outlineLevel="0" collapsed="false">
      <c r="A33" s="27" t="s">
        <v>49</v>
      </c>
      <c r="B33" s="23" t="n">
        <v>22386</v>
      </c>
      <c r="C33" s="0" t="s">
        <v>2794</v>
      </c>
    </row>
    <row r="34" customFormat="false" ht="15" hidden="false" customHeight="false" outlineLevel="0" collapsed="false">
      <c r="A34" s="1" t="s">
        <v>50</v>
      </c>
      <c r="B34" s="1" t="n">
        <f aca="false">IF(AND(Calculator!C12=TRUE(),Calculator!C8="hourly_2"),1000000000,IF(Calculator!C12=TRUE(),10000000000,FALSE()))</f>
        <v>0</v>
      </c>
    </row>
    <row r="35" customFormat="false" ht="16" hidden="false" customHeight="false" outlineLevel="0" collapsed="false">
      <c r="A35" s="1" t="s">
        <v>51</v>
      </c>
      <c r="B35" s="1" t="n">
        <f aca="false">IF(AND(Calculator!C12=TRUE(),Calculator!C8="hourly"),20000,IF(AND(Calculator!C8="daily",Calculator!C12=TRUE()),Calculator!C11,IF(AND(Calculator!C12=TRUE(),Calculator!C8="hourly_2"),100000,FALSE())))</f>
        <v>0</v>
      </c>
    </row>
    <row r="36" customFormat="false" ht="15" hidden="false" customHeight="false" outlineLevel="0" collapsed="false">
      <c r="A36" s="27" t="s">
        <v>56</v>
      </c>
      <c r="B36" s="23" t="n">
        <v>22375</v>
      </c>
      <c r="C36" s="0" t="s">
        <v>2794</v>
      </c>
    </row>
    <row r="37" customFormat="false" ht="15" hidden="false" customHeight="false" outlineLevel="0" collapsed="false">
      <c r="A37" s="1" t="s">
        <v>57</v>
      </c>
      <c r="B37" s="1" t="n">
        <f aca="false">IF(Calculator!C13=TRUE(),10000000,FALSE())</f>
        <v>0</v>
      </c>
    </row>
    <row r="38" customFormat="false" ht="16" hidden="false" customHeight="false" outlineLevel="0" collapsed="false">
      <c r="A38" s="1" t="s">
        <v>58</v>
      </c>
      <c r="B38" s="1" t="n">
        <f aca="false">IF(AND(Calculator!C8="hourly",Calculator!C13=TRUE()),20000,IF(AND(Calculator!C8="daily",Calculator!C13=TRUE()),Calculator!C11,IF(AND(Calculator!C8="hourly_2",Calculator!C13=TRUE()),100000,FALSE())))</f>
        <v>0</v>
      </c>
    </row>
    <row r="39" customFormat="false" ht="15" hidden="false" customHeight="false" outlineLevel="0" collapsed="false">
      <c r="A39" s="27" t="s">
        <v>62</v>
      </c>
      <c r="B39" s="23" t="n">
        <v>11275</v>
      </c>
    </row>
    <row r="40" customFormat="false" ht="15" hidden="false" customHeight="false" outlineLevel="0" collapsed="false">
      <c r="A40" s="1" t="s">
        <v>63</v>
      </c>
      <c r="B40" s="1" t="n">
        <f aca="false">IF(AND(Calculator!C8="daily",Calculator!C14=TRUE()),10000000,FALSE())</f>
        <v>0</v>
      </c>
    </row>
    <row r="41" customFormat="false" ht="16" hidden="false" customHeight="false" outlineLevel="0" collapsed="false">
      <c r="A41" s="1" t="s">
        <v>64</v>
      </c>
      <c r="B41" s="1" t="n">
        <f aca="false">IF(AND(Calculator!C8="daily",Calculator!C14=TRUE()),0,FALSE())</f>
        <v>0</v>
      </c>
    </row>
    <row r="42" customFormat="false" ht="15" hidden="false" customHeight="false" outlineLevel="0" collapsed="false">
      <c r="A42" s="27" t="s">
        <v>68</v>
      </c>
      <c r="B42" s="23" t="n">
        <v>11272</v>
      </c>
    </row>
    <row r="43" customFormat="false" ht="15" hidden="false" customHeight="false" outlineLevel="0" collapsed="false">
      <c r="A43" s="1" t="s">
        <v>69</v>
      </c>
      <c r="B43" s="1" t="n">
        <f aca="false">IF(AND(OR(Calculator!C8="daily",Calculator!C8="hourly_2"),Calculator!C15=TRUE()),1500000,FALSE())</f>
        <v>0</v>
      </c>
    </row>
    <row r="44" customFormat="false" ht="16" hidden="false" customHeight="false" outlineLevel="0" collapsed="false">
      <c r="A44" s="1" t="s">
        <v>70</v>
      </c>
      <c r="B44" s="1" t="n">
        <f aca="false">IF(AND(OR(Calculator!C8="daily",Calculator!C8="hourly_2"),Calculator!C15=TRUE()),20000,FALSE())</f>
        <v>0</v>
      </c>
    </row>
    <row r="45" customFormat="false" ht="15" hidden="false" customHeight="false" outlineLevel="0" collapsed="false">
      <c r="A45" s="27" t="s">
        <v>74</v>
      </c>
      <c r="B45" s="23" t="n">
        <v>22364</v>
      </c>
    </row>
    <row r="46" customFormat="false" ht="15" hidden="false" customHeight="false" outlineLevel="0" collapsed="false">
      <c r="A46" s="1" t="s">
        <v>75</v>
      </c>
      <c r="B46" s="1" t="n">
        <f aca="false">IF(AND(OR(Calculator!C8="daily",Calculator!C8="hourly_2"),Calculator!C16=TRUE()),Calculator!C17,FALSE())</f>
        <v>0</v>
      </c>
    </row>
    <row r="47" customFormat="false" ht="16" hidden="false" customHeight="false" outlineLevel="0" collapsed="false">
      <c r="A47" s="1" t="s">
        <v>76</v>
      </c>
      <c r="B47" s="62" t="n">
        <f aca="false">IF(AND(OR(Calculator!C8="daily",Calculator!C8="hourly_2"),Calculator!C16=TRUE()),5000,FALSE())</f>
        <v>0</v>
      </c>
    </row>
    <row r="48" customFormat="false" ht="15" hidden="false" customHeight="false" outlineLevel="0" collapsed="false">
      <c r="A48" s="27" t="s">
        <v>80</v>
      </c>
      <c r="B48" s="23" t="n">
        <v>22385</v>
      </c>
    </row>
    <row r="49" customFormat="false" ht="15" hidden="false" customHeight="false" outlineLevel="0" collapsed="false">
      <c r="A49" s="1" t="s">
        <v>81</v>
      </c>
      <c r="B49" s="1" t="n">
        <f aca="false">IF(AND(Calculator!C8="daily",Calculator!C18=TRUE()),Calculator!K26,IF(AND(Calculator!C8="hourly_2",Calculator!C18=TRUE()),Calculator!K8,FALSE()))</f>
        <v>0</v>
      </c>
    </row>
    <row r="50" customFormat="false" ht="16" hidden="false" customHeight="false" outlineLevel="0" collapsed="false">
      <c r="A50" s="1" t="s">
        <v>82</v>
      </c>
      <c r="B50" s="1" t="n">
        <f aca="false">IF(AND(OR(Calculator!C8="daily",Calculator!C8="hourly_2"),Calculator!C18=TRUE()),0,FALSE())</f>
        <v>0</v>
      </c>
    </row>
    <row r="51" customFormat="false" ht="15" hidden="false" customHeight="false" outlineLevel="0" collapsed="false">
      <c r="A51" s="27" t="s">
        <v>86</v>
      </c>
      <c r="B51" s="23" t="n">
        <v>11273</v>
      </c>
      <c r="C51" s="0" t="s">
        <v>2794</v>
      </c>
    </row>
    <row r="52" customFormat="false" ht="15" hidden="false" customHeight="false" outlineLevel="0" collapsed="false">
      <c r="A52" s="1" t="s">
        <v>87</v>
      </c>
      <c r="B52" s="1" t="n">
        <f aca="false">IF(Calculator!C19=TRUE(),10000000,FALSE())</f>
        <v>0</v>
      </c>
    </row>
    <row r="53" customFormat="false" ht="15" hidden="false" customHeight="false" outlineLevel="0" collapsed="false">
      <c r="A53" s="1" t="s">
        <v>88</v>
      </c>
      <c r="B53" s="1" t="n">
        <f aca="false">IF(Calculator!C19=TRUE(),0,FALSE())</f>
        <v>0</v>
      </c>
    </row>
    <row r="54" customFormat="false" ht="15" hidden="false" customHeight="false" outlineLevel="0" collapsed="false">
      <c r="A54" s="1" t="s">
        <v>91</v>
      </c>
      <c r="B54" s="63" t="n">
        <f aca="false">IF(OR(Calculator!C8="daily",Calculator!C8="hourly_2"),C13,0)</f>
        <v>0</v>
      </c>
    </row>
    <row r="55" customFormat="false" ht="15" hidden="false" customHeight="false" outlineLevel="0" collapsed="false">
      <c r="A55" s="1" t="s">
        <v>92</v>
      </c>
      <c r="B55" s="63" t="n">
        <f aca="false">IF(OR(Calculator!C8="daily",Calculator!C8="hourly_2"),C13,0)</f>
        <v>0</v>
      </c>
    </row>
    <row r="56" customFormat="false" ht="15" hidden="false" customHeight="false" outlineLevel="0" collapsed="false">
      <c r="A56" s="1" t="s">
        <v>93</v>
      </c>
      <c r="B56" s="63" t="n">
        <f aca="false">IF(OR(Calculator!C8="daily",Calculator!C8="hourly_2"),F13,0)</f>
        <v>0</v>
      </c>
    </row>
    <row r="57" customFormat="false" ht="15" hidden="false" customHeight="false" outlineLevel="0" collapsed="false">
      <c r="A57" s="1" t="s">
        <v>94</v>
      </c>
      <c r="B57" s="63" t="n">
        <f aca="false">IF(OR(Calculator!C8="daily",Calculator!C8="hourly_2"),K8,0)</f>
        <v>0</v>
      </c>
    </row>
    <row r="58" customFormat="false" ht="15" hidden="false" customHeight="false" outlineLevel="0" collapsed="false">
      <c r="A58" s="1" t="s">
        <v>95</v>
      </c>
      <c r="B58" s="63" t="n">
        <f aca="false">IF(OR(Calculator!C8="daily",Calculator!C8="hourly_2"),K9,0)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9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M1" activeCellId="0" sqref="M1"/>
    </sheetView>
  </sheetViews>
  <sheetFormatPr defaultColWidth="11" defaultRowHeight="14" zeroHeight="false" outlineLevelRow="0" outlineLevelCol="1"/>
  <cols>
    <col collapsed="false" customWidth="true" hidden="true" outlineLevel="0" max="1" min="1" style="64" width="10.51"/>
    <col collapsed="false" customWidth="true" hidden="false" outlineLevel="0" max="4" min="2" style="65" width="11.66"/>
    <col collapsed="false" customWidth="true" hidden="false" outlineLevel="0" max="8" min="5" style="66" width="25"/>
    <col collapsed="false" customWidth="true" hidden="false" outlineLevel="0" max="10" min="9" style="67" width="25"/>
    <col collapsed="false" customWidth="true" hidden="false" outlineLevel="1" max="11" min="11" style="68" width="25"/>
    <col collapsed="false" customWidth="true" hidden="false" outlineLevel="1" max="13" min="12" style="66" width="25"/>
    <col collapsed="false" customWidth="true" hidden="false" outlineLevel="1" max="15" min="14" style="68" width="25"/>
    <col collapsed="false" customWidth="true" hidden="false" outlineLevel="0" max="16" min="16" style="69" width="7"/>
    <col collapsed="false" customWidth="true" hidden="true" outlineLevel="0" max="17" min="17" style="69" width="20.17"/>
    <col collapsed="false" customWidth="true" hidden="true" outlineLevel="0" max="18" min="18" style="66" width="21.17"/>
    <col collapsed="false" customWidth="true" hidden="true" outlineLevel="0" max="20" min="19" style="66" width="17.17"/>
    <col collapsed="false" customWidth="true" hidden="true" outlineLevel="0" max="21" min="21" style="66" width="12"/>
    <col collapsed="false" customWidth="false" hidden="false" outlineLevel="0" max="1024" min="22" style="65" width="11"/>
  </cols>
  <sheetData>
    <row r="1" s="65" customFormat="true" ht="20" hidden="false" customHeight="false" outlineLevel="0" collapsed="false">
      <c r="A1" s="64"/>
      <c r="D1" s="70"/>
      <c r="E1" s="70" t="s">
        <v>2807</v>
      </c>
      <c r="F1" s="70"/>
      <c r="G1" s="70"/>
      <c r="H1" s="70"/>
      <c r="I1" s="70"/>
      <c r="J1" s="70"/>
      <c r="K1" s="71"/>
      <c r="L1" s="70"/>
      <c r="M1" s="70"/>
      <c r="N1" s="71"/>
      <c r="O1" s="71"/>
      <c r="P1" s="70"/>
      <c r="Q1" s="70"/>
    </row>
    <row r="2" customFormat="false" ht="21" hidden="false" customHeight="true" outlineLevel="0" collapsed="false">
      <c r="B2" s="70"/>
      <c r="C2" s="70"/>
      <c r="D2" s="70"/>
      <c r="E2" s="72" t="s">
        <v>2808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</row>
    <row r="3" customFormat="false" ht="15.75" hidden="false" customHeight="true" outlineLevel="0" collapsed="false">
      <c r="E3" s="73"/>
      <c r="F3" s="73"/>
      <c r="G3" s="73"/>
      <c r="H3" s="73"/>
      <c r="I3" s="73"/>
      <c r="J3" s="73"/>
      <c r="K3" s="73"/>
      <c r="L3" s="73"/>
      <c r="M3" s="73"/>
      <c r="N3" s="73"/>
      <c r="O3" s="74"/>
      <c r="P3" s="74"/>
      <c r="Q3" s="75" t="s">
        <v>2809</v>
      </c>
      <c r="R3" s="76" t="s">
        <v>2810</v>
      </c>
      <c r="S3" s="76" t="s">
        <v>2811</v>
      </c>
      <c r="T3" s="76" t="s">
        <v>2812</v>
      </c>
      <c r="U3" s="77" t="s">
        <v>2813</v>
      </c>
    </row>
    <row r="4" s="94" customFormat="true" ht="117" hidden="false" customHeight="true" outlineLevel="0" collapsed="false">
      <c r="A4" s="78"/>
      <c r="B4" s="79" t="s">
        <v>2814</v>
      </c>
      <c r="C4" s="79" t="s">
        <v>2814</v>
      </c>
      <c r="D4" s="80" t="s">
        <v>2815</v>
      </c>
      <c r="E4" s="81" t="s">
        <v>2816</v>
      </c>
      <c r="F4" s="81" t="s">
        <v>2817</v>
      </c>
      <c r="G4" s="82" t="s">
        <v>2818</v>
      </c>
      <c r="H4" s="83" t="s">
        <v>2819</v>
      </c>
      <c r="I4" s="84" t="s">
        <v>2820</v>
      </c>
      <c r="J4" s="84"/>
      <c r="K4" s="85" t="s">
        <v>2821</v>
      </c>
      <c r="L4" s="85"/>
      <c r="M4" s="86" t="s">
        <v>2822</v>
      </c>
      <c r="N4" s="87" t="s">
        <v>2823</v>
      </c>
      <c r="O4" s="88" t="s">
        <v>2824</v>
      </c>
      <c r="P4" s="89"/>
      <c r="Q4" s="90" t="s">
        <v>2825</v>
      </c>
      <c r="R4" s="91" t="s">
        <v>2826</v>
      </c>
      <c r="S4" s="91" t="s">
        <v>2827</v>
      </c>
      <c r="T4" s="92" t="s">
        <v>2828</v>
      </c>
      <c r="U4" s="93" t="s">
        <v>2829</v>
      </c>
      <c r="W4" s="94" t="s">
        <v>2830</v>
      </c>
    </row>
    <row r="5" s="94" customFormat="true" ht="38" hidden="false" customHeight="true" outlineLevel="0" collapsed="false">
      <c r="A5" s="78"/>
      <c r="B5" s="95" t="n">
        <v>0</v>
      </c>
      <c r="C5" s="95" t="n">
        <v>0</v>
      </c>
      <c r="D5" s="96"/>
      <c r="E5" s="97"/>
      <c r="F5" s="97"/>
      <c r="G5" s="98"/>
      <c r="H5" s="99"/>
      <c r="I5" s="100" t="s">
        <v>2831</v>
      </c>
      <c r="J5" s="101" t="s">
        <v>2832</v>
      </c>
      <c r="K5" s="102" t="s">
        <v>2833</v>
      </c>
      <c r="L5" s="103" t="s">
        <v>2834</v>
      </c>
      <c r="M5" s="104"/>
      <c r="N5" s="105"/>
      <c r="O5" s="88" t="s">
        <v>2835</v>
      </c>
      <c r="P5" s="89"/>
      <c r="Q5" s="106" t="s">
        <v>2836</v>
      </c>
      <c r="R5" s="107" t="s">
        <v>2837</v>
      </c>
      <c r="S5" s="107" t="s">
        <v>2838</v>
      </c>
      <c r="T5" s="92"/>
      <c r="U5" s="93"/>
    </row>
    <row r="6" s="94" customFormat="true" ht="23" hidden="false" customHeight="true" outlineLevel="0" collapsed="false">
      <c r="A6" s="78"/>
      <c r="B6" s="108" t="n">
        <v>1</v>
      </c>
      <c r="C6" s="108" t="n">
        <v>1</v>
      </c>
      <c r="D6" s="109"/>
      <c r="E6" s="110" t="n">
        <v>15</v>
      </c>
      <c r="F6" s="110" t="n">
        <v>15</v>
      </c>
      <c r="G6" s="110" t="n">
        <v>10</v>
      </c>
      <c r="H6" s="110" t="n">
        <v>25</v>
      </c>
      <c r="I6" s="111"/>
      <c r="J6" s="111"/>
      <c r="K6" s="112" t="n">
        <v>10</v>
      </c>
      <c r="L6" s="112" t="n">
        <v>17.5</v>
      </c>
      <c r="M6" s="112" t="n">
        <v>10</v>
      </c>
      <c r="N6" s="112" t="n">
        <v>15</v>
      </c>
      <c r="O6" s="113" t="n">
        <v>16</v>
      </c>
      <c r="P6" s="89"/>
      <c r="Q6" s="106"/>
      <c r="R6" s="107"/>
      <c r="S6" s="107"/>
      <c r="T6" s="92"/>
      <c r="U6" s="93"/>
    </row>
    <row r="7" s="94" customFormat="true" ht="16" hidden="false" customHeight="true" outlineLevel="0" collapsed="false">
      <c r="A7" s="78"/>
      <c r="B7" s="114" t="n">
        <v>125</v>
      </c>
      <c r="C7" s="114" t="n">
        <f aca="false">B7*100</f>
        <v>12500</v>
      </c>
      <c r="D7" s="115" t="n">
        <f aca="false">ROUND(C7/130,1)</f>
        <v>96.2</v>
      </c>
      <c r="E7" s="110" t="n">
        <v>18</v>
      </c>
      <c r="F7" s="110" t="n">
        <v>18</v>
      </c>
      <c r="G7" s="110" t="n">
        <v>12</v>
      </c>
      <c r="H7" s="116" t="n">
        <v>30</v>
      </c>
      <c r="I7" s="117"/>
      <c r="J7" s="111"/>
      <c r="K7" s="112" t="n">
        <v>12</v>
      </c>
      <c r="L7" s="112" t="n">
        <v>21</v>
      </c>
      <c r="M7" s="112" t="n">
        <v>12</v>
      </c>
      <c r="N7" s="112" t="n">
        <v>18</v>
      </c>
      <c r="O7" s="113" t="n">
        <v>16</v>
      </c>
      <c r="P7" s="89"/>
      <c r="Q7" s="106"/>
      <c r="R7" s="107"/>
      <c r="S7" s="107"/>
      <c r="T7" s="92"/>
      <c r="U7" s="93"/>
    </row>
    <row r="8" customFormat="false" ht="15" hidden="false" customHeight="false" outlineLevel="0" collapsed="false">
      <c r="B8" s="114" t="n">
        <v>250</v>
      </c>
      <c r="C8" s="114" t="n">
        <f aca="false">B8*100</f>
        <v>25000</v>
      </c>
      <c r="D8" s="115" t="n">
        <f aca="false">ROUND(C8/130,1)</f>
        <v>192.3</v>
      </c>
      <c r="E8" s="110" t="n">
        <v>27</v>
      </c>
      <c r="F8" s="110" t="n">
        <v>27</v>
      </c>
      <c r="G8" s="110" t="n">
        <v>18</v>
      </c>
      <c r="H8" s="116" t="n">
        <v>27</v>
      </c>
      <c r="I8" s="118" t="n">
        <v>95</v>
      </c>
      <c r="J8" s="119" t="n">
        <v>115</v>
      </c>
      <c r="K8" s="112" t="n">
        <v>18</v>
      </c>
      <c r="L8" s="112" t="n">
        <v>31.5</v>
      </c>
      <c r="M8" s="112" t="n">
        <v>18</v>
      </c>
      <c r="N8" s="112" t="n">
        <v>22.5</v>
      </c>
      <c r="O8" s="113" t="n">
        <v>32</v>
      </c>
      <c r="P8" s="120"/>
      <c r="Q8" s="121" t="n">
        <f aca="false">E6+F6+G6</f>
        <v>40</v>
      </c>
      <c r="R8" s="122" t="n">
        <f aca="false">F6+G6</f>
        <v>25</v>
      </c>
      <c r="S8" s="122" t="n">
        <f aca="false">G6</f>
        <v>10</v>
      </c>
      <c r="T8" s="122" t="n">
        <f aca="false">L6+M6+N6</f>
        <v>42.5</v>
      </c>
      <c r="U8" s="123" t="n">
        <f aca="false">K6+M6+N6</f>
        <v>35</v>
      </c>
    </row>
    <row r="9" customFormat="false" ht="15" hidden="false" customHeight="false" outlineLevel="0" collapsed="false">
      <c r="B9" s="114" t="n">
        <v>375</v>
      </c>
      <c r="C9" s="114" t="n">
        <f aca="false">B9*100</f>
        <v>37500</v>
      </c>
      <c r="D9" s="115" t="n">
        <f aca="false">ROUND(C9/130,1)</f>
        <v>288.5</v>
      </c>
      <c r="E9" s="110" t="n">
        <v>36.6</v>
      </c>
      <c r="F9" s="110" t="n">
        <v>36.6</v>
      </c>
      <c r="G9" s="110" t="n">
        <v>24.4</v>
      </c>
      <c r="H9" s="116" t="n">
        <v>36.6</v>
      </c>
      <c r="I9" s="118"/>
      <c r="J9" s="119"/>
      <c r="K9" s="112" t="n">
        <v>24.4</v>
      </c>
      <c r="L9" s="112" t="n">
        <v>42.7</v>
      </c>
      <c r="M9" s="112" t="n">
        <v>24.4</v>
      </c>
      <c r="N9" s="112" t="n">
        <v>30.5</v>
      </c>
      <c r="O9" s="113" t="n">
        <v>32</v>
      </c>
      <c r="P9" s="120"/>
      <c r="Q9" s="121" t="n">
        <f aca="false">E8+F8+G8</f>
        <v>72</v>
      </c>
      <c r="R9" s="122" t="n">
        <f aca="false">F8+G8</f>
        <v>45</v>
      </c>
      <c r="S9" s="122" t="n">
        <f aca="false">G8</f>
        <v>18</v>
      </c>
      <c r="T9" s="122" t="n">
        <f aca="false">L8+M8+N8</f>
        <v>72</v>
      </c>
      <c r="U9" s="123" t="n">
        <f aca="false">K8+M8+N8</f>
        <v>58.5</v>
      </c>
    </row>
    <row r="10" customFormat="false" ht="15" hidden="false" customHeight="false" outlineLevel="0" collapsed="false">
      <c r="B10" s="114" t="n">
        <v>500</v>
      </c>
      <c r="C10" s="114" t="n">
        <f aca="false">B10*100</f>
        <v>50000</v>
      </c>
      <c r="D10" s="115" t="n">
        <f aca="false">ROUND(C10/130,1)</f>
        <v>384.6</v>
      </c>
      <c r="E10" s="110" t="n">
        <v>50.4</v>
      </c>
      <c r="F10" s="110" t="n">
        <v>50.4</v>
      </c>
      <c r="G10" s="110" t="n">
        <v>28</v>
      </c>
      <c r="H10" s="116" t="n">
        <v>39.2</v>
      </c>
      <c r="I10" s="118" t="n">
        <v>190</v>
      </c>
      <c r="J10" s="119" t="n">
        <v>230</v>
      </c>
      <c r="K10" s="112" t="n">
        <v>30.24</v>
      </c>
      <c r="L10" s="112" t="n">
        <v>53.2</v>
      </c>
      <c r="M10" s="112" t="n">
        <v>33.6</v>
      </c>
      <c r="N10" s="112" t="n">
        <v>39.2</v>
      </c>
      <c r="O10" s="113" t="n">
        <v>46</v>
      </c>
      <c r="P10" s="120"/>
      <c r="Q10" s="121" t="n">
        <f aca="false">E9+F9+G9</f>
        <v>97.6</v>
      </c>
      <c r="R10" s="122" t="n">
        <f aca="false">F9+G9</f>
        <v>61</v>
      </c>
      <c r="S10" s="122" t="n">
        <f aca="false">G9</f>
        <v>24.4</v>
      </c>
      <c r="T10" s="122" t="n">
        <f aca="false">L9+M9+N9</f>
        <v>97.6</v>
      </c>
      <c r="U10" s="123" t="n">
        <f aca="false">K9+M9+N9</f>
        <v>79.3</v>
      </c>
    </row>
    <row r="11" customFormat="false" ht="15" hidden="false" customHeight="false" outlineLevel="0" collapsed="false">
      <c r="B11" s="114" t="n">
        <v>625</v>
      </c>
      <c r="C11" s="114" t="n">
        <f aca="false">B11*100</f>
        <v>62500</v>
      </c>
      <c r="D11" s="115" t="n">
        <f aca="false">ROUND(C11/130,1)</f>
        <v>480.8</v>
      </c>
      <c r="E11" s="110" t="n">
        <v>57.6</v>
      </c>
      <c r="F11" s="110" t="n">
        <v>57.6</v>
      </c>
      <c r="G11" s="110" t="n">
        <v>32</v>
      </c>
      <c r="H11" s="116" t="n">
        <v>44.8</v>
      </c>
      <c r="I11" s="118"/>
      <c r="J11" s="119"/>
      <c r="K11" s="112" t="n">
        <v>34.56</v>
      </c>
      <c r="L11" s="112" t="n">
        <v>60.8</v>
      </c>
      <c r="M11" s="112" t="n">
        <v>38.4</v>
      </c>
      <c r="N11" s="112" t="n">
        <v>44.8</v>
      </c>
      <c r="O11" s="113" t="n">
        <v>46</v>
      </c>
      <c r="P11" s="120"/>
      <c r="Q11" s="121" t="n">
        <f aca="false">E10+F10+G10</f>
        <v>128.8</v>
      </c>
      <c r="R11" s="122" t="n">
        <f aca="false">F10+G10</f>
        <v>78.4</v>
      </c>
      <c r="S11" s="122" t="n">
        <f aca="false">G10</f>
        <v>28</v>
      </c>
      <c r="T11" s="122" t="n">
        <f aca="false">L10+M10+N10</f>
        <v>126</v>
      </c>
      <c r="U11" s="123" t="n">
        <f aca="false">K10+M10+N10</f>
        <v>103.04</v>
      </c>
    </row>
    <row r="12" customFormat="false" ht="15" hidden="false" customHeight="false" outlineLevel="0" collapsed="false">
      <c r="B12" s="114" t="n">
        <v>750</v>
      </c>
      <c r="C12" s="114" t="n">
        <f aca="false">B12*100</f>
        <v>75000</v>
      </c>
      <c r="D12" s="115" t="n">
        <f aca="false">ROUND(C12/130,1)</f>
        <v>576.9</v>
      </c>
      <c r="E12" s="110" t="n">
        <v>67.65</v>
      </c>
      <c r="F12" s="110" t="n">
        <v>67.65</v>
      </c>
      <c r="G12" s="110" t="n">
        <v>33.825</v>
      </c>
      <c r="H12" s="116" t="n">
        <v>49.2</v>
      </c>
      <c r="I12" s="118"/>
      <c r="J12" s="119"/>
      <c r="K12" s="112" t="n">
        <v>41.82</v>
      </c>
      <c r="L12" s="112" t="n">
        <v>73.8</v>
      </c>
      <c r="M12" s="112" t="n">
        <v>49.2</v>
      </c>
      <c r="N12" s="112" t="n">
        <v>55.35</v>
      </c>
      <c r="O12" s="113" t="n">
        <v>55</v>
      </c>
      <c r="P12" s="120"/>
      <c r="Q12" s="121" t="n">
        <f aca="false">E11+F11+G11</f>
        <v>147.2</v>
      </c>
      <c r="R12" s="122" t="n">
        <f aca="false">F11+G11</f>
        <v>89.6</v>
      </c>
      <c r="S12" s="122" t="n">
        <f aca="false">G11</f>
        <v>32</v>
      </c>
      <c r="T12" s="122" t="n">
        <f aca="false">L11+M11+N11</f>
        <v>144</v>
      </c>
      <c r="U12" s="123" t="n">
        <f aca="false">K11+M11+N11</f>
        <v>117.76</v>
      </c>
    </row>
    <row r="13" customFormat="false" ht="15" hidden="false" customHeight="false" outlineLevel="0" collapsed="false">
      <c r="B13" s="114" t="n">
        <v>875</v>
      </c>
      <c r="C13" s="114" t="n">
        <f aca="false">B13*100</f>
        <v>87500</v>
      </c>
      <c r="D13" s="115" t="n">
        <f aca="false">ROUND(C13/130,1)</f>
        <v>673.1</v>
      </c>
      <c r="E13" s="110" t="n">
        <v>74.8</v>
      </c>
      <c r="F13" s="110" t="n">
        <v>74.8</v>
      </c>
      <c r="G13" s="110" t="n">
        <v>37.4</v>
      </c>
      <c r="H13" s="116" t="n">
        <v>54.4</v>
      </c>
      <c r="I13" s="118" t="n">
        <v>209</v>
      </c>
      <c r="J13" s="119" t="n">
        <v>253</v>
      </c>
      <c r="K13" s="112" t="n">
        <v>46.24</v>
      </c>
      <c r="L13" s="112" t="n">
        <v>81.6</v>
      </c>
      <c r="M13" s="112" t="n">
        <v>54.4</v>
      </c>
      <c r="N13" s="112" t="n">
        <v>61.2</v>
      </c>
      <c r="O13" s="113" t="n">
        <v>55</v>
      </c>
      <c r="P13" s="120"/>
      <c r="Q13" s="121" t="n">
        <f aca="false">E12+F12+G12</f>
        <v>169.125</v>
      </c>
      <c r="R13" s="122" t="n">
        <f aca="false">F12+G12</f>
        <v>101.475</v>
      </c>
      <c r="S13" s="122" t="n">
        <f aca="false">G12</f>
        <v>33.825</v>
      </c>
      <c r="T13" s="122" t="n">
        <f aca="false">L12+M12+N12</f>
        <v>178.35</v>
      </c>
      <c r="U13" s="123" t="n">
        <f aca="false">K12+M12+N12</f>
        <v>146.37</v>
      </c>
    </row>
    <row r="14" customFormat="false" ht="14.25" hidden="false" customHeight="true" outlineLevel="0" collapsed="false">
      <c r="A14" s="64" t="s">
        <v>2839</v>
      </c>
      <c r="B14" s="114" t="n">
        <v>1000</v>
      </c>
      <c r="C14" s="114" t="n">
        <f aca="false">B14*100</f>
        <v>100000</v>
      </c>
      <c r="D14" s="115" t="n">
        <f aca="false">ROUND(C14/130,1)</f>
        <v>769.2</v>
      </c>
      <c r="E14" s="110" t="n">
        <v>85.2</v>
      </c>
      <c r="F14" s="110" t="n">
        <v>85.2</v>
      </c>
      <c r="G14" s="110" t="n">
        <v>42.6</v>
      </c>
      <c r="H14" s="116" t="n">
        <v>63.9</v>
      </c>
      <c r="I14" s="118"/>
      <c r="J14" s="119"/>
      <c r="K14" s="112" t="n">
        <v>55.38</v>
      </c>
      <c r="L14" s="112" t="n">
        <v>102.95</v>
      </c>
      <c r="M14" s="112" t="n">
        <v>71</v>
      </c>
      <c r="N14" s="112" t="n">
        <v>71</v>
      </c>
      <c r="O14" s="113" t="n">
        <v>60</v>
      </c>
      <c r="P14" s="120"/>
      <c r="Q14" s="121" t="n">
        <f aca="false">E13+F13+G13</f>
        <v>187</v>
      </c>
      <c r="R14" s="122" t="n">
        <f aca="false">F13+G13</f>
        <v>112.2</v>
      </c>
      <c r="S14" s="122" t="n">
        <f aca="false">G13</f>
        <v>37.4</v>
      </c>
      <c r="T14" s="122" t="n">
        <f aca="false">L13+M13+N13</f>
        <v>197.2</v>
      </c>
      <c r="U14" s="123" t="n">
        <f aca="false">K13+M13+N13</f>
        <v>161.84</v>
      </c>
    </row>
    <row r="15" customFormat="false" ht="15" hidden="false" customHeight="false" outlineLevel="0" collapsed="false">
      <c r="B15" s="114" t="n">
        <v>1125</v>
      </c>
      <c r="C15" s="114" t="n">
        <f aca="false">B15*100</f>
        <v>112500</v>
      </c>
      <c r="D15" s="115" t="n">
        <f aca="false">ROUND(C15/130,1)</f>
        <v>865.4</v>
      </c>
      <c r="E15" s="110" t="n">
        <v>90</v>
      </c>
      <c r="F15" s="110" t="n">
        <v>90</v>
      </c>
      <c r="G15" s="110" t="n">
        <v>45</v>
      </c>
      <c r="H15" s="116" t="n">
        <v>67.5</v>
      </c>
      <c r="I15" s="118" t="n">
        <v>228</v>
      </c>
      <c r="J15" s="119" t="n">
        <v>276</v>
      </c>
      <c r="K15" s="112" t="n">
        <v>58.5</v>
      </c>
      <c r="L15" s="112" t="n">
        <v>108.75</v>
      </c>
      <c r="M15" s="112" t="n">
        <v>75</v>
      </c>
      <c r="N15" s="112" t="n">
        <v>75</v>
      </c>
      <c r="O15" s="113" t="n">
        <v>60</v>
      </c>
      <c r="P15" s="120"/>
      <c r="Q15" s="121" t="n">
        <f aca="false">E14+F14+G14</f>
        <v>213</v>
      </c>
      <c r="R15" s="122" t="n">
        <f aca="false">F14+G14</f>
        <v>127.8</v>
      </c>
      <c r="S15" s="122" t="n">
        <f aca="false">G14</f>
        <v>42.6</v>
      </c>
      <c r="T15" s="122" t="n">
        <f aca="false">L14+M14+N14</f>
        <v>244.95</v>
      </c>
      <c r="U15" s="123" t="n">
        <f aca="false">K14+M14+N14</f>
        <v>197.38</v>
      </c>
    </row>
    <row r="16" customFormat="false" ht="15" hidden="false" customHeight="false" outlineLevel="0" collapsed="false">
      <c r="B16" s="114" t="n">
        <v>1250</v>
      </c>
      <c r="C16" s="114" t="n">
        <f aca="false">B16*100</f>
        <v>125000</v>
      </c>
      <c r="D16" s="115" t="n">
        <f aca="false">ROUND(C16/130,1)</f>
        <v>961.5</v>
      </c>
      <c r="E16" s="110" t="n">
        <v>93.6</v>
      </c>
      <c r="F16" s="110" t="n">
        <v>93.6</v>
      </c>
      <c r="G16" s="110" t="n">
        <v>46.8</v>
      </c>
      <c r="H16" s="116" t="n">
        <v>72</v>
      </c>
      <c r="I16" s="118"/>
      <c r="J16" s="119"/>
      <c r="K16" s="112" t="n">
        <v>64.8</v>
      </c>
      <c r="L16" s="112" t="n">
        <v>122.4</v>
      </c>
      <c r="M16" s="112" t="n">
        <v>86.4</v>
      </c>
      <c r="N16" s="112" t="n">
        <v>79.2</v>
      </c>
      <c r="O16" s="113" t="n">
        <v>65</v>
      </c>
      <c r="P16" s="120"/>
      <c r="Q16" s="121" t="n">
        <f aca="false">E15+F15+G15</f>
        <v>225</v>
      </c>
      <c r="R16" s="122" t="n">
        <f aca="false">F15+G15</f>
        <v>135</v>
      </c>
      <c r="S16" s="122" t="n">
        <f aca="false">G15</f>
        <v>45</v>
      </c>
      <c r="T16" s="122" t="n">
        <f aca="false">L15+M15+N15</f>
        <v>258.75</v>
      </c>
      <c r="U16" s="123" t="n">
        <f aca="false">K15+M15+N15</f>
        <v>208.5</v>
      </c>
    </row>
    <row r="17" customFormat="false" ht="15" hidden="false" customHeight="false" outlineLevel="0" collapsed="false">
      <c r="B17" s="114" t="n">
        <v>1375</v>
      </c>
      <c r="C17" s="114" t="n">
        <f aca="false">B17*100</f>
        <v>137500</v>
      </c>
      <c r="D17" s="115" t="n">
        <f aca="false">ROUND(C17/130,1)</f>
        <v>1057.7</v>
      </c>
      <c r="E17" s="110" t="n">
        <v>97.5</v>
      </c>
      <c r="F17" s="110" t="n">
        <v>97.5</v>
      </c>
      <c r="G17" s="110" t="n">
        <v>48.75</v>
      </c>
      <c r="H17" s="116" t="n">
        <v>75</v>
      </c>
      <c r="I17" s="118" t="n">
        <v>247</v>
      </c>
      <c r="J17" s="119" t="n">
        <v>299</v>
      </c>
      <c r="K17" s="112" t="n">
        <v>67.5</v>
      </c>
      <c r="L17" s="112" t="n">
        <v>127.5</v>
      </c>
      <c r="M17" s="112" t="n">
        <v>90</v>
      </c>
      <c r="N17" s="112" t="n">
        <v>82.5</v>
      </c>
      <c r="O17" s="113" t="n">
        <v>65</v>
      </c>
      <c r="P17" s="120"/>
      <c r="Q17" s="121" t="n">
        <f aca="false">E16+F16+G16</f>
        <v>234</v>
      </c>
      <c r="R17" s="122" t="n">
        <f aca="false">F16+G16</f>
        <v>140.4</v>
      </c>
      <c r="S17" s="122" t="n">
        <f aca="false">G16</f>
        <v>46.8</v>
      </c>
      <c r="T17" s="122" t="n">
        <f aca="false">L16+M16+N16</f>
        <v>288</v>
      </c>
      <c r="U17" s="123" t="n">
        <f aca="false">K16+M16+N16</f>
        <v>230.4</v>
      </c>
    </row>
    <row r="18" customFormat="false" ht="15" hidden="false" customHeight="false" outlineLevel="0" collapsed="false">
      <c r="B18" s="114" t="n">
        <v>1500</v>
      </c>
      <c r="C18" s="114" t="n">
        <f aca="false">B18*100</f>
        <v>150000</v>
      </c>
      <c r="D18" s="115" t="n">
        <f aca="false">ROUND(C18/130,1)</f>
        <v>1153.8</v>
      </c>
      <c r="E18" s="110" t="n">
        <v>102.05</v>
      </c>
      <c r="F18" s="110" t="n">
        <v>102.05</v>
      </c>
      <c r="G18" s="110" t="n">
        <v>51.025</v>
      </c>
      <c r="H18" s="116" t="n">
        <v>78.5</v>
      </c>
      <c r="I18" s="118"/>
      <c r="J18" s="119"/>
      <c r="K18" s="112" t="n">
        <v>85.1</v>
      </c>
      <c r="L18" s="112" t="n">
        <v>162.8</v>
      </c>
      <c r="M18" s="112" t="n">
        <v>99.16</v>
      </c>
      <c r="N18" s="112" t="n">
        <v>85.1</v>
      </c>
      <c r="O18" s="113" t="n">
        <v>70</v>
      </c>
      <c r="P18" s="120"/>
      <c r="Q18" s="121" t="n">
        <f aca="false">E17+F17+G17</f>
        <v>243.75</v>
      </c>
      <c r="R18" s="122" t="n">
        <f aca="false">F17+G17</f>
        <v>146.25</v>
      </c>
      <c r="S18" s="122" t="n">
        <f aca="false">G17</f>
        <v>48.75</v>
      </c>
      <c r="T18" s="122" t="n">
        <f aca="false">L17+M17+N17</f>
        <v>300</v>
      </c>
      <c r="U18" s="123" t="n">
        <f aca="false">K17+M17+N17</f>
        <v>240</v>
      </c>
    </row>
    <row r="19" customFormat="false" ht="15" hidden="false" customHeight="false" outlineLevel="0" collapsed="false">
      <c r="B19" s="114" t="n">
        <v>1750</v>
      </c>
      <c r="C19" s="114" t="n">
        <f aca="false">B19*100</f>
        <v>175000</v>
      </c>
      <c r="D19" s="115" t="n">
        <f aca="false">ROUND(C19/130,1)</f>
        <v>1346.2</v>
      </c>
      <c r="E19" s="110" t="n">
        <v>110.6</v>
      </c>
      <c r="F19" s="110" t="n">
        <v>110.6</v>
      </c>
      <c r="G19" s="110" t="n">
        <v>55.3</v>
      </c>
      <c r="H19" s="116" t="n">
        <v>94.8</v>
      </c>
      <c r="I19" s="118" t="n">
        <v>266</v>
      </c>
      <c r="J19" s="119" t="n">
        <v>322</v>
      </c>
      <c r="K19" s="112" t="n">
        <v>90.85</v>
      </c>
      <c r="L19" s="112" t="n">
        <v>173.8</v>
      </c>
      <c r="M19" s="112" t="n">
        <v>105.86</v>
      </c>
      <c r="N19" s="112" t="n">
        <v>90.85</v>
      </c>
      <c r="O19" s="113" t="n">
        <v>70</v>
      </c>
      <c r="P19" s="120"/>
      <c r="Q19" s="121" t="n">
        <f aca="false">E18+F18+G18</f>
        <v>255.125</v>
      </c>
      <c r="R19" s="122" t="n">
        <f aca="false">F18+G18</f>
        <v>153.075</v>
      </c>
      <c r="S19" s="122" t="n">
        <f aca="false">G18</f>
        <v>51.025</v>
      </c>
      <c r="T19" s="122" t="n">
        <f aca="false">L18+M18+N18</f>
        <v>347.06</v>
      </c>
      <c r="U19" s="123" t="n">
        <f aca="false">K18+M18+N18</f>
        <v>269.36</v>
      </c>
    </row>
    <row r="20" customFormat="false" ht="15" hidden="false" customHeight="false" outlineLevel="0" collapsed="false">
      <c r="B20" s="114" t="n">
        <v>2000</v>
      </c>
      <c r="C20" s="114" t="n">
        <f aca="false">B20*100</f>
        <v>200000</v>
      </c>
      <c r="D20" s="115" t="n">
        <f aca="false">ROUND(C20/130,1)</f>
        <v>1538.5</v>
      </c>
      <c r="E20" s="110" t="n">
        <v>118.5</v>
      </c>
      <c r="F20" s="110" t="n">
        <v>118.5</v>
      </c>
      <c r="G20" s="110" t="n">
        <v>59.25</v>
      </c>
      <c r="H20" s="116" t="n">
        <v>110.6</v>
      </c>
      <c r="I20" s="118" t="n">
        <v>285</v>
      </c>
      <c r="J20" s="119" t="n">
        <v>345</v>
      </c>
      <c r="K20" s="112" t="n">
        <v>110.6</v>
      </c>
      <c r="L20" s="112" t="n">
        <v>213.3</v>
      </c>
      <c r="M20" s="112" t="n">
        <v>110.6</v>
      </c>
      <c r="N20" s="112" t="n">
        <v>94.8</v>
      </c>
      <c r="O20" s="113" t="n">
        <v>75</v>
      </c>
      <c r="P20" s="120"/>
      <c r="Q20" s="121" t="n">
        <f aca="false">E19+F19+G19</f>
        <v>276.5</v>
      </c>
      <c r="R20" s="122" t="n">
        <f aca="false">F19+G19</f>
        <v>165.9</v>
      </c>
      <c r="S20" s="122" t="n">
        <f aca="false">G19</f>
        <v>55.3</v>
      </c>
      <c r="T20" s="122" t="n">
        <f aca="false">L19+M19+N19</f>
        <v>370.51</v>
      </c>
      <c r="U20" s="123" t="n">
        <f aca="false">K19+M19+N19</f>
        <v>287.56</v>
      </c>
    </row>
    <row r="21" customFormat="false" ht="15" hidden="false" customHeight="false" outlineLevel="0" collapsed="false">
      <c r="B21" s="114" t="n">
        <v>2250</v>
      </c>
      <c r="C21" s="114" t="n">
        <f aca="false">B21*100</f>
        <v>225000</v>
      </c>
      <c r="D21" s="115" t="n">
        <f aca="false">ROUND(C21/130,1)</f>
        <v>1730.8</v>
      </c>
      <c r="E21" s="110" t="n">
        <v>126.75</v>
      </c>
      <c r="F21" s="110" t="n">
        <v>126.75</v>
      </c>
      <c r="G21" s="110" t="n">
        <v>63.375</v>
      </c>
      <c r="H21" s="116" t="n">
        <v>118.3</v>
      </c>
      <c r="I21" s="118" t="n">
        <v>300</v>
      </c>
      <c r="J21" s="119" t="n">
        <v>363</v>
      </c>
      <c r="K21" s="112" t="n">
        <v>118.3</v>
      </c>
      <c r="L21" s="112" t="n">
        <v>228.15</v>
      </c>
      <c r="M21" s="112" t="n">
        <v>118.3</v>
      </c>
      <c r="N21" s="112" t="n">
        <v>101.4</v>
      </c>
      <c r="O21" s="113" t="n">
        <v>75</v>
      </c>
      <c r="P21" s="120"/>
      <c r="Q21" s="121" t="n">
        <f aca="false">E20+F20+G20</f>
        <v>296.25</v>
      </c>
      <c r="R21" s="122" t="n">
        <f aca="false">F20+G20</f>
        <v>177.75</v>
      </c>
      <c r="S21" s="122" t="n">
        <f aca="false">G20</f>
        <v>59.25</v>
      </c>
      <c r="T21" s="122" t="n">
        <f aca="false">L20+M20+N20</f>
        <v>418.7</v>
      </c>
      <c r="U21" s="123" t="n">
        <f aca="false">K20+M20+N20</f>
        <v>316</v>
      </c>
    </row>
    <row r="22" customFormat="false" ht="15" hidden="false" customHeight="false" outlineLevel="0" collapsed="false">
      <c r="B22" s="114" t="n">
        <v>2500</v>
      </c>
      <c r="C22" s="114" t="n">
        <f aca="false">B22*100</f>
        <v>250000</v>
      </c>
      <c r="D22" s="115" t="n">
        <f aca="false">ROUND(C22/130,1)</f>
        <v>1923.1</v>
      </c>
      <c r="E22" s="110" t="n">
        <v>130.4</v>
      </c>
      <c r="F22" s="110" t="n">
        <v>130.4</v>
      </c>
      <c r="G22" s="110" t="n">
        <v>65.2</v>
      </c>
      <c r="H22" s="116" t="n">
        <v>130.4</v>
      </c>
      <c r="I22" s="118" t="n">
        <v>315</v>
      </c>
      <c r="J22" s="119" t="n">
        <v>381</v>
      </c>
      <c r="K22" s="112" t="n">
        <v>134.475</v>
      </c>
      <c r="L22" s="112" t="n">
        <v>260.8</v>
      </c>
      <c r="M22" s="112" t="n">
        <v>118.99</v>
      </c>
      <c r="N22" s="112" t="n">
        <v>101.875</v>
      </c>
      <c r="O22" s="113" t="n">
        <v>80</v>
      </c>
      <c r="P22" s="120"/>
      <c r="Q22" s="121" t="n">
        <f aca="false">E21+F21+G21</f>
        <v>316.875</v>
      </c>
      <c r="R22" s="122" t="n">
        <f aca="false">F21+G21</f>
        <v>190.125</v>
      </c>
      <c r="S22" s="122" t="n">
        <f aca="false">G21</f>
        <v>63.375</v>
      </c>
      <c r="T22" s="122" t="n">
        <f aca="false">L21+M21+N21</f>
        <v>447.85</v>
      </c>
      <c r="U22" s="123" t="n">
        <f aca="false">K21+M21+N21</f>
        <v>338</v>
      </c>
    </row>
    <row r="23" customFormat="false" ht="15" hidden="false" customHeight="false" outlineLevel="0" collapsed="false">
      <c r="B23" s="114" t="n">
        <v>2750</v>
      </c>
      <c r="C23" s="114" t="n">
        <f aca="false">B23*100</f>
        <v>275000</v>
      </c>
      <c r="D23" s="115" t="n">
        <f aca="false">ROUND(C23/130,1)</f>
        <v>2115.4</v>
      </c>
      <c r="E23" s="110" t="n">
        <v>134.4</v>
      </c>
      <c r="F23" s="110" t="n">
        <v>134.4</v>
      </c>
      <c r="G23" s="110" t="n">
        <v>67.2</v>
      </c>
      <c r="H23" s="116" t="n">
        <v>134.4</v>
      </c>
      <c r="I23" s="118" t="n">
        <v>330</v>
      </c>
      <c r="J23" s="119" t="n">
        <v>399</v>
      </c>
      <c r="K23" s="112" t="n">
        <v>138.6</v>
      </c>
      <c r="L23" s="112" t="n">
        <v>268.8</v>
      </c>
      <c r="M23" s="112" t="n">
        <v>122.64</v>
      </c>
      <c r="N23" s="112" t="n">
        <v>105</v>
      </c>
      <c r="O23" s="113" t="n">
        <v>80</v>
      </c>
      <c r="Q23" s="121" t="n">
        <f aca="false">E22+F22+G22</f>
        <v>326</v>
      </c>
      <c r="R23" s="122" t="n">
        <f aca="false">F22+G22</f>
        <v>195.6</v>
      </c>
      <c r="S23" s="122" t="n">
        <f aca="false">G22</f>
        <v>65.2</v>
      </c>
      <c r="T23" s="122" t="n">
        <f aca="false">L22+M22+N22</f>
        <v>481.665</v>
      </c>
      <c r="U23" s="123" t="n">
        <f aca="false">K22+M22+N22</f>
        <v>355.34</v>
      </c>
    </row>
    <row r="24" customFormat="false" ht="15" hidden="false" customHeight="false" outlineLevel="0" collapsed="false">
      <c r="B24" s="114" t="n">
        <v>3000</v>
      </c>
      <c r="C24" s="114" t="n">
        <f aca="false">B24*100</f>
        <v>300000</v>
      </c>
      <c r="D24" s="115" t="n">
        <f aca="false">ROUND(C24/130,1)</f>
        <v>2307.7</v>
      </c>
      <c r="E24" s="110" t="n">
        <v>138.55</v>
      </c>
      <c r="F24" s="110" t="n">
        <v>138.55</v>
      </c>
      <c r="G24" s="110" t="n">
        <v>69.275</v>
      </c>
      <c r="H24" s="116" t="n">
        <v>146.7</v>
      </c>
      <c r="I24" s="118" t="n">
        <v>345</v>
      </c>
      <c r="J24" s="119" t="n">
        <v>417</v>
      </c>
      <c r="K24" s="112" t="n">
        <v>154.85</v>
      </c>
      <c r="L24" s="112" t="n">
        <v>301.55</v>
      </c>
      <c r="M24" s="112" t="n">
        <v>123.88</v>
      </c>
      <c r="N24" s="112" t="n">
        <v>105.95</v>
      </c>
      <c r="O24" s="113" t="n">
        <v>85</v>
      </c>
      <c r="Q24" s="121" t="n">
        <f aca="false">E23+F23+G23</f>
        <v>336</v>
      </c>
      <c r="R24" s="122" t="n">
        <f aca="false">F23+G23</f>
        <v>201.6</v>
      </c>
      <c r="S24" s="122" t="n">
        <f aca="false">G23</f>
        <v>67.2</v>
      </c>
      <c r="T24" s="122" t="n">
        <f aca="false">L23+M23+N23</f>
        <v>496.44</v>
      </c>
      <c r="U24" s="123" t="n">
        <f aca="false">K23+M23+N23</f>
        <v>366.24</v>
      </c>
    </row>
    <row r="25" customFormat="false" ht="15" hidden="false" customHeight="false" outlineLevel="0" collapsed="false">
      <c r="B25" s="114" t="n">
        <v>3250</v>
      </c>
      <c r="C25" s="114" t="n">
        <f aca="false">B25*100</f>
        <v>325000</v>
      </c>
      <c r="D25" s="115" t="n">
        <f aca="false">ROUND(C25/130,1)</f>
        <v>2500</v>
      </c>
      <c r="E25" s="110" t="n">
        <v>142.8</v>
      </c>
      <c r="F25" s="110" t="n">
        <v>142.8</v>
      </c>
      <c r="G25" s="110" t="n">
        <v>71.4</v>
      </c>
      <c r="H25" s="116" t="n">
        <v>151.2</v>
      </c>
      <c r="I25" s="118" t="n">
        <v>360</v>
      </c>
      <c r="J25" s="119" t="n">
        <v>435</v>
      </c>
      <c r="K25" s="112" t="n">
        <v>159.6</v>
      </c>
      <c r="L25" s="112" t="n">
        <v>310.8</v>
      </c>
      <c r="M25" s="112" t="n">
        <v>127.68</v>
      </c>
      <c r="N25" s="112" t="n">
        <v>109.2</v>
      </c>
      <c r="O25" s="113" t="n">
        <v>85</v>
      </c>
      <c r="Q25" s="121" t="n">
        <f aca="false">E24+F24+G24</f>
        <v>346.375</v>
      </c>
      <c r="R25" s="122" t="n">
        <f aca="false">F24+G24</f>
        <v>207.825</v>
      </c>
      <c r="S25" s="122" t="n">
        <f aca="false">G24</f>
        <v>69.275</v>
      </c>
      <c r="T25" s="122" t="n">
        <f aca="false">L24+M24+N24</f>
        <v>531.38</v>
      </c>
      <c r="U25" s="123" t="n">
        <f aca="false">K24+M24+N24</f>
        <v>384.68</v>
      </c>
    </row>
    <row r="26" customFormat="false" ht="15" hidden="false" customHeight="false" outlineLevel="0" collapsed="false">
      <c r="B26" s="114" t="n">
        <v>3500</v>
      </c>
      <c r="C26" s="114" t="n">
        <f aca="false">B26*100</f>
        <v>350000</v>
      </c>
      <c r="D26" s="115" t="n">
        <f aca="false">ROUND(C26/130,1)</f>
        <v>2692.3</v>
      </c>
      <c r="E26" s="110" t="n">
        <v>146.7</v>
      </c>
      <c r="F26" s="110" t="n">
        <v>146.7</v>
      </c>
      <c r="G26" s="110" t="n">
        <v>73.35</v>
      </c>
      <c r="H26" s="116" t="n">
        <v>163</v>
      </c>
      <c r="I26" s="118" t="n">
        <v>375</v>
      </c>
      <c r="J26" s="119" t="n">
        <v>453</v>
      </c>
      <c r="K26" s="112" t="n">
        <v>175.225</v>
      </c>
      <c r="L26" s="112" t="n">
        <v>342.3</v>
      </c>
      <c r="M26" s="112" t="n">
        <v>128.77</v>
      </c>
      <c r="N26" s="112" t="n">
        <v>110.025</v>
      </c>
      <c r="O26" s="113" t="n">
        <v>90</v>
      </c>
      <c r="Q26" s="121" t="n">
        <f aca="false">E25+F25+G25</f>
        <v>357</v>
      </c>
      <c r="R26" s="122" t="n">
        <f aca="false">F25+G25</f>
        <v>214.2</v>
      </c>
      <c r="S26" s="122" t="n">
        <f aca="false">G25</f>
        <v>71.4</v>
      </c>
      <c r="T26" s="122" t="n">
        <f aca="false">L25+M25+N25</f>
        <v>547.68</v>
      </c>
      <c r="U26" s="123" t="n">
        <f aca="false">K25+M25+N25</f>
        <v>396.48</v>
      </c>
    </row>
    <row r="27" customFormat="false" ht="15" hidden="false" customHeight="false" outlineLevel="0" collapsed="false">
      <c r="B27" s="114" t="n">
        <v>3750</v>
      </c>
      <c r="C27" s="114" t="n">
        <f aca="false">B27*100</f>
        <v>375000</v>
      </c>
      <c r="D27" s="115" t="n">
        <f aca="false">ROUND(C27/130,1)</f>
        <v>2884.6</v>
      </c>
      <c r="E27" s="110" t="n">
        <v>151.2</v>
      </c>
      <c r="F27" s="110" t="n">
        <v>151.2</v>
      </c>
      <c r="G27" s="110" t="n">
        <v>75.6</v>
      </c>
      <c r="H27" s="116" t="n">
        <v>168</v>
      </c>
      <c r="I27" s="118" t="n">
        <v>390</v>
      </c>
      <c r="J27" s="119" t="n">
        <v>471</v>
      </c>
      <c r="K27" s="112" t="n">
        <v>180.6</v>
      </c>
      <c r="L27" s="112" t="n">
        <v>352.8</v>
      </c>
      <c r="M27" s="112" t="n">
        <v>132.72</v>
      </c>
      <c r="N27" s="112" t="n">
        <v>113.4</v>
      </c>
      <c r="O27" s="113" t="n">
        <v>90</v>
      </c>
      <c r="Q27" s="121" t="n">
        <f aca="false">E26+F26+G26</f>
        <v>366.75</v>
      </c>
      <c r="R27" s="122" t="n">
        <f aca="false">F26+G26</f>
        <v>220.05</v>
      </c>
      <c r="S27" s="122" t="n">
        <f aca="false">G26</f>
        <v>73.35</v>
      </c>
      <c r="T27" s="122" t="n">
        <f aca="false">L26+M26+N26</f>
        <v>581.095</v>
      </c>
      <c r="U27" s="123" t="n">
        <f aca="false">K26+M26+N26</f>
        <v>414.02</v>
      </c>
    </row>
    <row r="28" customFormat="false" ht="15" hidden="false" customHeight="false" outlineLevel="0" collapsed="false">
      <c r="B28" s="114" t="n">
        <v>4000</v>
      </c>
      <c r="C28" s="114" t="n">
        <f aca="false">B28*100</f>
        <v>400000</v>
      </c>
      <c r="D28" s="115" t="n">
        <f aca="false">ROUND(C28/130,1)</f>
        <v>3076.9</v>
      </c>
      <c r="E28" s="110" t="n">
        <v>154.85</v>
      </c>
      <c r="F28" s="110" t="n">
        <v>154.85</v>
      </c>
      <c r="G28" s="110" t="n">
        <v>77.425</v>
      </c>
      <c r="H28" s="116" t="n">
        <v>179.3</v>
      </c>
      <c r="I28" s="118" t="n">
        <v>405</v>
      </c>
      <c r="J28" s="119" t="n">
        <v>489</v>
      </c>
      <c r="K28" s="112" t="n">
        <v>195.6</v>
      </c>
      <c r="L28" s="112" t="n">
        <v>383.05</v>
      </c>
      <c r="M28" s="112" t="n">
        <v>133.66</v>
      </c>
      <c r="N28" s="112" t="n">
        <v>114.1</v>
      </c>
      <c r="O28" s="113" t="n">
        <v>95</v>
      </c>
      <c r="Q28" s="121" t="n">
        <f aca="false">E27+F27+G27</f>
        <v>378</v>
      </c>
      <c r="R28" s="122" t="n">
        <f aca="false">F27+G27</f>
        <v>226.8</v>
      </c>
      <c r="S28" s="122" t="n">
        <f aca="false">G27</f>
        <v>75.6</v>
      </c>
      <c r="T28" s="122" t="n">
        <f aca="false">L27+M27+N27</f>
        <v>598.92</v>
      </c>
      <c r="U28" s="123" t="n">
        <f aca="false">K27+M27+N27</f>
        <v>426.72</v>
      </c>
    </row>
    <row r="29" customFormat="false" ht="15" hidden="false" customHeight="false" outlineLevel="0" collapsed="false">
      <c r="B29" s="114" t="n">
        <v>4500</v>
      </c>
      <c r="C29" s="114" t="n">
        <f aca="false">B29*100</f>
        <v>450000</v>
      </c>
      <c r="D29" s="115" t="n">
        <f aca="false">ROUND(C29/130,1)</f>
        <v>3461.5</v>
      </c>
      <c r="E29" s="110" t="n">
        <v>159.6</v>
      </c>
      <c r="F29" s="110" t="n">
        <v>159.6</v>
      </c>
      <c r="G29" s="110" t="n">
        <v>79.8</v>
      </c>
      <c r="H29" s="116" t="n">
        <v>184.8</v>
      </c>
      <c r="I29" s="118" t="n">
        <v>420</v>
      </c>
      <c r="J29" s="119" t="n">
        <v>507</v>
      </c>
      <c r="K29" s="112" t="n">
        <v>222.6</v>
      </c>
      <c r="L29" s="112" t="n">
        <v>436.8</v>
      </c>
      <c r="M29" s="112" t="n">
        <v>142.8</v>
      </c>
      <c r="N29" s="112" t="n">
        <v>121.8</v>
      </c>
      <c r="O29" s="113" t="n">
        <v>95</v>
      </c>
      <c r="Q29" s="121" t="n">
        <f aca="false">E28+F28+G28</f>
        <v>387.125</v>
      </c>
      <c r="R29" s="122" t="n">
        <f aca="false">F28+G28</f>
        <v>232.275</v>
      </c>
      <c r="S29" s="122" t="n">
        <f aca="false">G28</f>
        <v>77.425</v>
      </c>
      <c r="T29" s="122" t="n">
        <f aca="false">L28+M28+N28</f>
        <v>630.81</v>
      </c>
      <c r="U29" s="123" t="n">
        <f aca="false">K28+M28+N28</f>
        <v>443.36</v>
      </c>
    </row>
    <row r="30" customFormat="false" ht="15" hidden="false" customHeight="false" outlineLevel="0" collapsed="false">
      <c r="B30" s="114" t="n">
        <v>5000</v>
      </c>
      <c r="C30" s="114" t="n">
        <f aca="false">B30*100</f>
        <v>500000</v>
      </c>
      <c r="D30" s="115" t="n">
        <f aca="false">ROUND(C30/130,1)</f>
        <v>3846.2</v>
      </c>
      <c r="E30" s="110" t="n">
        <v>163</v>
      </c>
      <c r="F30" s="110" t="n">
        <v>163</v>
      </c>
      <c r="G30" s="110" t="n">
        <v>81.5</v>
      </c>
      <c r="H30" s="116" t="n">
        <v>195.6</v>
      </c>
      <c r="I30" s="118" t="n">
        <v>435</v>
      </c>
      <c r="J30" s="119" t="n">
        <v>525</v>
      </c>
      <c r="K30" s="112" t="n">
        <v>256.725</v>
      </c>
      <c r="L30" s="112" t="n">
        <v>505.3</v>
      </c>
      <c r="M30" s="112" t="n">
        <v>148.33</v>
      </c>
      <c r="N30" s="112" t="n">
        <v>126.325</v>
      </c>
      <c r="O30" s="113" t="n">
        <v>100</v>
      </c>
      <c r="Q30" s="121" t="n">
        <f aca="false">E29+F29+G29</f>
        <v>399</v>
      </c>
      <c r="R30" s="122" t="n">
        <f aca="false">F29+G29</f>
        <v>239.4</v>
      </c>
      <c r="S30" s="122" t="n">
        <f aca="false">G29</f>
        <v>79.8</v>
      </c>
      <c r="T30" s="122" t="n">
        <f aca="false">L29+M29+N29</f>
        <v>701.4</v>
      </c>
      <c r="U30" s="123" t="n">
        <f aca="false">K29+M29+N29</f>
        <v>487.2</v>
      </c>
    </row>
    <row r="31" customFormat="false" ht="15" hidden="false" customHeight="false" outlineLevel="0" collapsed="false">
      <c r="B31" s="114" t="n">
        <v>6000</v>
      </c>
      <c r="C31" s="114" t="n">
        <f aca="false">B31*100</f>
        <v>600000</v>
      </c>
      <c r="D31" s="115" t="n">
        <f aca="false">ROUND(C31/130,1)</f>
        <v>4615.4</v>
      </c>
      <c r="E31" s="110" t="n">
        <v>204</v>
      </c>
      <c r="F31" s="110" t="n">
        <v>204</v>
      </c>
      <c r="G31" s="110" t="n">
        <v>102</v>
      </c>
      <c r="H31" s="116" t="n">
        <v>221</v>
      </c>
      <c r="I31" s="118" t="n">
        <v>450</v>
      </c>
      <c r="J31" s="119" t="n">
        <v>543</v>
      </c>
      <c r="K31" s="112" t="n">
        <v>310.25</v>
      </c>
      <c r="L31" s="112" t="n">
        <v>612</v>
      </c>
      <c r="M31" s="112" t="n">
        <v>164.9</v>
      </c>
      <c r="N31" s="112" t="n">
        <v>140.25</v>
      </c>
      <c r="O31" s="113" t="n">
        <v>110</v>
      </c>
      <c r="Q31" s="121" t="n">
        <f aca="false">E30+F30+G30</f>
        <v>407.5</v>
      </c>
      <c r="R31" s="122" t="n">
        <f aca="false">F30+G30</f>
        <v>244.5</v>
      </c>
      <c r="S31" s="122" t="n">
        <f aca="false">G30</f>
        <v>81.5</v>
      </c>
      <c r="T31" s="122" t="n">
        <f aca="false">L30+M30+N30</f>
        <v>779.955</v>
      </c>
      <c r="U31" s="123" t="n">
        <f aca="false">K30+M30+N30</f>
        <v>531.38</v>
      </c>
    </row>
    <row r="32" customFormat="false" ht="15" hidden="false" customHeight="false" outlineLevel="0" collapsed="false">
      <c r="B32" s="114" t="n">
        <v>7000</v>
      </c>
      <c r="C32" s="114" t="n">
        <f aca="false">B32*100</f>
        <v>700000</v>
      </c>
      <c r="D32" s="115" t="n">
        <f aca="false">ROUND(C32/130,1)</f>
        <v>5384.6</v>
      </c>
      <c r="E32" s="110" t="n">
        <v>221</v>
      </c>
      <c r="F32" s="110" t="n">
        <v>221</v>
      </c>
      <c r="G32" s="110" t="n">
        <v>110.5</v>
      </c>
      <c r="H32" s="116" t="n">
        <v>229.5</v>
      </c>
      <c r="I32" s="118" t="n">
        <v>465</v>
      </c>
      <c r="J32" s="119" t="n">
        <v>561</v>
      </c>
      <c r="K32" s="112" t="n">
        <v>352.75</v>
      </c>
      <c r="L32" s="112" t="n">
        <v>697</v>
      </c>
      <c r="M32" s="112" t="n">
        <v>175.1</v>
      </c>
      <c r="N32" s="112" t="n">
        <v>148.75</v>
      </c>
      <c r="O32" s="113" t="n">
        <v>120</v>
      </c>
      <c r="Q32" s="121" t="n">
        <f aca="false">E31+F31+G31</f>
        <v>510</v>
      </c>
      <c r="R32" s="122" t="n">
        <f aca="false">F31+G31</f>
        <v>306</v>
      </c>
      <c r="S32" s="122" t="n">
        <f aca="false">G31</f>
        <v>102</v>
      </c>
      <c r="T32" s="122" t="n">
        <f aca="false">L31+M31+N31</f>
        <v>917.15</v>
      </c>
      <c r="U32" s="123" t="n">
        <f aca="false">K31+M31+N31</f>
        <v>615.4</v>
      </c>
    </row>
    <row r="33" customFormat="false" ht="15" hidden="false" customHeight="false" outlineLevel="0" collapsed="false">
      <c r="B33" s="114" t="n">
        <v>8000</v>
      </c>
      <c r="C33" s="114" t="n">
        <f aca="false">B33*100</f>
        <v>800000</v>
      </c>
      <c r="D33" s="115" t="n">
        <f aca="false">ROUND(C33/130,1)</f>
        <v>6153.8</v>
      </c>
      <c r="E33" s="110" t="n">
        <v>238</v>
      </c>
      <c r="F33" s="110" t="n">
        <v>238</v>
      </c>
      <c r="G33" s="110" t="n">
        <v>119</v>
      </c>
      <c r="H33" s="116" t="n">
        <v>238</v>
      </c>
      <c r="I33" s="118" t="n">
        <v>480</v>
      </c>
      <c r="J33" s="119" t="n">
        <v>579</v>
      </c>
      <c r="K33" s="112" t="n">
        <v>395.25</v>
      </c>
      <c r="L33" s="112" t="n">
        <v>782</v>
      </c>
      <c r="M33" s="112" t="n">
        <v>185.3</v>
      </c>
      <c r="N33" s="112" t="n">
        <v>157.25</v>
      </c>
      <c r="O33" s="113" t="n">
        <v>130</v>
      </c>
      <c r="Q33" s="121" t="n">
        <f aca="false">E32+F32+G32</f>
        <v>552.5</v>
      </c>
      <c r="R33" s="122" t="n">
        <f aca="false">F32+G32</f>
        <v>331.5</v>
      </c>
      <c r="S33" s="122" t="n">
        <f aca="false">G32</f>
        <v>110.5</v>
      </c>
      <c r="T33" s="122" t="n">
        <f aca="false">L32+M32+N32</f>
        <v>1020.85</v>
      </c>
      <c r="U33" s="123" t="n">
        <f aca="false">K32+M32+N32</f>
        <v>676.6</v>
      </c>
    </row>
    <row r="34" customFormat="false" ht="15" hidden="false" customHeight="false" outlineLevel="0" collapsed="false">
      <c r="B34" s="114" t="n">
        <v>9000</v>
      </c>
      <c r="C34" s="114" t="n">
        <f aca="false">B34*100</f>
        <v>900000</v>
      </c>
      <c r="D34" s="115" t="n">
        <f aca="false">ROUND(C34/130,1)</f>
        <v>6923.1</v>
      </c>
      <c r="E34" s="110" t="n">
        <v>255</v>
      </c>
      <c r="F34" s="110" t="n">
        <v>255</v>
      </c>
      <c r="G34" s="110" t="n">
        <v>127.5</v>
      </c>
      <c r="H34" s="116" t="n">
        <v>246.5</v>
      </c>
      <c r="I34" s="118" t="n">
        <v>495</v>
      </c>
      <c r="J34" s="119" t="n">
        <v>597</v>
      </c>
      <c r="K34" s="112" t="n">
        <v>437.75</v>
      </c>
      <c r="L34" s="112" t="n">
        <v>867</v>
      </c>
      <c r="M34" s="112" t="n">
        <v>195.5</v>
      </c>
      <c r="N34" s="112" t="n">
        <v>165.75</v>
      </c>
      <c r="O34" s="113" t="n">
        <v>140</v>
      </c>
      <c r="Q34" s="121" t="n">
        <f aca="false">E33+F33+G33</f>
        <v>595</v>
      </c>
      <c r="R34" s="122" t="n">
        <f aca="false">F33+G33</f>
        <v>357</v>
      </c>
      <c r="S34" s="122" t="n">
        <f aca="false">G33</f>
        <v>119</v>
      </c>
      <c r="T34" s="122" t="n">
        <f aca="false">L33+M33+N33</f>
        <v>1124.55</v>
      </c>
      <c r="U34" s="123" t="n">
        <f aca="false">K33+M33+N33</f>
        <v>737.8</v>
      </c>
    </row>
    <row r="35" customFormat="false" ht="15" hidden="false" customHeight="false" outlineLevel="0" collapsed="false">
      <c r="B35" s="114" t="n">
        <v>10000</v>
      </c>
      <c r="C35" s="114" t="n">
        <f aca="false">B35*100</f>
        <v>1000000</v>
      </c>
      <c r="D35" s="115" t="n">
        <f aca="false">ROUND(C35/130,1)</f>
        <v>7692.3</v>
      </c>
      <c r="E35" s="110" t="n">
        <v>272</v>
      </c>
      <c r="F35" s="110" t="n">
        <v>272</v>
      </c>
      <c r="G35" s="110" t="n">
        <v>136</v>
      </c>
      <c r="H35" s="116" t="n">
        <v>255</v>
      </c>
      <c r="I35" s="118" t="n">
        <v>510</v>
      </c>
      <c r="J35" s="119" t="n">
        <v>615</v>
      </c>
      <c r="K35" s="112" t="n">
        <v>459</v>
      </c>
      <c r="L35" s="112" t="n">
        <v>909.5</v>
      </c>
      <c r="M35" s="112" t="n">
        <v>200.6</v>
      </c>
      <c r="N35" s="112" t="n">
        <v>170</v>
      </c>
      <c r="O35" s="113" t="n">
        <v>150</v>
      </c>
      <c r="Q35" s="121" t="n">
        <f aca="false">E34+F34+G34</f>
        <v>637.5</v>
      </c>
      <c r="R35" s="122" t="n">
        <f aca="false">F34+G34</f>
        <v>382.5</v>
      </c>
      <c r="S35" s="122" t="n">
        <f aca="false">G34</f>
        <v>127.5</v>
      </c>
      <c r="T35" s="122" t="n">
        <f aca="false">L34+M34+N34</f>
        <v>1228.25</v>
      </c>
      <c r="U35" s="123" t="n">
        <f aca="false">K34+M34+N34</f>
        <v>799</v>
      </c>
    </row>
    <row r="36" customFormat="false" ht="15" hidden="false" customHeight="false" outlineLevel="0" collapsed="false">
      <c r="B36" s="114" t="n">
        <v>11000</v>
      </c>
      <c r="C36" s="114" t="n">
        <f aca="false">B36*100</f>
        <v>1100000</v>
      </c>
      <c r="D36" s="115" t="n">
        <f aca="false">ROUND(C36/130,1)</f>
        <v>8461.5</v>
      </c>
      <c r="E36" s="110" t="n">
        <v>289</v>
      </c>
      <c r="F36" s="110" t="n">
        <v>289</v>
      </c>
      <c r="G36" s="110" t="n">
        <v>144.5</v>
      </c>
      <c r="H36" s="116" t="n">
        <v>263.5</v>
      </c>
      <c r="I36" s="118" t="n">
        <v>525</v>
      </c>
      <c r="J36" s="119" t="n">
        <v>633</v>
      </c>
      <c r="K36" s="112" t="n">
        <v>480.25</v>
      </c>
      <c r="L36" s="112" t="n">
        <v>952</v>
      </c>
      <c r="M36" s="112" t="n">
        <v>205.7</v>
      </c>
      <c r="N36" s="112" t="n">
        <v>174.25</v>
      </c>
      <c r="O36" s="113" t="n">
        <v>160</v>
      </c>
      <c r="Q36" s="121" t="n">
        <f aca="false">E35+F35+G35</f>
        <v>680</v>
      </c>
      <c r="R36" s="122" t="n">
        <f aca="false">F35+G35</f>
        <v>408</v>
      </c>
      <c r="S36" s="122" t="n">
        <f aca="false">G35</f>
        <v>136</v>
      </c>
      <c r="T36" s="122" t="n">
        <f aca="false">L35+M35+N35</f>
        <v>1280.1</v>
      </c>
      <c r="U36" s="123" t="n">
        <f aca="false">K35+M35+N35</f>
        <v>829.6</v>
      </c>
    </row>
    <row r="37" customFormat="false" ht="15" hidden="false" customHeight="false" outlineLevel="0" collapsed="false">
      <c r="B37" s="114" t="n">
        <v>12000</v>
      </c>
      <c r="C37" s="114" t="n">
        <f aca="false">B37*100</f>
        <v>1200000</v>
      </c>
      <c r="D37" s="115" t="n">
        <f aca="false">ROUND(C37/130,1)</f>
        <v>9230.8</v>
      </c>
      <c r="E37" s="110" t="n">
        <v>306</v>
      </c>
      <c r="F37" s="110" t="n">
        <v>306</v>
      </c>
      <c r="G37" s="110" t="n">
        <v>153</v>
      </c>
      <c r="H37" s="116" t="n">
        <v>272</v>
      </c>
      <c r="I37" s="118" t="n">
        <v>540</v>
      </c>
      <c r="J37" s="119" t="n">
        <v>651</v>
      </c>
      <c r="K37" s="112" t="n">
        <v>501.5</v>
      </c>
      <c r="L37" s="112" t="n">
        <v>994.5</v>
      </c>
      <c r="M37" s="112" t="n">
        <v>210.8</v>
      </c>
      <c r="N37" s="112" t="n">
        <v>178.5</v>
      </c>
      <c r="O37" s="113" t="n">
        <v>170</v>
      </c>
      <c r="Q37" s="121" t="n">
        <f aca="false">E36+F36+G36</f>
        <v>722.5</v>
      </c>
      <c r="R37" s="122" t="n">
        <f aca="false">F36+G36</f>
        <v>433.5</v>
      </c>
      <c r="S37" s="122" t="n">
        <f aca="false">G36</f>
        <v>144.5</v>
      </c>
      <c r="T37" s="122" t="n">
        <f aca="false">L36+M36+N36</f>
        <v>1331.95</v>
      </c>
      <c r="U37" s="123" t="n">
        <f aca="false">K36+M36+N36</f>
        <v>860.2</v>
      </c>
    </row>
    <row r="38" customFormat="false" ht="15" hidden="false" customHeight="false" outlineLevel="0" collapsed="false">
      <c r="B38" s="114" t="n">
        <v>13000</v>
      </c>
      <c r="C38" s="114" t="n">
        <f aca="false">B38*100</f>
        <v>1300000</v>
      </c>
      <c r="D38" s="115" t="n">
        <f aca="false">ROUND(C38/130,1)</f>
        <v>10000</v>
      </c>
      <c r="E38" s="110" t="n">
        <v>323</v>
      </c>
      <c r="F38" s="110" t="n">
        <v>323</v>
      </c>
      <c r="G38" s="110" t="n">
        <v>161.5</v>
      </c>
      <c r="H38" s="116" t="n">
        <v>280.5</v>
      </c>
      <c r="I38" s="118" t="n">
        <v>555</v>
      </c>
      <c r="J38" s="119" t="n">
        <v>669</v>
      </c>
      <c r="K38" s="112" t="n">
        <v>522.75</v>
      </c>
      <c r="L38" s="112" t="n">
        <v>1037</v>
      </c>
      <c r="M38" s="112" t="n">
        <v>215.9</v>
      </c>
      <c r="N38" s="112" t="n">
        <v>182.75</v>
      </c>
      <c r="O38" s="113" t="n">
        <v>180</v>
      </c>
      <c r="Q38" s="121" t="n">
        <f aca="false">E37+F37+G37</f>
        <v>765</v>
      </c>
      <c r="R38" s="122" t="n">
        <f aca="false">F37+G37</f>
        <v>459</v>
      </c>
      <c r="S38" s="122" t="n">
        <f aca="false">G37</f>
        <v>153</v>
      </c>
      <c r="T38" s="122" t="n">
        <f aca="false">L37+M37+N37</f>
        <v>1383.8</v>
      </c>
      <c r="U38" s="123" t="n">
        <f aca="false">K37+M37+N37</f>
        <v>890.8</v>
      </c>
    </row>
    <row r="39" customFormat="false" ht="15" hidden="false" customHeight="false" outlineLevel="0" collapsed="false">
      <c r="B39" s="114" t="n">
        <v>14000</v>
      </c>
      <c r="C39" s="114" t="n">
        <f aca="false">B39*100</f>
        <v>1400000</v>
      </c>
      <c r="D39" s="115" t="n">
        <f aca="false">ROUND(C39/130,1)</f>
        <v>10769.2</v>
      </c>
      <c r="E39" s="110" t="n">
        <v>340</v>
      </c>
      <c r="F39" s="110" t="n">
        <v>340</v>
      </c>
      <c r="G39" s="110" t="n">
        <v>170</v>
      </c>
      <c r="H39" s="116" t="n">
        <v>289</v>
      </c>
      <c r="I39" s="118" t="n">
        <v>570</v>
      </c>
      <c r="J39" s="119" t="n">
        <v>687</v>
      </c>
      <c r="K39" s="112" t="n">
        <v>544</v>
      </c>
      <c r="L39" s="112" t="n">
        <v>1079.5</v>
      </c>
      <c r="M39" s="112" t="n">
        <v>221</v>
      </c>
      <c r="N39" s="112" t="n">
        <v>187</v>
      </c>
      <c r="O39" s="113" t="n">
        <v>190</v>
      </c>
      <c r="Q39" s="121" t="n">
        <f aca="false">E38+F38+G38</f>
        <v>807.5</v>
      </c>
      <c r="R39" s="122" t="n">
        <f aca="false">F38+G38</f>
        <v>484.5</v>
      </c>
      <c r="S39" s="122" t="n">
        <f aca="false">G38</f>
        <v>161.5</v>
      </c>
      <c r="T39" s="122" t="n">
        <f aca="false">L38+M38+N38</f>
        <v>1435.65</v>
      </c>
      <c r="U39" s="123" t="n">
        <f aca="false">K38+M38+N38</f>
        <v>921.4</v>
      </c>
    </row>
    <row r="40" customFormat="false" ht="15" hidden="false" customHeight="false" outlineLevel="0" collapsed="false">
      <c r="B40" s="114" t="n">
        <v>15000</v>
      </c>
      <c r="C40" s="114" t="n">
        <f aca="false">B40*100</f>
        <v>1500000</v>
      </c>
      <c r="D40" s="115" t="n">
        <f aca="false">ROUND(C40/130,1)</f>
        <v>11538.5</v>
      </c>
      <c r="E40" s="110" t="n">
        <v>357</v>
      </c>
      <c r="F40" s="110" t="n">
        <v>357</v>
      </c>
      <c r="G40" s="110" t="n">
        <v>178.5</v>
      </c>
      <c r="H40" s="116" t="n">
        <v>297.5</v>
      </c>
      <c r="I40" s="118" t="n">
        <v>585</v>
      </c>
      <c r="J40" s="119" t="n">
        <v>705</v>
      </c>
      <c r="K40" s="112" t="n">
        <v>565.25</v>
      </c>
      <c r="L40" s="112" t="n">
        <v>1122</v>
      </c>
      <c r="M40" s="112" t="n">
        <v>226.1</v>
      </c>
      <c r="N40" s="112" t="n">
        <v>191.25</v>
      </c>
      <c r="O40" s="113" t="n">
        <v>200</v>
      </c>
      <c r="Q40" s="121" t="n">
        <f aca="false">E39+F39+G39</f>
        <v>850</v>
      </c>
      <c r="R40" s="122" t="n">
        <f aca="false">F39+G39</f>
        <v>510</v>
      </c>
      <c r="S40" s="122" t="n">
        <f aca="false">G39</f>
        <v>170</v>
      </c>
      <c r="T40" s="122" t="n">
        <f aca="false">L39+M39+N39</f>
        <v>1487.5</v>
      </c>
      <c r="U40" s="123" t="n">
        <f aca="false">K39+M39+N39</f>
        <v>952</v>
      </c>
    </row>
    <row r="41" customFormat="false" ht="15" hidden="false" customHeight="false" outlineLevel="0" collapsed="false">
      <c r="B41" s="114" t="n">
        <v>16000</v>
      </c>
      <c r="C41" s="114" t="n">
        <f aca="false">B41*100</f>
        <v>1600000</v>
      </c>
      <c r="D41" s="115" t="n">
        <f aca="false">ROUND(C41/130,1)</f>
        <v>12307.7</v>
      </c>
      <c r="E41" s="110" t="n">
        <v>374</v>
      </c>
      <c r="F41" s="110" t="n">
        <v>374</v>
      </c>
      <c r="G41" s="110" t="n">
        <v>187</v>
      </c>
      <c r="H41" s="116" t="n">
        <v>306</v>
      </c>
      <c r="I41" s="118" t="n">
        <v>600</v>
      </c>
      <c r="J41" s="119" t="n">
        <v>723</v>
      </c>
      <c r="K41" s="112" t="n">
        <v>586.5</v>
      </c>
      <c r="L41" s="112" t="n">
        <v>1164.5</v>
      </c>
      <c r="M41" s="112" t="n">
        <v>231.2</v>
      </c>
      <c r="N41" s="112" t="n">
        <v>195.5</v>
      </c>
      <c r="O41" s="113" t="n">
        <v>210</v>
      </c>
      <c r="Q41" s="121" t="n">
        <f aca="false">E40+F40+G40</f>
        <v>892.5</v>
      </c>
      <c r="R41" s="122" t="n">
        <f aca="false">F40+G40</f>
        <v>535.5</v>
      </c>
      <c r="S41" s="122" t="n">
        <f aca="false">G40</f>
        <v>178.5</v>
      </c>
      <c r="T41" s="122" t="n">
        <f aca="false">L40+M40+N40</f>
        <v>1539.35</v>
      </c>
      <c r="U41" s="123" t="n">
        <f aca="false">K40+M40+N40</f>
        <v>982.6</v>
      </c>
    </row>
    <row r="42" customFormat="false" ht="15" hidden="false" customHeight="false" outlineLevel="0" collapsed="false">
      <c r="B42" s="114" t="n">
        <v>17000</v>
      </c>
      <c r="C42" s="114" t="n">
        <f aca="false">B42*100</f>
        <v>1700000</v>
      </c>
      <c r="D42" s="115" t="n">
        <f aca="false">ROUND(C42/130,1)</f>
        <v>13076.9</v>
      </c>
      <c r="E42" s="110" t="n">
        <v>391</v>
      </c>
      <c r="F42" s="110" t="n">
        <v>391</v>
      </c>
      <c r="G42" s="110" t="n">
        <v>195.5</v>
      </c>
      <c r="H42" s="116" t="n">
        <v>314.5</v>
      </c>
      <c r="I42" s="118" t="n">
        <v>615</v>
      </c>
      <c r="J42" s="119" t="n">
        <v>741</v>
      </c>
      <c r="K42" s="112" t="n">
        <v>607.75</v>
      </c>
      <c r="L42" s="112" t="n">
        <v>1207</v>
      </c>
      <c r="M42" s="112" t="n">
        <v>236.3</v>
      </c>
      <c r="N42" s="112" t="n">
        <v>199.75</v>
      </c>
      <c r="O42" s="113" t="n">
        <v>220</v>
      </c>
      <c r="Q42" s="121" t="n">
        <f aca="false">E41+F41+G41</f>
        <v>935</v>
      </c>
      <c r="R42" s="122" t="n">
        <f aca="false">F41+G41</f>
        <v>561</v>
      </c>
      <c r="S42" s="122" t="n">
        <f aca="false">G41</f>
        <v>187</v>
      </c>
      <c r="T42" s="122" t="n">
        <f aca="false">L41+M41+N41</f>
        <v>1591.2</v>
      </c>
      <c r="U42" s="123" t="n">
        <f aca="false">K41+M41+N41</f>
        <v>1013.2</v>
      </c>
    </row>
    <row r="43" customFormat="false" ht="15" hidden="false" customHeight="false" outlineLevel="0" collapsed="false">
      <c r="B43" s="114" t="n">
        <v>18000</v>
      </c>
      <c r="C43" s="114" t="n">
        <f aca="false">B43*100</f>
        <v>1800000</v>
      </c>
      <c r="D43" s="115" t="n">
        <f aca="false">ROUND(C43/130,1)</f>
        <v>13846.2</v>
      </c>
      <c r="E43" s="110" t="n">
        <v>408</v>
      </c>
      <c r="F43" s="110" t="n">
        <v>408</v>
      </c>
      <c r="G43" s="110" t="n">
        <v>204</v>
      </c>
      <c r="H43" s="116" t="n">
        <v>323</v>
      </c>
      <c r="I43" s="118" t="n">
        <v>630</v>
      </c>
      <c r="J43" s="119" t="n">
        <v>759</v>
      </c>
      <c r="K43" s="112" t="n">
        <v>629</v>
      </c>
      <c r="L43" s="112" t="n">
        <v>1249.5</v>
      </c>
      <c r="M43" s="112" t="n">
        <v>241.4</v>
      </c>
      <c r="N43" s="112" t="n">
        <v>204</v>
      </c>
      <c r="O43" s="113" t="n">
        <v>230</v>
      </c>
      <c r="Q43" s="121" t="n">
        <f aca="false">E42+F42+G42</f>
        <v>977.5</v>
      </c>
      <c r="R43" s="122" t="n">
        <f aca="false">F42+G42</f>
        <v>586.5</v>
      </c>
      <c r="S43" s="122" t="n">
        <f aca="false">G42</f>
        <v>195.5</v>
      </c>
      <c r="T43" s="122" t="n">
        <f aca="false">L42+M42+N42</f>
        <v>1643.05</v>
      </c>
      <c r="U43" s="123" t="n">
        <f aca="false">K42+M42+N42</f>
        <v>1043.8</v>
      </c>
    </row>
    <row r="44" customFormat="false" ht="15" hidden="false" customHeight="false" outlineLevel="0" collapsed="false">
      <c r="B44" s="114" t="n">
        <v>19000</v>
      </c>
      <c r="C44" s="114" t="n">
        <f aca="false">B44*100</f>
        <v>1900000</v>
      </c>
      <c r="D44" s="115" t="n">
        <f aca="false">ROUND(C44/130,1)</f>
        <v>14615.4</v>
      </c>
      <c r="E44" s="110" t="n">
        <v>425</v>
      </c>
      <c r="F44" s="110" t="n">
        <v>425</v>
      </c>
      <c r="G44" s="110" t="n">
        <v>212.5</v>
      </c>
      <c r="H44" s="116" t="n">
        <v>331.5</v>
      </c>
      <c r="I44" s="118" t="n">
        <v>645</v>
      </c>
      <c r="J44" s="119" t="n">
        <v>777</v>
      </c>
      <c r="K44" s="112" t="n">
        <v>650.25</v>
      </c>
      <c r="L44" s="112" t="n">
        <v>1292</v>
      </c>
      <c r="M44" s="112" t="n">
        <v>246.5</v>
      </c>
      <c r="N44" s="112" t="n">
        <v>208.25</v>
      </c>
      <c r="O44" s="113" t="n">
        <v>240</v>
      </c>
      <c r="Q44" s="121" t="n">
        <f aca="false">E43+F43+G43</f>
        <v>1020</v>
      </c>
      <c r="R44" s="122" t="n">
        <f aca="false">F43+G43</f>
        <v>612</v>
      </c>
      <c r="S44" s="122" t="n">
        <f aca="false">G43</f>
        <v>204</v>
      </c>
      <c r="T44" s="122" t="n">
        <f aca="false">L43+M43+N43</f>
        <v>1694.9</v>
      </c>
      <c r="U44" s="123" t="n">
        <f aca="false">K43+M43+N43</f>
        <v>1074.4</v>
      </c>
    </row>
    <row r="45" customFormat="false" ht="14.25" hidden="false" customHeight="true" outlineLevel="0" collapsed="false">
      <c r="A45" s="64" t="s">
        <v>2840</v>
      </c>
      <c r="B45" s="114" t="n">
        <v>20000</v>
      </c>
      <c r="C45" s="114" t="n">
        <f aca="false">B45*100</f>
        <v>2000000</v>
      </c>
      <c r="D45" s="115" t="n">
        <f aca="false">ROUND(C45/130,1)</f>
        <v>15384.6</v>
      </c>
      <c r="E45" s="110" t="n">
        <v>442</v>
      </c>
      <c r="F45" s="110" t="n">
        <v>442</v>
      </c>
      <c r="G45" s="110" t="n">
        <v>221</v>
      </c>
      <c r="H45" s="116" t="n">
        <v>340</v>
      </c>
      <c r="I45" s="118" t="n">
        <v>660</v>
      </c>
      <c r="J45" s="119" t="n">
        <v>795</v>
      </c>
      <c r="K45" s="112" t="n">
        <v>671.5</v>
      </c>
      <c r="L45" s="112" t="n">
        <v>1334.5</v>
      </c>
      <c r="M45" s="112" t="n">
        <v>251.6</v>
      </c>
      <c r="N45" s="112" t="n">
        <v>212.5</v>
      </c>
      <c r="O45" s="113" t="n">
        <v>250</v>
      </c>
      <c r="Q45" s="121" t="n">
        <f aca="false">E44+F44+G44</f>
        <v>1062.5</v>
      </c>
      <c r="R45" s="122" t="n">
        <f aca="false">F44+G44</f>
        <v>637.5</v>
      </c>
      <c r="S45" s="122" t="n">
        <f aca="false">G44</f>
        <v>212.5</v>
      </c>
      <c r="T45" s="122" t="n">
        <f aca="false">L44+M44+N44</f>
        <v>1746.75</v>
      </c>
      <c r="U45" s="123" t="n">
        <f aca="false">K44+M44+N44</f>
        <v>1105</v>
      </c>
    </row>
    <row r="46" customFormat="false" ht="15" hidden="false" customHeight="false" outlineLevel="0" collapsed="false">
      <c r="B46" s="114" t="n">
        <v>21000</v>
      </c>
      <c r="C46" s="114" t="n">
        <f aca="false">B46*100</f>
        <v>2100000</v>
      </c>
      <c r="D46" s="115" t="n">
        <f aca="false">ROUND(C46/130,1)</f>
        <v>16153.8</v>
      </c>
      <c r="E46" s="110" t="n">
        <v>459</v>
      </c>
      <c r="F46" s="110" t="n">
        <v>459</v>
      </c>
      <c r="G46" s="110" t="n">
        <v>229.5</v>
      </c>
      <c r="H46" s="116" t="n">
        <v>348.5</v>
      </c>
      <c r="I46" s="118" t="n">
        <v>675</v>
      </c>
      <c r="J46" s="119" t="n">
        <v>813</v>
      </c>
      <c r="K46" s="112" t="n">
        <v>692.75</v>
      </c>
      <c r="L46" s="112" t="n">
        <v>1377</v>
      </c>
      <c r="M46" s="112" t="n">
        <v>256.7</v>
      </c>
      <c r="N46" s="112" t="n">
        <v>216.75</v>
      </c>
      <c r="O46" s="113" t="n">
        <v>260</v>
      </c>
      <c r="Q46" s="121" t="n">
        <f aca="false">E45+F45+G45</f>
        <v>1105</v>
      </c>
      <c r="R46" s="122" t="n">
        <f aca="false">F45+G45</f>
        <v>663</v>
      </c>
      <c r="S46" s="122" t="n">
        <f aca="false">G45</f>
        <v>221</v>
      </c>
      <c r="T46" s="122" t="n">
        <f aca="false">L45+M45+N45</f>
        <v>1798.6</v>
      </c>
      <c r="U46" s="123" t="n">
        <f aca="false">K45+M45+N45</f>
        <v>1135.6</v>
      </c>
    </row>
    <row r="47" customFormat="false" ht="15" hidden="false" customHeight="false" outlineLevel="0" collapsed="false">
      <c r="B47" s="114" t="n">
        <v>22000</v>
      </c>
      <c r="C47" s="114" t="n">
        <f aca="false">B47*100</f>
        <v>2200000</v>
      </c>
      <c r="D47" s="115" t="n">
        <f aca="false">ROUND(C47/130,1)</f>
        <v>16923.1</v>
      </c>
      <c r="E47" s="110" t="n">
        <v>476</v>
      </c>
      <c r="F47" s="110" t="n">
        <v>476</v>
      </c>
      <c r="G47" s="110" t="n">
        <v>238</v>
      </c>
      <c r="H47" s="116" t="n">
        <v>357</v>
      </c>
      <c r="I47" s="118" t="n">
        <v>690</v>
      </c>
      <c r="J47" s="119" t="n">
        <v>831</v>
      </c>
      <c r="K47" s="112" t="n">
        <v>714</v>
      </c>
      <c r="L47" s="112" t="n">
        <v>1419.5</v>
      </c>
      <c r="M47" s="112" t="n">
        <v>261.8</v>
      </c>
      <c r="N47" s="112" t="n">
        <v>221</v>
      </c>
      <c r="O47" s="113" t="n">
        <v>270</v>
      </c>
      <c r="Q47" s="121" t="n">
        <f aca="false">E46+F46+G46</f>
        <v>1147.5</v>
      </c>
      <c r="R47" s="122" t="n">
        <f aca="false">F46+G46</f>
        <v>688.5</v>
      </c>
      <c r="S47" s="122" t="n">
        <f aca="false">G46</f>
        <v>229.5</v>
      </c>
      <c r="T47" s="122" t="n">
        <f aca="false">L46+M46+N46</f>
        <v>1850.45</v>
      </c>
      <c r="U47" s="123" t="n">
        <f aca="false">K46+M46+N46</f>
        <v>1166.2</v>
      </c>
    </row>
    <row r="48" customFormat="false" ht="15" hidden="false" customHeight="false" outlineLevel="0" collapsed="false">
      <c r="B48" s="114" t="n">
        <v>23000</v>
      </c>
      <c r="C48" s="114" t="n">
        <f aca="false">B48*100</f>
        <v>2300000</v>
      </c>
      <c r="D48" s="115" t="n">
        <f aca="false">ROUND(C48/130,1)</f>
        <v>17692.3</v>
      </c>
      <c r="E48" s="110" t="n">
        <v>493</v>
      </c>
      <c r="F48" s="110" t="n">
        <v>493</v>
      </c>
      <c r="G48" s="110" t="n">
        <v>246.5</v>
      </c>
      <c r="H48" s="116" t="n">
        <v>365.5</v>
      </c>
      <c r="I48" s="118" t="n">
        <v>705</v>
      </c>
      <c r="J48" s="119" t="n">
        <v>849</v>
      </c>
      <c r="K48" s="112" t="n">
        <v>735.25</v>
      </c>
      <c r="L48" s="112" t="n">
        <v>1462</v>
      </c>
      <c r="M48" s="112" t="n">
        <v>266.9</v>
      </c>
      <c r="N48" s="112" t="n">
        <v>225.25</v>
      </c>
      <c r="O48" s="113" t="n">
        <v>280</v>
      </c>
      <c r="Q48" s="121" t="n">
        <f aca="false">E47+F47+G47</f>
        <v>1190</v>
      </c>
      <c r="R48" s="122" t="n">
        <f aca="false">F47+G47</f>
        <v>714</v>
      </c>
      <c r="S48" s="122" t="n">
        <f aca="false">G47</f>
        <v>238</v>
      </c>
      <c r="T48" s="122" t="n">
        <f aca="false">L47+M47+N47</f>
        <v>1902.3</v>
      </c>
      <c r="U48" s="123" t="n">
        <f aca="false">K47+M47+N47</f>
        <v>1196.8</v>
      </c>
    </row>
    <row r="49" customFormat="false" ht="15" hidden="false" customHeight="false" outlineLevel="0" collapsed="false">
      <c r="B49" s="114" t="n">
        <v>24000</v>
      </c>
      <c r="C49" s="114" t="n">
        <f aca="false">B49*100</f>
        <v>2400000</v>
      </c>
      <c r="D49" s="115" t="n">
        <f aca="false">ROUND(C49/130,1)</f>
        <v>18461.5</v>
      </c>
      <c r="E49" s="110" t="n">
        <v>510</v>
      </c>
      <c r="F49" s="110" t="n">
        <v>510</v>
      </c>
      <c r="G49" s="110" t="n">
        <v>255</v>
      </c>
      <c r="H49" s="116" t="n">
        <v>374</v>
      </c>
      <c r="I49" s="118" t="n">
        <v>720</v>
      </c>
      <c r="J49" s="119" t="n">
        <v>867</v>
      </c>
      <c r="K49" s="112" t="n">
        <v>756.5</v>
      </c>
      <c r="L49" s="112" t="n">
        <v>1504.5</v>
      </c>
      <c r="M49" s="112" t="n">
        <v>272</v>
      </c>
      <c r="N49" s="112" t="n">
        <v>229.5</v>
      </c>
      <c r="O49" s="113" t="n">
        <v>290</v>
      </c>
      <c r="Q49" s="121" t="n">
        <f aca="false">E48+F48+G48</f>
        <v>1232.5</v>
      </c>
      <c r="R49" s="122" t="n">
        <f aca="false">F48+G48</f>
        <v>739.5</v>
      </c>
      <c r="S49" s="122" t="n">
        <f aca="false">G48</f>
        <v>246.5</v>
      </c>
      <c r="T49" s="122" t="n">
        <f aca="false">L48+M48+N48</f>
        <v>1954.15</v>
      </c>
      <c r="U49" s="123" t="n">
        <f aca="false">K48+M48+N48</f>
        <v>1227.4</v>
      </c>
    </row>
    <row r="50" customFormat="false" ht="15" hidden="false" customHeight="false" outlineLevel="0" collapsed="false">
      <c r="B50" s="114" t="n">
        <v>25000</v>
      </c>
      <c r="C50" s="114" t="n">
        <f aca="false">B50*100</f>
        <v>2500000</v>
      </c>
      <c r="D50" s="115" t="n">
        <f aca="false">ROUND(C50/130,1)</f>
        <v>19230.8</v>
      </c>
      <c r="E50" s="110" t="n">
        <v>527</v>
      </c>
      <c r="F50" s="110" t="n">
        <v>527</v>
      </c>
      <c r="G50" s="110" t="n">
        <v>263.5</v>
      </c>
      <c r="H50" s="116" t="n">
        <v>382.5</v>
      </c>
      <c r="I50" s="118" t="n">
        <v>735</v>
      </c>
      <c r="J50" s="119" t="n">
        <v>885</v>
      </c>
      <c r="K50" s="112" t="n">
        <v>777.75</v>
      </c>
      <c r="L50" s="112" t="n">
        <v>1547</v>
      </c>
      <c r="M50" s="112" t="n">
        <v>277.1</v>
      </c>
      <c r="N50" s="112" t="n">
        <v>233.75</v>
      </c>
      <c r="O50" s="113" t="n">
        <v>300</v>
      </c>
      <c r="Q50" s="121" t="n">
        <f aca="false">E49+F49+G49</f>
        <v>1275</v>
      </c>
      <c r="R50" s="122" t="n">
        <f aca="false">F49+G49</f>
        <v>765</v>
      </c>
      <c r="S50" s="122" t="n">
        <f aca="false">G49</f>
        <v>255</v>
      </c>
      <c r="T50" s="122" t="n">
        <f aca="false">L49+M49+N49</f>
        <v>2006</v>
      </c>
      <c r="U50" s="123" t="n">
        <f aca="false">K49+M49+N49</f>
        <v>1258</v>
      </c>
    </row>
    <row r="51" customFormat="false" ht="15" hidden="false" customHeight="false" outlineLevel="0" collapsed="false">
      <c r="B51" s="114" t="n">
        <v>26000</v>
      </c>
      <c r="C51" s="114" t="n">
        <f aca="false">B51*100</f>
        <v>2600000</v>
      </c>
      <c r="D51" s="115" t="n">
        <f aca="false">ROUND(C51/130,1)</f>
        <v>20000</v>
      </c>
      <c r="E51" s="110" t="n">
        <v>544</v>
      </c>
      <c r="F51" s="110" t="n">
        <v>544</v>
      </c>
      <c r="G51" s="110" t="n">
        <v>272</v>
      </c>
      <c r="H51" s="116" t="n">
        <v>391</v>
      </c>
      <c r="I51" s="118" t="n">
        <v>750</v>
      </c>
      <c r="J51" s="119" t="n">
        <v>903</v>
      </c>
      <c r="K51" s="112" t="n">
        <v>799</v>
      </c>
      <c r="L51" s="112" t="n">
        <v>1589.5</v>
      </c>
      <c r="M51" s="112" t="n">
        <v>282.2</v>
      </c>
      <c r="N51" s="112" t="n">
        <v>238</v>
      </c>
      <c r="O51" s="113" t="n">
        <v>310</v>
      </c>
      <c r="Q51" s="121" t="n">
        <f aca="false">E50+F50+G50</f>
        <v>1317.5</v>
      </c>
      <c r="R51" s="122" t="n">
        <f aca="false">F50+G50</f>
        <v>790.5</v>
      </c>
      <c r="S51" s="122" t="n">
        <f aca="false">G50</f>
        <v>263.5</v>
      </c>
      <c r="T51" s="122" t="n">
        <f aca="false">L50+M50+N50</f>
        <v>2057.85</v>
      </c>
      <c r="U51" s="123" t="n">
        <f aca="false">K50+M50+N50</f>
        <v>1288.6</v>
      </c>
    </row>
    <row r="52" customFormat="false" ht="15" hidden="false" customHeight="false" outlineLevel="0" collapsed="false">
      <c r="B52" s="114" t="n">
        <v>27000</v>
      </c>
      <c r="C52" s="114" t="n">
        <f aca="false">B52*100</f>
        <v>2700000</v>
      </c>
      <c r="D52" s="115" t="n">
        <f aca="false">ROUND(C52/130,1)</f>
        <v>20769.2</v>
      </c>
      <c r="E52" s="110" t="n">
        <v>561</v>
      </c>
      <c r="F52" s="110" t="n">
        <v>561</v>
      </c>
      <c r="G52" s="110" t="n">
        <v>280.5</v>
      </c>
      <c r="H52" s="116" t="n">
        <v>399.5</v>
      </c>
      <c r="I52" s="118" t="n">
        <v>765</v>
      </c>
      <c r="J52" s="119" t="n">
        <v>921</v>
      </c>
      <c r="K52" s="112" t="n">
        <v>820.25</v>
      </c>
      <c r="L52" s="112" t="n">
        <v>1632</v>
      </c>
      <c r="M52" s="112" t="n">
        <v>287.3</v>
      </c>
      <c r="N52" s="112" t="n">
        <v>242.25</v>
      </c>
      <c r="O52" s="113" t="n">
        <v>320</v>
      </c>
      <c r="Q52" s="121" t="n">
        <f aca="false">E51+F51+G51</f>
        <v>1360</v>
      </c>
      <c r="R52" s="122" t="n">
        <f aca="false">F51+G51</f>
        <v>816</v>
      </c>
      <c r="S52" s="122" t="n">
        <f aca="false">G51</f>
        <v>272</v>
      </c>
      <c r="T52" s="122" t="n">
        <f aca="false">L51+M51+N51</f>
        <v>2109.7</v>
      </c>
      <c r="U52" s="123" t="n">
        <f aca="false">K51+M51+N51</f>
        <v>1319.2</v>
      </c>
    </row>
    <row r="53" customFormat="false" ht="15" hidden="false" customHeight="false" outlineLevel="0" collapsed="false">
      <c r="B53" s="114" t="n">
        <v>28000</v>
      </c>
      <c r="C53" s="114" t="n">
        <f aca="false">B53*100</f>
        <v>2800000</v>
      </c>
      <c r="D53" s="115" t="n">
        <f aca="false">ROUND(C53/130,1)</f>
        <v>21538.5</v>
      </c>
      <c r="E53" s="110" t="n">
        <v>578</v>
      </c>
      <c r="F53" s="110" t="n">
        <v>578</v>
      </c>
      <c r="G53" s="110" t="n">
        <v>289</v>
      </c>
      <c r="H53" s="116" t="n">
        <v>408</v>
      </c>
      <c r="I53" s="118" t="n">
        <v>780</v>
      </c>
      <c r="J53" s="119" t="n">
        <v>939</v>
      </c>
      <c r="K53" s="112" t="n">
        <v>841.5</v>
      </c>
      <c r="L53" s="112" t="n">
        <v>1674.5</v>
      </c>
      <c r="M53" s="112" t="n">
        <v>292.4</v>
      </c>
      <c r="N53" s="112" t="n">
        <v>246.5</v>
      </c>
      <c r="O53" s="113" t="n">
        <v>330</v>
      </c>
      <c r="Q53" s="121" t="n">
        <f aca="false">E52+F52+G52</f>
        <v>1402.5</v>
      </c>
      <c r="R53" s="122" t="n">
        <f aca="false">F52+G52</f>
        <v>841.5</v>
      </c>
      <c r="S53" s="122" t="n">
        <f aca="false">G52</f>
        <v>280.5</v>
      </c>
      <c r="T53" s="122" t="n">
        <f aca="false">L52+M52+N52</f>
        <v>2161.55</v>
      </c>
      <c r="U53" s="123" t="n">
        <f aca="false">K52+M52+N52</f>
        <v>1349.8</v>
      </c>
    </row>
    <row r="54" customFormat="false" ht="15" hidden="false" customHeight="false" outlineLevel="0" collapsed="false">
      <c r="B54" s="114" t="n">
        <v>29000</v>
      </c>
      <c r="C54" s="114" t="n">
        <f aca="false">B54*100</f>
        <v>2900000</v>
      </c>
      <c r="D54" s="115" t="n">
        <f aca="false">ROUND(C54/130,1)</f>
        <v>22307.7</v>
      </c>
      <c r="E54" s="110" t="n">
        <v>595</v>
      </c>
      <c r="F54" s="110" t="n">
        <v>595</v>
      </c>
      <c r="G54" s="110" t="n">
        <v>297.5</v>
      </c>
      <c r="H54" s="116" t="n">
        <v>416.5</v>
      </c>
      <c r="I54" s="118" t="n">
        <v>795</v>
      </c>
      <c r="J54" s="119" t="n">
        <v>957</v>
      </c>
      <c r="K54" s="112" t="n">
        <v>862.75</v>
      </c>
      <c r="L54" s="112" t="n">
        <v>1717</v>
      </c>
      <c r="M54" s="112" t="n">
        <v>297.5</v>
      </c>
      <c r="N54" s="112" t="n">
        <v>250.75</v>
      </c>
      <c r="O54" s="113" t="n">
        <v>340</v>
      </c>
      <c r="Q54" s="121" t="n">
        <f aca="false">E53+F53+G53</f>
        <v>1445</v>
      </c>
      <c r="R54" s="122" t="n">
        <f aca="false">F53+G53</f>
        <v>867</v>
      </c>
      <c r="S54" s="122" t="n">
        <f aca="false">G53</f>
        <v>289</v>
      </c>
      <c r="T54" s="122" t="n">
        <f aca="false">L53+M53+N53</f>
        <v>2213.4</v>
      </c>
      <c r="U54" s="123" t="n">
        <f aca="false">K53+M53+N53</f>
        <v>1380.4</v>
      </c>
    </row>
    <row r="55" customFormat="false" ht="15" hidden="false" customHeight="false" outlineLevel="0" collapsed="false">
      <c r="B55" s="114" t="n">
        <v>30000</v>
      </c>
      <c r="C55" s="114" t="n">
        <f aca="false">B55*100</f>
        <v>3000000</v>
      </c>
      <c r="D55" s="115" t="n">
        <f aca="false">ROUND(C55/130,1)</f>
        <v>23076.9</v>
      </c>
      <c r="E55" s="110" t="n">
        <v>612</v>
      </c>
      <c r="F55" s="110" t="n">
        <v>612</v>
      </c>
      <c r="G55" s="110" t="n">
        <v>306</v>
      </c>
      <c r="H55" s="116" t="n">
        <v>425</v>
      </c>
      <c r="I55" s="118" t="n">
        <v>810</v>
      </c>
      <c r="J55" s="119" t="n">
        <v>975</v>
      </c>
      <c r="K55" s="112" t="n">
        <v>884</v>
      </c>
      <c r="L55" s="112" t="n">
        <v>1759.5</v>
      </c>
      <c r="M55" s="112" t="n">
        <v>302.6</v>
      </c>
      <c r="N55" s="112" t="n">
        <v>255</v>
      </c>
      <c r="O55" s="113" t="n">
        <v>350</v>
      </c>
      <c r="Q55" s="121" t="n">
        <f aca="false">E54+F54+G54</f>
        <v>1487.5</v>
      </c>
      <c r="R55" s="122" t="n">
        <f aca="false">F54+G54</f>
        <v>892.5</v>
      </c>
      <c r="S55" s="122" t="n">
        <f aca="false">G54</f>
        <v>297.5</v>
      </c>
      <c r="T55" s="122" t="n">
        <f aca="false">L54+M54+N54</f>
        <v>2265.25</v>
      </c>
      <c r="U55" s="123" t="n">
        <f aca="false">K54+M54+N54</f>
        <v>1411</v>
      </c>
    </row>
    <row r="56" customFormat="false" ht="15" hidden="false" customHeight="true" outlineLevel="0" collapsed="false">
      <c r="B56" s="114" t="n">
        <v>31000</v>
      </c>
      <c r="C56" s="114" t="n">
        <f aca="false">B56*100</f>
        <v>3100000</v>
      </c>
      <c r="D56" s="115" t="n">
        <f aca="false">ROUND(C56/130,1)</f>
        <v>23846.2</v>
      </c>
      <c r="E56" s="110" t="n">
        <v>629</v>
      </c>
      <c r="F56" s="110" t="n">
        <v>629</v>
      </c>
      <c r="G56" s="110" t="n">
        <v>314.5</v>
      </c>
      <c r="H56" s="116" t="n">
        <v>433.5</v>
      </c>
      <c r="I56" s="118" t="n">
        <v>825</v>
      </c>
      <c r="J56" s="119" t="n">
        <v>993</v>
      </c>
      <c r="K56" s="112" t="n">
        <v>905.25</v>
      </c>
      <c r="L56" s="112" t="n">
        <v>1802</v>
      </c>
      <c r="M56" s="112" t="n">
        <v>307.7</v>
      </c>
      <c r="N56" s="112" t="n">
        <v>259.25</v>
      </c>
      <c r="O56" s="113" t="n">
        <v>360</v>
      </c>
      <c r="Q56" s="121" t="n">
        <f aca="false">E55+F55+G55</f>
        <v>1530</v>
      </c>
      <c r="R56" s="122" t="n">
        <f aca="false">F55+G55</f>
        <v>918</v>
      </c>
      <c r="S56" s="122" t="n">
        <f aca="false">G55</f>
        <v>306</v>
      </c>
      <c r="T56" s="122" t="n">
        <f aca="false">L55+M55+N55</f>
        <v>2317.1</v>
      </c>
      <c r="U56" s="123" t="n">
        <f aca="false">K55+M55+N55</f>
        <v>1441.6</v>
      </c>
    </row>
    <row r="57" customFormat="false" ht="15" hidden="false" customHeight="false" outlineLevel="0" collapsed="false">
      <c r="B57" s="114" t="n">
        <v>32000</v>
      </c>
      <c r="C57" s="114" t="n">
        <f aca="false">B57*100</f>
        <v>3200000</v>
      </c>
      <c r="D57" s="115" t="n">
        <f aca="false">ROUND(C57/130,1)</f>
        <v>24615.4</v>
      </c>
      <c r="E57" s="110" t="n">
        <v>646</v>
      </c>
      <c r="F57" s="110" t="n">
        <v>646</v>
      </c>
      <c r="G57" s="110" t="n">
        <v>323</v>
      </c>
      <c r="H57" s="116" t="n">
        <v>442</v>
      </c>
      <c r="I57" s="118" t="n">
        <v>840</v>
      </c>
      <c r="J57" s="119" t="n">
        <v>1011</v>
      </c>
      <c r="K57" s="112" t="n">
        <v>926.5</v>
      </c>
      <c r="L57" s="112" t="n">
        <v>1844.5</v>
      </c>
      <c r="M57" s="112" t="n">
        <v>312.8</v>
      </c>
      <c r="N57" s="112" t="n">
        <v>263.5</v>
      </c>
      <c r="O57" s="113" t="n">
        <v>370</v>
      </c>
      <c r="Q57" s="121" t="n">
        <f aca="false">E56+F56+G56</f>
        <v>1572.5</v>
      </c>
      <c r="R57" s="122" t="n">
        <f aca="false">F56+G56</f>
        <v>943.5</v>
      </c>
      <c r="S57" s="122" t="n">
        <f aca="false">G56</f>
        <v>314.5</v>
      </c>
      <c r="T57" s="122" t="n">
        <f aca="false">L56+M56+N56</f>
        <v>2368.95</v>
      </c>
      <c r="U57" s="123" t="n">
        <f aca="false">K56+M56+N56</f>
        <v>1472.2</v>
      </c>
    </row>
    <row r="58" customFormat="false" ht="15" hidden="false" customHeight="false" outlineLevel="0" collapsed="false">
      <c r="B58" s="114" t="n">
        <v>33000</v>
      </c>
      <c r="C58" s="114" t="n">
        <f aca="false">B58*100</f>
        <v>3300000</v>
      </c>
      <c r="D58" s="115" t="n">
        <f aca="false">ROUND(C58/130,1)</f>
        <v>25384.6</v>
      </c>
      <c r="E58" s="110" t="n">
        <v>663</v>
      </c>
      <c r="F58" s="110" t="n">
        <v>663</v>
      </c>
      <c r="G58" s="110" t="n">
        <v>331.5</v>
      </c>
      <c r="H58" s="116" t="n">
        <v>450.5</v>
      </c>
      <c r="I58" s="118" t="n">
        <v>855</v>
      </c>
      <c r="J58" s="119" t="n">
        <v>1029</v>
      </c>
      <c r="K58" s="112" t="n">
        <v>947.75</v>
      </c>
      <c r="L58" s="112" t="n">
        <v>1887</v>
      </c>
      <c r="M58" s="112" t="n">
        <v>317.9</v>
      </c>
      <c r="N58" s="112" t="n">
        <v>267.75</v>
      </c>
      <c r="O58" s="113" t="n">
        <v>380</v>
      </c>
      <c r="Q58" s="121" t="n">
        <f aca="false">E57+F57+G57</f>
        <v>1615</v>
      </c>
      <c r="R58" s="122" t="n">
        <f aca="false">F57+G57</f>
        <v>969</v>
      </c>
      <c r="S58" s="122" t="n">
        <f aca="false">G57</f>
        <v>323</v>
      </c>
      <c r="T58" s="122" t="n">
        <f aca="false">L57+M57+N57</f>
        <v>2420.8</v>
      </c>
      <c r="U58" s="123" t="n">
        <f aca="false">K57+M57+N57</f>
        <v>1502.8</v>
      </c>
    </row>
    <row r="59" customFormat="false" ht="15" hidden="false" customHeight="false" outlineLevel="0" collapsed="false">
      <c r="B59" s="114" t="n">
        <v>34000</v>
      </c>
      <c r="C59" s="114" t="n">
        <f aca="false">B59*100</f>
        <v>3400000</v>
      </c>
      <c r="D59" s="115" t="n">
        <f aca="false">ROUND(C59/130,1)</f>
        <v>26153.8</v>
      </c>
      <c r="E59" s="110" t="n">
        <v>680</v>
      </c>
      <c r="F59" s="110" t="n">
        <v>680</v>
      </c>
      <c r="G59" s="110" t="n">
        <v>340</v>
      </c>
      <c r="H59" s="116" t="n">
        <v>459</v>
      </c>
      <c r="I59" s="118" t="n">
        <v>870</v>
      </c>
      <c r="J59" s="119" t="n">
        <v>1047</v>
      </c>
      <c r="K59" s="112" t="n">
        <v>969</v>
      </c>
      <c r="L59" s="112" t="n">
        <v>1929.5</v>
      </c>
      <c r="M59" s="112" t="n">
        <v>323</v>
      </c>
      <c r="N59" s="112" t="n">
        <v>272</v>
      </c>
      <c r="O59" s="113" t="n">
        <v>390</v>
      </c>
      <c r="Q59" s="121" t="n">
        <f aca="false">E58+F58+G58</f>
        <v>1657.5</v>
      </c>
      <c r="R59" s="122" t="n">
        <f aca="false">F58+G58</f>
        <v>994.5</v>
      </c>
      <c r="S59" s="122" t="n">
        <f aca="false">G58</f>
        <v>331.5</v>
      </c>
      <c r="T59" s="122" t="n">
        <f aca="false">L58+M58+N58</f>
        <v>2472.65</v>
      </c>
      <c r="U59" s="123" t="n">
        <f aca="false">K58+M58+N58</f>
        <v>1533.4</v>
      </c>
    </row>
    <row r="60" customFormat="false" ht="15" hidden="false" customHeight="false" outlineLevel="0" collapsed="false">
      <c r="B60" s="114" t="n">
        <v>35000</v>
      </c>
      <c r="C60" s="114" t="n">
        <f aca="false">B60*100</f>
        <v>3500000</v>
      </c>
      <c r="D60" s="115" t="n">
        <f aca="false">ROUND(C60/130,1)</f>
        <v>26923.1</v>
      </c>
      <c r="E60" s="110" t="n">
        <v>697</v>
      </c>
      <c r="F60" s="110" t="n">
        <v>697</v>
      </c>
      <c r="G60" s="110" t="n">
        <v>348.5</v>
      </c>
      <c r="H60" s="116" t="n">
        <v>467.5</v>
      </c>
      <c r="I60" s="118" t="n">
        <v>885</v>
      </c>
      <c r="J60" s="119" t="n">
        <v>1065</v>
      </c>
      <c r="K60" s="112" t="n">
        <v>990.25</v>
      </c>
      <c r="L60" s="112" t="n">
        <v>1972</v>
      </c>
      <c r="M60" s="112" t="n">
        <v>328.1</v>
      </c>
      <c r="N60" s="112" t="n">
        <v>276.25</v>
      </c>
      <c r="O60" s="113" t="n">
        <v>400</v>
      </c>
      <c r="Q60" s="121" t="n">
        <f aca="false">E59+F59+G59</f>
        <v>1700</v>
      </c>
      <c r="R60" s="122" t="n">
        <f aca="false">F59+G59</f>
        <v>1020</v>
      </c>
      <c r="S60" s="122" t="n">
        <f aca="false">G59</f>
        <v>340</v>
      </c>
      <c r="T60" s="122" t="n">
        <f aca="false">L59+M59+N59</f>
        <v>2524.5</v>
      </c>
      <c r="U60" s="123" t="n">
        <f aca="false">K59+M59+N59</f>
        <v>1564</v>
      </c>
    </row>
    <row r="61" customFormat="false" ht="15" hidden="false" customHeight="false" outlineLevel="0" collapsed="false">
      <c r="B61" s="114" t="n">
        <v>36000</v>
      </c>
      <c r="C61" s="114" t="n">
        <f aca="false">B61*100</f>
        <v>3600000</v>
      </c>
      <c r="D61" s="115" t="n">
        <f aca="false">ROUND(C61/130,1)</f>
        <v>27692.3</v>
      </c>
      <c r="E61" s="110" t="n">
        <v>714</v>
      </c>
      <c r="F61" s="110" t="n">
        <v>714</v>
      </c>
      <c r="G61" s="110" t="n">
        <v>357</v>
      </c>
      <c r="H61" s="116" t="n">
        <v>476</v>
      </c>
      <c r="I61" s="118" t="n">
        <v>900</v>
      </c>
      <c r="J61" s="119" t="n">
        <v>1083</v>
      </c>
      <c r="K61" s="112" t="n">
        <v>1011.5</v>
      </c>
      <c r="L61" s="112" t="n">
        <v>2014.5</v>
      </c>
      <c r="M61" s="112" t="n">
        <v>333.2</v>
      </c>
      <c r="N61" s="112" t="n">
        <v>280.5</v>
      </c>
      <c r="O61" s="113" t="n">
        <v>410</v>
      </c>
      <c r="Q61" s="121" t="n">
        <f aca="false">E60+F60+G60</f>
        <v>1742.5</v>
      </c>
      <c r="R61" s="122" t="n">
        <f aca="false">F60+G60</f>
        <v>1045.5</v>
      </c>
      <c r="S61" s="122" t="n">
        <f aca="false">G60</f>
        <v>348.5</v>
      </c>
      <c r="T61" s="122" t="n">
        <f aca="false">L60+M60+N60</f>
        <v>2576.35</v>
      </c>
      <c r="U61" s="123" t="n">
        <f aca="false">K60+M60+N60</f>
        <v>1594.6</v>
      </c>
    </row>
    <row r="62" customFormat="false" ht="15" hidden="false" customHeight="false" outlineLevel="0" collapsed="false">
      <c r="B62" s="114" t="n">
        <v>37000</v>
      </c>
      <c r="C62" s="114" t="n">
        <f aca="false">B62*100</f>
        <v>3700000</v>
      </c>
      <c r="D62" s="115" t="n">
        <f aca="false">ROUND(C62/130,1)</f>
        <v>28461.5</v>
      </c>
      <c r="E62" s="110" t="n">
        <v>731</v>
      </c>
      <c r="F62" s="110" t="n">
        <v>731</v>
      </c>
      <c r="G62" s="110" t="n">
        <v>365.5</v>
      </c>
      <c r="H62" s="116" t="n">
        <v>484.5</v>
      </c>
      <c r="I62" s="118" t="n">
        <v>915</v>
      </c>
      <c r="J62" s="119" t="n">
        <v>1101</v>
      </c>
      <c r="K62" s="112" t="n">
        <v>1032.75</v>
      </c>
      <c r="L62" s="112" t="n">
        <v>2057</v>
      </c>
      <c r="M62" s="112" t="n">
        <v>338.3</v>
      </c>
      <c r="N62" s="112" t="n">
        <v>284.75</v>
      </c>
      <c r="O62" s="113" t="n">
        <v>420</v>
      </c>
      <c r="Q62" s="121" t="n">
        <f aca="false">E61+F61+G61</f>
        <v>1785</v>
      </c>
      <c r="R62" s="122" t="n">
        <f aca="false">F61+G61</f>
        <v>1071</v>
      </c>
      <c r="S62" s="122" t="n">
        <f aca="false">G61</f>
        <v>357</v>
      </c>
      <c r="T62" s="122" t="n">
        <f aca="false">L61+M61+N61</f>
        <v>2628.2</v>
      </c>
      <c r="U62" s="123" t="n">
        <f aca="false">K61+M61+N61</f>
        <v>1625.2</v>
      </c>
    </row>
    <row r="63" customFormat="false" ht="15" hidden="false" customHeight="false" outlineLevel="0" collapsed="false">
      <c r="B63" s="114" t="n">
        <v>38000</v>
      </c>
      <c r="C63" s="114" t="n">
        <f aca="false">B63*100</f>
        <v>3800000</v>
      </c>
      <c r="D63" s="115" t="n">
        <f aca="false">ROUND(C63/130,1)</f>
        <v>29230.8</v>
      </c>
      <c r="E63" s="110" t="n">
        <v>748</v>
      </c>
      <c r="F63" s="110" t="n">
        <v>748</v>
      </c>
      <c r="G63" s="110" t="n">
        <v>374</v>
      </c>
      <c r="H63" s="116" t="n">
        <v>493</v>
      </c>
      <c r="I63" s="118" t="n">
        <v>930</v>
      </c>
      <c r="J63" s="119" t="n">
        <v>1119</v>
      </c>
      <c r="K63" s="112" t="n">
        <v>1054</v>
      </c>
      <c r="L63" s="112" t="n">
        <v>2099.5</v>
      </c>
      <c r="M63" s="112" t="n">
        <v>343.4</v>
      </c>
      <c r="N63" s="112" t="n">
        <v>289</v>
      </c>
      <c r="O63" s="113" t="n">
        <v>430</v>
      </c>
      <c r="Q63" s="121" t="n">
        <f aca="false">E62+F62+G62</f>
        <v>1827.5</v>
      </c>
      <c r="R63" s="122" t="n">
        <f aca="false">F62+G62</f>
        <v>1096.5</v>
      </c>
      <c r="S63" s="122" t="n">
        <f aca="false">G62</f>
        <v>365.5</v>
      </c>
      <c r="T63" s="122" t="n">
        <f aca="false">L62+M62+N62</f>
        <v>2680.05</v>
      </c>
      <c r="U63" s="123" t="n">
        <f aca="false">K62+M62+N62</f>
        <v>1655.8</v>
      </c>
    </row>
    <row r="64" customFormat="false" ht="15" hidden="false" customHeight="false" outlineLevel="0" collapsed="false">
      <c r="B64" s="114" t="n">
        <v>39000</v>
      </c>
      <c r="C64" s="114" t="n">
        <f aca="false">B64*100</f>
        <v>3900000</v>
      </c>
      <c r="D64" s="115" t="n">
        <f aca="false">ROUND(C64/130,1)</f>
        <v>30000</v>
      </c>
      <c r="E64" s="110" t="n">
        <v>765</v>
      </c>
      <c r="F64" s="110" t="n">
        <v>765</v>
      </c>
      <c r="G64" s="110" t="n">
        <v>382.5</v>
      </c>
      <c r="H64" s="116" t="n">
        <v>501.5</v>
      </c>
      <c r="I64" s="118" t="n">
        <v>945</v>
      </c>
      <c r="J64" s="119" t="n">
        <v>1137</v>
      </c>
      <c r="K64" s="112" t="n">
        <v>1075.25</v>
      </c>
      <c r="L64" s="112" t="n">
        <v>2142</v>
      </c>
      <c r="M64" s="112" t="n">
        <v>348.5</v>
      </c>
      <c r="N64" s="112" t="n">
        <v>293.25</v>
      </c>
      <c r="O64" s="113" t="n">
        <v>440</v>
      </c>
      <c r="Q64" s="121" t="n">
        <f aca="false">E63+F63+G63</f>
        <v>1870</v>
      </c>
      <c r="R64" s="122" t="n">
        <f aca="false">F63+G63</f>
        <v>1122</v>
      </c>
      <c r="S64" s="122" t="n">
        <f aca="false">G63</f>
        <v>374</v>
      </c>
      <c r="T64" s="122" t="n">
        <f aca="false">L63+M63+N63</f>
        <v>2731.9</v>
      </c>
      <c r="U64" s="123" t="n">
        <f aca="false">K63+M63+N63</f>
        <v>1686.4</v>
      </c>
    </row>
    <row r="65" customFormat="false" ht="15" hidden="false" customHeight="false" outlineLevel="0" collapsed="false">
      <c r="B65" s="114" t="n">
        <v>40000</v>
      </c>
      <c r="C65" s="114" t="n">
        <f aca="false">B65*100</f>
        <v>4000000</v>
      </c>
      <c r="D65" s="115" t="n">
        <f aca="false">ROUND(C65/130,1)</f>
        <v>30769.2</v>
      </c>
      <c r="E65" s="110" t="n">
        <v>782</v>
      </c>
      <c r="F65" s="110" t="n">
        <v>782</v>
      </c>
      <c r="G65" s="110" t="n">
        <v>391</v>
      </c>
      <c r="H65" s="116" t="n">
        <v>510</v>
      </c>
      <c r="I65" s="118" t="n">
        <v>945</v>
      </c>
      <c r="J65" s="119" t="n">
        <v>1137</v>
      </c>
      <c r="K65" s="112" t="n">
        <v>1096.5</v>
      </c>
      <c r="L65" s="112" t="n">
        <v>2184.5</v>
      </c>
      <c r="M65" s="112" t="n">
        <v>353.6</v>
      </c>
      <c r="N65" s="112" t="n">
        <v>297.5</v>
      </c>
      <c r="O65" s="113" t="n">
        <v>450</v>
      </c>
      <c r="Q65" s="121" t="n">
        <f aca="false">E64+F64+G64</f>
        <v>1912.5</v>
      </c>
      <c r="R65" s="124" t="n">
        <f aca="false">F64+G64</f>
        <v>1147.5</v>
      </c>
      <c r="S65" s="124" t="n">
        <f aca="false">G64</f>
        <v>382.5</v>
      </c>
      <c r="T65" s="124" t="n">
        <f aca="false">L64+M64+N64</f>
        <v>2783.75</v>
      </c>
      <c r="U65" s="125" t="n">
        <f aca="false">K64+M64+N64</f>
        <v>1717</v>
      </c>
    </row>
    <row r="66" s="65" customFormat="true" ht="15" hidden="false" customHeight="false" outlineLevel="0" collapsed="false">
      <c r="A66" s="64"/>
      <c r="B66" s="114" t="n">
        <v>41000</v>
      </c>
      <c r="C66" s="114" t="n">
        <f aca="false">B66*100</f>
        <v>4100000</v>
      </c>
      <c r="D66" s="115" t="n">
        <f aca="false">ROUND(C66/130,1)</f>
        <v>31538.5</v>
      </c>
      <c r="E66" s="110" t="n">
        <v>799</v>
      </c>
      <c r="F66" s="110" t="n">
        <v>799</v>
      </c>
      <c r="G66" s="110" t="n">
        <v>399.5</v>
      </c>
      <c r="H66" s="116" t="n">
        <v>518.5</v>
      </c>
      <c r="I66" s="126" t="n">
        <v>960</v>
      </c>
      <c r="J66" s="127" t="n">
        <v>1155</v>
      </c>
      <c r="K66" s="112" t="n">
        <v>1117.75</v>
      </c>
      <c r="L66" s="112" t="n">
        <v>2227</v>
      </c>
      <c r="M66" s="112" t="n">
        <v>358.7</v>
      </c>
      <c r="N66" s="112" t="n">
        <v>301.75</v>
      </c>
      <c r="O66" s="113" t="n">
        <v>460</v>
      </c>
    </row>
    <row r="67" s="64" customFormat="true" ht="15" hidden="false" customHeight="false" outlineLevel="0" collapsed="false">
      <c r="B67" s="114" t="n">
        <v>42000</v>
      </c>
      <c r="C67" s="114" t="n">
        <f aca="false">B67*100</f>
        <v>4200000</v>
      </c>
      <c r="D67" s="115" t="n">
        <f aca="false">ROUND(C67/130,1)</f>
        <v>32307.7</v>
      </c>
      <c r="E67" s="110" t="n">
        <v>816</v>
      </c>
      <c r="F67" s="110" t="n">
        <v>816</v>
      </c>
      <c r="G67" s="110" t="n">
        <v>408</v>
      </c>
      <c r="H67" s="116" t="n">
        <v>527</v>
      </c>
      <c r="I67" s="126" t="n">
        <v>975</v>
      </c>
      <c r="J67" s="127" t="n">
        <v>1173</v>
      </c>
      <c r="K67" s="112" t="n">
        <v>1139</v>
      </c>
      <c r="L67" s="112" t="n">
        <v>2269.5</v>
      </c>
      <c r="M67" s="112" t="n">
        <v>363.8</v>
      </c>
      <c r="N67" s="112" t="n">
        <v>306</v>
      </c>
      <c r="O67" s="113" t="n">
        <v>470</v>
      </c>
      <c r="P67" s="128"/>
      <c r="Q67" s="128"/>
    </row>
    <row r="68" s="65" customFormat="true" ht="15" hidden="false" customHeight="false" outlineLevel="0" collapsed="false">
      <c r="A68" s="64"/>
      <c r="B68" s="114" t="n">
        <v>43000</v>
      </c>
      <c r="C68" s="114" t="n">
        <f aca="false">B68*100</f>
        <v>4300000</v>
      </c>
      <c r="D68" s="115" t="n">
        <f aca="false">ROUND(C68/130,1)</f>
        <v>33076.9</v>
      </c>
      <c r="E68" s="110" t="n">
        <v>833</v>
      </c>
      <c r="F68" s="110" t="n">
        <v>833</v>
      </c>
      <c r="G68" s="110" t="n">
        <v>416.5</v>
      </c>
      <c r="H68" s="116" t="n">
        <v>535.5</v>
      </c>
      <c r="I68" s="126" t="n">
        <v>990</v>
      </c>
      <c r="J68" s="127" t="n">
        <v>1191</v>
      </c>
      <c r="K68" s="112" t="n">
        <v>1160.25</v>
      </c>
      <c r="L68" s="112" t="n">
        <v>2312</v>
      </c>
      <c r="M68" s="112" t="n">
        <v>368.9</v>
      </c>
      <c r="N68" s="112" t="n">
        <v>310.25</v>
      </c>
      <c r="O68" s="113" t="n">
        <v>480</v>
      </c>
      <c r="P68" s="129"/>
      <c r="Q68" s="129"/>
    </row>
    <row r="69" s="65" customFormat="true" ht="15" hidden="false" customHeight="false" outlineLevel="0" collapsed="false">
      <c r="A69" s="64"/>
      <c r="B69" s="114" t="n">
        <v>44000</v>
      </c>
      <c r="C69" s="114" t="n">
        <f aca="false">B69*100</f>
        <v>4400000</v>
      </c>
      <c r="D69" s="115" t="n">
        <f aca="false">ROUND(C69/130,1)</f>
        <v>33846.2</v>
      </c>
      <c r="E69" s="110" t="n">
        <v>850</v>
      </c>
      <c r="F69" s="110" t="n">
        <v>850</v>
      </c>
      <c r="G69" s="110" t="n">
        <v>425</v>
      </c>
      <c r="H69" s="116" t="n">
        <v>544</v>
      </c>
      <c r="I69" s="126" t="n">
        <v>1005</v>
      </c>
      <c r="J69" s="127" t="n">
        <v>1209</v>
      </c>
      <c r="K69" s="112" t="n">
        <v>1181.5</v>
      </c>
      <c r="L69" s="112" t="n">
        <v>2354.5</v>
      </c>
      <c r="M69" s="112" t="n">
        <v>374</v>
      </c>
      <c r="N69" s="112" t="n">
        <v>314.5</v>
      </c>
      <c r="O69" s="113" t="n">
        <v>490</v>
      </c>
      <c r="P69" s="129"/>
      <c r="Q69" s="129"/>
    </row>
    <row r="70" s="65" customFormat="true" ht="15" hidden="false" customHeight="false" outlineLevel="0" collapsed="false">
      <c r="A70" s="64"/>
      <c r="B70" s="114" t="n">
        <v>45000</v>
      </c>
      <c r="C70" s="114" t="n">
        <f aca="false">B70*100</f>
        <v>4500000</v>
      </c>
      <c r="D70" s="115" t="n">
        <f aca="false">ROUND(C70/130,1)</f>
        <v>34615.4</v>
      </c>
      <c r="E70" s="110" t="n">
        <v>867</v>
      </c>
      <c r="F70" s="110" t="n">
        <v>867</v>
      </c>
      <c r="G70" s="110" t="n">
        <v>433.5</v>
      </c>
      <c r="H70" s="116" t="n">
        <v>552.5</v>
      </c>
      <c r="I70" s="126" t="n">
        <v>1020</v>
      </c>
      <c r="J70" s="127" t="n">
        <v>1227</v>
      </c>
      <c r="K70" s="112" t="n">
        <v>1202.75</v>
      </c>
      <c r="L70" s="112" t="n">
        <v>2397</v>
      </c>
      <c r="M70" s="112" t="n">
        <v>379.1</v>
      </c>
      <c r="N70" s="112" t="n">
        <v>318.75</v>
      </c>
      <c r="O70" s="113" t="n">
        <v>500</v>
      </c>
      <c r="P70" s="129"/>
      <c r="Q70" s="129"/>
    </row>
    <row r="71" s="65" customFormat="true" ht="15" hidden="false" customHeight="false" outlineLevel="0" collapsed="false">
      <c r="A71" s="64"/>
      <c r="B71" s="114" t="n">
        <v>46000</v>
      </c>
      <c r="C71" s="114" t="n">
        <f aca="false">B71*100</f>
        <v>4600000</v>
      </c>
      <c r="D71" s="115" t="n">
        <f aca="false">ROUND(C71/130,1)</f>
        <v>35384.6</v>
      </c>
      <c r="E71" s="110" t="n">
        <v>884</v>
      </c>
      <c r="F71" s="110" t="n">
        <v>884</v>
      </c>
      <c r="G71" s="110" t="n">
        <v>442</v>
      </c>
      <c r="H71" s="116" t="n">
        <v>561</v>
      </c>
      <c r="I71" s="126" t="n">
        <v>1035</v>
      </c>
      <c r="J71" s="127" t="n">
        <v>1245</v>
      </c>
      <c r="K71" s="112" t="n">
        <v>1224</v>
      </c>
      <c r="L71" s="112" t="n">
        <v>2439.5</v>
      </c>
      <c r="M71" s="112" t="n">
        <v>384.2</v>
      </c>
      <c r="N71" s="112" t="n">
        <v>323</v>
      </c>
      <c r="O71" s="113" t="n">
        <v>510</v>
      </c>
      <c r="P71" s="129"/>
      <c r="Q71" s="129"/>
    </row>
    <row r="72" s="65" customFormat="true" ht="15" hidden="false" customHeight="false" outlineLevel="0" collapsed="false">
      <c r="A72" s="64"/>
      <c r="B72" s="114" t="n">
        <v>47000</v>
      </c>
      <c r="C72" s="114" t="n">
        <f aca="false">B72*100</f>
        <v>4700000</v>
      </c>
      <c r="D72" s="115" t="n">
        <f aca="false">ROUND(C72/130,1)</f>
        <v>36153.8</v>
      </c>
      <c r="E72" s="110" t="n">
        <v>901</v>
      </c>
      <c r="F72" s="110" t="n">
        <v>901</v>
      </c>
      <c r="G72" s="110" t="n">
        <v>450.5</v>
      </c>
      <c r="H72" s="116" t="n">
        <v>569.5</v>
      </c>
      <c r="I72" s="126" t="n">
        <v>1050</v>
      </c>
      <c r="J72" s="127" t="n">
        <v>1263</v>
      </c>
      <c r="K72" s="112" t="n">
        <v>1245.25</v>
      </c>
      <c r="L72" s="112" t="n">
        <v>2482</v>
      </c>
      <c r="M72" s="112" t="n">
        <v>389.3</v>
      </c>
      <c r="N72" s="112" t="n">
        <v>327.25</v>
      </c>
      <c r="O72" s="113" t="n">
        <v>520</v>
      </c>
      <c r="P72" s="129"/>
      <c r="Q72" s="129"/>
    </row>
    <row r="73" s="65" customFormat="true" ht="15" hidden="false" customHeight="false" outlineLevel="0" collapsed="false">
      <c r="A73" s="64"/>
      <c r="B73" s="114" t="n">
        <v>48000</v>
      </c>
      <c r="C73" s="114" t="n">
        <f aca="false">B73*100</f>
        <v>4800000</v>
      </c>
      <c r="D73" s="115" t="n">
        <f aca="false">ROUND(C73/130,1)</f>
        <v>36923.1</v>
      </c>
      <c r="E73" s="110" t="n">
        <v>918</v>
      </c>
      <c r="F73" s="110" t="n">
        <v>918</v>
      </c>
      <c r="G73" s="110" t="n">
        <v>459</v>
      </c>
      <c r="H73" s="116" t="n">
        <v>578</v>
      </c>
      <c r="I73" s="126" t="n">
        <v>1065</v>
      </c>
      <c r="J73" s="127" t="n">
        <v>1281</v>
      </c>
      <c r="K73" s="112" t="n">
        <v>1266.5</v>
      </c>
      <c r="L73" s="112" t="n">
        <v>2524.5</v>
      </c>
      <c r="M73" s="112" t="n">
        <v>394.4</v>
      </c>
      <c r="N73" s="112" t="n">
        <v>331.5</v>
      </c>
      <c r="O73" s="113" t="n">
        <v>530</v>
      </c>
      <c r="P73" s="129"/>
      <c r="Q73" s="129"/>
    </row>
    <row r="74" s="65" customFormat="true" ht="15" hidden="false" customHeight="false" outlineLevel="0" collapsed="false">
      <c r="A74" s="64"/>
      <c r="B74" s="114" t="n">
        <v>49000</v>
      </c>
      <c r="C74" s="114" t="n">
        <f aca="false">B74*100</f>
        <v>4900000</v>
      </c>
      <c r="D74" s="115" t="n">
        <f aca="false">ROUND(C74/130,1)</f>
        <v>37692.3</v>
      </c>
      <c r="E74" s="110" t="n">
        <v>935</v>
      </c>
      <c r="F74" s="110" t="n">
        <v>935</v>
      </c>
      <c r="G74" s="110" t="n">
        <v>467.5</v>
      </c>
      <c r="H74" s="116" t="n">
        <v>586.5</v>
      </c>
      <c r="I74" s="126" t="n">
        <v>1080</v>
      </c>
      <c r="J74" s="127" t="n">
        <v>1299</v>
      </c>
      <c r="K74" s="112" t="n">
        <v>1287.75</v>
      </c>
      <c r="L74" s="112" t="n">
        <v>2567</v>
      </c>
      <c r="M74" s="112" t="n">
        <v>399.5</v>
      </c>
      <c r="N74" s="112" t="n">
        <v>335.75</v>
      </c>
      <c r="O74" s="130" t="n">
        <v>540</v>
      </c>
      <c r="P74" s="129"/>
      <c r="Q74" s="129"/>
    </row>
    <row r="75" s="65" customFormat="true" ht="15" hidden="false" customHeight="false" outlineLevel="0" collapsed="false">
      <c r="A75" s="64"/>
      <c r="B75" s="114" t="n">
        <v>50000</v>
      </c>
      <c r="C75" s="114" t="n">
        <f aca="false">B75*100</f>
        <v>5000000</v>
      </c>
      <c r="D75" s="115" t="n">
        <f aca="false">ROUND(C75/130,1)</f>
        <v>38461.5</v>
      </c>
      <c r="E75" s="110" t="n">
        <v>935</v>
      </c>
      <c r="F75" s="110" t="n">
        <v>935</v>
      </c>
      <c r="G75" s="110" t="n">
        <v>467.5</v>
      </c>
      <c r="H75" s="116" t="n">
        <v>586.5</v>
      </c>
      <c r="I75" s="126" t="n">
        <v>1095</v>
      </c>
      <c r="J75" s="127" t="n">
        <v>1317</v>
      </c>
      <c r="K75" s="112" t="n">
        <v>1287.75</v>
      </c>
      <c r="L75" s="112" t="n">
        <v>2567</v>
      </c>
      <c r="M75" s="112" t="n">
        <v>399.5</v>
      </c>
      <c r="N75" s="112" t="n">
        <v>335.75</v>
      </c>
      <c r="O75" s="130" t="n">
        <v>550</v>
      </c>
      <c r="P75" s="129"/>
      <c r="Q75" s="129"/>
    </row>
    <row r="76" s="65" customFormat="true" ht="15" hidden="false" customHeight="false" outlineLevel="0" collapsed="false">
      <c r="A76" s="64"/>
      <c r="E76" s="131" t="s">
        <v>2841</v>
      </c>
      <c r="F76" s="131"/>
      <c r="I76" s="132" t="n">
        <v>1110</v>
      </c>
      <c r="J76" s="127" t="n">
        <v>1335</v>
      </c>
      <c r="K76" s="133" t="s">
        <v>2842</v>
      </c>
      <c r="L76" s="133"/>
      <c r="M76" s="133"/>
      <c r="N76" s="134" t="s">
        <v>2843</v>
      </c>
      <c r="O76" s="135"/>
      <c r="P76" s="129"/>
      <c r="Q76" s="129"/>
    </row>
    <row r="77" s="65" customFormat="true" ht="31" hidden="false" customHeight="true" outlineLevel="0" collapsed="false">
      <c r="A77" s="64"/>
      <c r="E77" s="136" t="s">
        <v>2844</v>
      </c>
      <c r="F77" s="136"/>
      <c r="I77" s="132" t="n">
        <v>1125</v>
      </c>
      <c r="J77" s="127" t="n">
        <v>1353</v>
      </c>
      <c r="K77" s="137"/>
      <c r="L77" s="64"/>
      <c r="M77" s="64" t="s">
        <v>2845</v>
      </c>
      <c r="N77" s="137"/>
      <c r="O77" s="135"/>
      <c r="P77" s="129"/>
      <c r="Q77" s="129"/>
    </row>
    <row r="78" s="65" customFormat="true" ht="14" hidden="false" customHeight="false" outlineLevel="0" collapsed="false">
      <c r="A78" s="64"/>
      <c r="I78" s="132" t="n">
        <v>1140</v>
      </c>
      <c r="J78" s="127" t="n">
        <v>1371</v>
      </c>
      <c r="K78" s="135"/>
      <c r="N78" s="135"/>
      <c r="O78" s="135"/>
      <c r="P78" s="129"/>
      <c r="Q78" s="129"/>
    </row>
    <row r="79" s="65" customFormat="true" ht="75" hidden="false" customHeight="false" outlineLevel="0" collapsed="false">
      <c r="A79" s="64"/>
      <c r="E79" s="138" t="s">
        <v>2846</v>
      </c>
      <c r="F79" s="138" t="s">
        <v>2846</v>
      </c>
      <c r="H79" s="138" t="s">
        <v>2846</v>
      </c>
      <c r="I79" s="132" t="n">
        <v>1155</v>
      </c>
      <c r="J79" s="127" t="n">
        <v>1389</v>
      </c>
      <c r="K79" s="135"/>
      <c r="N79" s="135"/>
      <c r="O79" s="139" t="s">
        <v>2847</v>
      </c>
      <c r="P79" s="129"/>
      <c r="Q79" s="129"/>
    </row>
    <row r="80" s="65" customFormat="true" ht="14" hidden="false" customHeight="false" outlineLevel="0" collapsed="false">
      <c r="A80" s="64"/>
      <c r="I80" s="132" t="n">
        <v>1170</v>
      </c>
      <c r="J80" s="127" t="n">
        <v>1407</v>
      </c>
      <c r="K80" s="135"/>
      <c r="N80" s="135"/>
      <c r="O80" s="135"/>
      <c r="P80" s="129"/>
      <c r="Q80" s="129"/>
    </row>
    <row r="81" s="65" customFormat="true" ht="14" hidden="false" customHeight="false" outlineLevel="0" collapsed="false">
      <c r="A81" s="64"/>
      <c r="I81" s="132" t="n">
        <v>1185</v>
      </c>
      <c r="J81" s="127" t="n">
        <v>1425</v>
      </c>
      <c r="K81" s="135"/>
      <c r="N81" s="135"/>
      <c r="O81" s="135"/>
      <c r="P81" s="129"/>
      <c r="Q81" s="129"/>
    </row>
    <row r="82" s="65" customFormat="true" ht="15" hidden="false" customHeight="false" outlineLevel="0" collapsed="false">
      <c r="A82" s="64"/>
      <c r="I82" s="140" t="n">
        <v>1200</v>
      </c>
      <c r="J82" s="141" t="n">
        <v>1443</v>
      </c>
    </row>
    <row r="83" s="65" customFormat="true" ht="14" hidden="false" customHeight="false" outlineLevel="0" collapsed="false">
      <c r="A83" s="64"/>
    </row>
    <row r="84" s="65" customFormat="true" ht="14" hidden="false" customHeight="false" outlineLevel="0" collapsed="false">
      <c r="A84" s="64"/>
    </row>
    <row r="85" s="65" customFormat="true" ht="14" hidden="false" customHeight="false" outlineLevel="0" collapsed="false">
      <c r="A85" s="64"/>
    </row>
    <row r="86" s="65" customFormat="true" ht="14" hidden="false" customHeight="false" outlineLevel="0" collapsed="false">
      <c r="A86" s="64"/>
    </row>
    <row r="87" s="65" customFormat="true" ht="14" hidden="false" customHeight="false" outlineLevel="0" collapsed="false">
      <c r="A87" s="64"/>
      <c r="K87" s="135"/>
      <c r="N87" s="135"/>
      <c r="O87" s="135"/>
    </row>
    <row r="88" s="65" customFormat="true" ht="14" hidden="false" customHeight="false" outlineLevel="0" collapsed="false">
      <c r="A88" s="64"/>
      <c r="K88" s="135"/>
      <c r="N88" s="135"/>
      <c r="O88" s="135"/>
    </row>
    <row r="89" s="65" customFormat="true" ht="14" hidden="false" customHeight="false" outlineLevel="0" collapsed="false">
      <c r="A89" s="64"/>
      <c r="K89" s="135"/>
      <c r="N89" s="135"/>
      <c r="O89" s="135"/>
    </row>
    <row r="90" s="65" customFormat="true" ht="14" hidden="false" customHeight="false" outlineLevel="0" collapsed="false">
      <c r="A90" s="64"/>
      <c r="K90" s="135"/>
      <c r="N90" s="135"/>
      <c r="O90" s="135"/>
    </row>
    <row r="91" s="65" customFormat="true" ht="14" hidden="false" customHeight="false" outlineLevel="0" collapsed="false">
      <c r="A91" s="64"/>
      <c r="K91" s="135"/>
      <c r="N91" s="135"/>
      <c r="O91" s="135"/>
    </row>
    <row r="92" s="65" customFormat="true" ht="14" hidden="false" customHeight="false" outlineLevel="0" collapsed="false">
      <c r="A92" s="64"/>
      <c r="K92" s="135"/>
      <c r="N92" s="135"/>
      <c r="O92" s="135"/>
    </row>
    <row r="93" s="65" customFormat="true" ht="14" hidden="false" customHeight="false" outlineLevel="0" collapsed="false">
      <c r="A93" s="64"/>
      <c r="K93" s="135"/>
      <c r="N93" s="135"/>
      <c r="O93" s="135"/>
    </row>
    <row r="94" s="65" customFormat="true" ht="14" hidden="false" customHeight="false" outlineLevel="0" collapsed="false">
      <c r="A94" s="64"/>
      <c r="K94" s="135"/>
      <c r="N94" s="135"/>
      <c r="O94" s="135"/>
    </row>
    <row r="95" s="65" customFormat="true" ht="14" hidden="false" customHeight="false" outlineLevel="0" collapsed="false">
      <c r="A95" s="64"/>
      <c r="K95" s="135"/>
      <c r="N95" s="135"/>
      <c r="O95" s="135"/>
    </row>
    <row r="96" s="65" customFormat="true" ht="14" hidden="false" customHeight="false" outlineLevel="0" collapsed="false">
      <c r="A96" s="64"/>
      <c r="K96" s="135"/>
      <c r="N96" s="135"/>
      <c r="O96" s="135"/>
    </row>
    <row r="97" s="65" customFormat="true" ht="14" hidden="false" customHeight="false" outlineLevel="0" collapsed="false">
      <c r="A97" s="64"/>
      <c r="K97" s="135"/>
      <c r="N97" s="135"/>
      <c r="O97" s="135"/>
    </row>
    <row r="98" s="65" customFormat="true" ht="14" hidden="false" customHeight="false" outlineLevel="0" collapsed="false">
      <c r="A98" s="64"/>
      <c r="K98" s="135"/>
      <c r="N98" s="135"/>
      <c r="O98" s="135"/>
    </row>
    <row r="99" s="65" customFormat="true" ht="14" hidden="false" customHeight="false" outlineLevel="0" collapsed="false">
      <c r="A99" s="64"/>
      <c r="K99" s="135"/>
      <c r="N99" s="135"/>
      <c r="O99" s="135"/>
    </row>
    <row r="100" s="65" customFormat="true" ht="14" hidden="false" customHeight="false" outlineLevel="0" collapsed="false">
      <c r="A100" s="64"/>
      <c r="K100" s="135"/>
      <c r="N100" s="135"/>
      <c r="O100" s="135"/>
    </row>
    <row r="101" s="65" customFormat="true" ht="14" hidden="false" customHeight="false" outlineLevel="0" collapsed="false">
      <c r="A101" s="64"/>
      <c r="K101" s="135"/>
      <c r="N101" s="135"/>
      <c r="O101" s="135"/>
    </row>
    <row r="102" s="65" customFormat="true" ht="14" hidden="false" customHeight="false" outlineLevel="0" collapsed="false">
      <c r="A102" s="64"/>
      <c r="K102" s="135"/>
      <c r="N102" s="135"/>
      <c r="O102" s="135"/>
    </row>
    <row r="103" s="65" customFormat="true" ht="14" hidden="false" customHeight="false" outlineLevel="0" collapsed="false">
      <c r="A103" s="64"/>
      <c r="K103" s="135"/>
      <c r="N103" s="135"/>
      <c r="O103" s="135"/>
    </row>
    <row r="104" s="65" customFormat="true" ht="14" hidden="false" customHeight="false" outlineLevel="0" collapsed="false">
      <c r="A104" s="64"/>
      <c r="K104" s="135"/>
      <c r="N104" s="135"/>
      <c r="O104" s="135"/>
    </row>
    <row r="105" s="65" customFormat="true" ht="14" hidden="false" customHeight="false" outlineLevel="0" collapsed="false">
      <c r="A105" s="64"/>
      <c r="K105" s="135"/>
      <c r="N105" s="135"/>
      <c r="O105" s="135"/>
    </row>
    <row r="106" s="65" customFormat="true" ht="14" hidden="false" customHeight="false" outlineLevel="0" collapsed="false">
      <c r="A106" s="64"/>
      <c r="K106" s="135"/>
      <c r="N106" s="135"/>
      <c r="O106" s="135"/>
    </row>
    <row r="107" s="65" customFormat="true" ht="14" hidden="false" customHeight="false" outlineLevel="0" collapsed="false">
      <c r="A107" s="64"/>
      <c r="K107" s="135"/>
      <c r="N107" s="135"/>
      <c r="O107" s="135"/>
    </row>
    <row r="108" s="65" customFormat="true" ht="14" hidden="false" customHeight="false" outlineLevel="0" collapsed="false">
      <c r="A108" s="64"/>
      <c r="K108" s="135"/>
      <c r="N108" s="135"/>
      <c r="O108" s="135"/>
    </row>
    <row r="109" s="65" customFormat="true" ht="14" hidden="false" customHeight="false" outlineLevel="0" collapsed="false">
      <c r="A109" s="64"/>
      <c r="K109" s="135"/>
      <c r="N109" s="135"/>
      <c r="O109" s="135"/>
    </row>
    <row r="110" s="65" customFormat="true" ht="14" hidden="false" customHeight="false" outlineLevel="0" collapsed="false">
      <c r="A110" s="64"/>
      <c r="K110" s="135"/>
      <c r="N110" s="135"/>
      <c r="O110" s="135"/>
    </row>
    <row r="111" s="65" customFormat="true" ht="14" hidden="false" customHeight="false" outlineLevel="0" collapsed="false">
      <c r="A111" s="64"/>
      <c r="K111" s="135"/>
      <c r="N111" s="135"/>
      <c r="O111" s="135"/>
    </row>
    <row r="112" s="65" customFormat="true" ht="14" hidden="false" customHeight="false" outlineLevel="0" collapsed="false">
      <c r="A112" s="64"/>
      <c r="K112" s="135"/>
      <c r="N112" s="135"/>
      <c r="O112" s="135"/>
    </row>
    <row r="113" s="65" customFormat="true" ht="14" hidden="false" customHeight="false" outlineLevel="0" collapsed="false">
      <c r="A113" s="64"/>
      <c r="K113" s="135"/>
      <c r="N113" s="135"/>
      <c r="O113" s="135"/>
    </row>
    <row r="114" s="65" customFormat="true" ht="14" hidden="false" customHeight="false" outlineLevel="0" collapsed="false">
      <c r="A114" s="64"/>
      <c r="K114" s="135"/>
      <c r="N114" s="135"/>
      <c r="O114" s="135"/>
    </row>
    <row r="115" s="65" customFormat="true" ht="14" hidden="false" customHeight="false" outlineLevel="0" collapsed="false">
      <c r="A115" s="64"/>
      <c r="K115" s="135"/>
      <c r="N115" s="135"/>
      <c r="O115" s="135"/>
    </row>
    <row r="116" s="65" customFormat="true" ht="14" hidden="false" customHeight="false" outlineLevel="0" collapsed="false">
      <c r="A116" s="64"/>
      <c r="K116" s="135"/>
      <c r="N116" s="135"/>
      <c r="O116" s="135"/>
    </row>
    <row r="117" s="65" customFormat="true" ht="14" hidden="false" customHeight="false" outlineLevel="0" collapsed="false">
      <c r="A117" s="64"/>
      <c r="K117" s="135"/>
      <c r="N117" s="135"/>
      <c r="O117" s="135"/>
    </row>
    <row r="118" s="65" customFormat="true" ht="14" hidden="false" customHeight="false" outlineLevel="0" collapsed="false">
      <c r="A118" s="64"/>
      <c r="K118" s="135"/>
      <c r="N118" s="135"/>
      <c r="O118" s="135"/>
    </row>
    <row r="119" s="65" customFormat="true" ht="14" hidden="false" customHeight="false" outlineLevel="0" collapsed="false">
      <c r="A119" s="64"/>
      <c r="K119" s="135"/>
      <c r="N119" s="135"/>
      <c r="O119" s="135"/>
    </row>
    <row r="120" s="65" customFormat="true" ht="14" hidden="false" customHeight="false" outlineLevel="0" collapsed="false">
      <c r="A120" s="64"/>
      <c r="K120" s="135"/>
      <c r="N120" s="135"/>
      <c r="O120" s="135"/>
    </row>
    <row r="121" s="65" customFormat="true" ht="14" hidden="false" customHeight="false" outlineLevel="0" collapsed="false">
      <c r="A121" s="64"/>
      <c r="K121" s="135"/>
      <c r="N121" s="135"/>
      <c r="O121" s="135"/>
    </row>
    <row r="122" s="65" customFormat="true" ht="14" hidden="false" customHeight="false" outlineLevel="0" collapsed="false">
      <c r="A122" s="64"/>
      <c r="K122" s="135"/>
      <c r="N122" s="135"/>
      <c r="O122" s="135"/>
    </row>
    <row r="123" s="65" customFormat="true" ht="14" hidden="false" customHeight="false" outlineLevel="0" collapsed="false">
      <c r="A123" s="64"/>
      <c r="K123" s="135"/>
      <c r="N123" s="135"/>
      <c r="O123" s="135"/>
    </row>
    <row r="124" s="65" customFormat="true" ht="14" hidden="false" customHeight="false" outlineLevel="0" collapsed="false">
      <c r="A124" s="64"/>
      <c r="K124" s="135"/>
      <c r="N124" s="135"/>
      <c r="O124" s="135"/>
    </row>
    <row r="125" s="65" customFormat="true" ht="14" hidden="false" customHeight="false" outlineLevel="0" collapsed="false">
      <c r="A125" s="64"/>
      <c r="K125" s="135"/>
      <c r="N125" s="135"/>
      <c r="O125" s="135"/>
    </row>
    <row r="126" s="65" customFormat="true" ht="14" hidden="false" customHeight="false" outlineLevel="0" collapsed="false">
      <c r="A126" s="64"/>
      <c r="K126" s="135"/>
      <c r="N126" s="135"/>
      <c r="O126" s="135"/>
    </row>
    <row r="127" s="65" customFormat="true" ht="14" hidden="false" customHeight="false" outlineLevel="0" collapsed="false">
      <c r="A127" s="64"/>
      <c r="K127" s="135"/>
      <c r="N127" s="135"/>
      <c r="O127" s="135"/>
    </row>
    <row r="128" s="65" customFormat="true" ht="14" hidden="false" customHeight="false" outlineLevel="0" collapsed="false">
      <c r="A128" s="64"/>
      <c r="K128" s="135"/>
      <c r="N128" s="135"/>
      <c r="O128" s="135"/>
    </row>
    <row r="129" s="65" customFormat="true" ht="14" hidden="false" customHeight="false" outlineLevel="0" collapsed="false">
      <c r="A129" s="64"/>
      <c r="K129" s="135"/>
      <c r="N129" s="135"/>
      <c r="O129" s="135"/>
    </row>
    <row r="130" s="65" customFormat="true" ht="14" hidden="false" customHeight="false" outlineLevel="0" collapsed="false">
      <c r="A130" s="64"/>
      <c r="K130" s="135"/>
      <c r="N130" s="135"/>
      <c r="O130" s="135"/>
    </row>
    <row r="131" s="65" customFormat="true" ht="14" hidden="false" customHeight="false" outlineLevel="0" collapsed="false">
      <c r="A131" s="64"/>
      <c r="K131" s="135"/>
      <c r="N131" s="135"/>
      <c r="O131" s="135"/>
    </row>
    <row r="132" s="65" customFormat="true" ht="14" hidden="false" customHeight="false" outlineLevel="0" collapsed="false">
      <c r="A132" s="64"/>
      <c r="K132" s="135"/>
      <c r="N132" s="135"/>
      <c r="O132" s="135"/>
    </row>
    <row r="133" s="65" customFormat="true" ht="14" hidden="false" customHeight="false" outlineLevel="0" collapsed="false">
      <c r="A133" s="64"/>
      <c r="K133" s="135"/>
      <c r="N133" s="135"/>
      <c r="O133" s="135"/>
    </row>
    <row r="134" s="65" customFormat="true" ht="14" hidden="false" customHeight="false" outlineLevel="0" collapsed="false">
      <c r="A134" s="64"/>
      <c r="K134" s="135"/>
      <c r="N134" s="135"/>
      <c r="O134" s="135"/>
    </row>
    <row r="135" s="65" customFormat="true" ht="14" hidden="false" customHeight="false" outlineLevel="0" collapsed="false">
      <c r="A135" s="64"/>
      <c r="K135" s="135"/>
      <c r="N135" s="135"/>
      <c r="O135" s="135"/>
    </row>
    <row r="136" s="65" customFormat="true" ht="14" hidden="false" customHeight="false" outlineLevel="0" collapsed="false">
      <c r="A136" s="64"/>
      <c r="K136" s="135"/>
      <c r="N136" s="135"/>
      <c r="O136" s="135"/>
    </row>
    <row r="137" s="65" customFormat="true" ht="14" hidden="false" customHeight="false" outlineLevel="0" collapsed="false">
      <c r="A137" s="64"/>
      <c r="K137" s="135"/>
      <c r="N137" s="135"/>
      <c r="O137" s="135"/>
    </row>
    <row r="138" s="65" customFormat="true" ht="14" hidden="false" customHeight="false" outlineLevel="0" collapsed="false">
      <c r="A138" s="64"/>
      <c r="K138" s="135"/>
      <c r="N138" s="135"/>
      <c r="O138" s="135"/>
    </row>
    <row r="139" s="65" customFormat="true" ht="14" hidden="false" customHeight="false" outlineLevel="0" collapsed="false">
      <c r="A139" s="64"/>
      <c r="K139" s="135"/>
      <c r="N139" s="135"/>
      <c r="O139" s="135"/>
    </row>
    <row r="140" s="65" customFormat="true" ht="14" hidden="false" customHeight="false" outlineLevel="0" collapsed="false">
      <c r="A140" s="64"/>
      <c r="K140" s="135"/>
      <c r="N140" s="135"/>
      <c r="O140" s="135"/>
    </row>
    <row r="141" s="65" customFormat="true" ht="14" hidden="false" customHeight="false" outlineLevel="0" collapsed="false">
      <c r="A141" s="64"/>
      <c r="K141" s="135"/>
      <c r="N141" s="135"/>
      <c r="O141" s="135"/>
    </row>
    <row r="142" s="65" customFormat="true" ht="14" hidden="false" customHeight="false" outlineLevel="0" collapsed="false">
      <c r="A142" s="64"/>
      <c r="K142" s="135"/>
      <c r="N142" s="135"/>
      <c r="O142" s="135"/>
    </row>
    <row r="143" s="65" customFormat="true" ht="14" hidden="false" customHeight="false" outlineLevel="0" collapsed="false">
      <c r="A143" s="64"/>
      <c r="K143" s="135"/>
      <c r="N143" s="135"/>
      <c r="O143" s="135"/>
    </row>
    <row r="144" s="65" customFormat="true" ht="14" hidden="false" customHeight="false" outlineLevel="0" collapsed="false">
      <c r="A144" s="64"/>
      <c r="K144" s="135"/>
      <c r="N144" s="135"/>
      <c r="O144" s="135"/>
    </row>
    <row r="145" s="65" customFormat="true" ht="14" hidden="false" customHeight="false" outlineLevel="0" collapsed="false">
      <c r="A145" s="64"/>
      <c r="K145" s="135"/>
      <c r="N145" s="135"/>
      <c r="O145" s="135"/>
    </row>
    <row r="146" s="65" customFormat="true" ht="14" hidden="false" customHeight="false" outlineLevel="0" collapsed="false">
      <c r="A146" s="64"/>
      <c r="K146" s="135"/>
      <c r="N146" s="135"/>
      <c r="O146" s="135"/>
    </row>
    <row r="147" s="65" customFormat="true" ht="14" hidden="false" customHeight="false" outlineLevel="0" collapsed="false">
      <c r="A147" s="64"/>
      <c r="K147" s="135"/>
      <c r="N147" s="135"/>
      <c r="O147" s="135"/>
    </row>
    <row r="148" s="65" customFormat="true" ht="14" hidden="false" customHeight="false" outlineLevel="0" collapsed="false">
      <c r="A148" s="64"/>
      <c r="K148" s="135"/>
      <c r="N148" s="135"/>
      <c r="O148" s="135"/>
    </row>
    <row r="149" s="65" customFormat="true" ht="14" hidden="false" customHeight="false" outlineLevel="0" collapsed="false">
      <c r="A149" s="64"/>
      <c r="K149" s="135"/>
      <c r="N149" s="135"/>
      <c r="O149" s="135"/>
    </row>
    <row r="150" s="65" customFormat="true" ht="14" hidden="false" customHeight="false" outlineLevel="0" collapsed="false">
      <c r="A150" s="64"/>
      <c r="K150" s="135"/>
      <c r="N150" s="135"/>
      <c r="O150" s="135"/>
    </row>
    <row r="151" s="65" customFormat="true" ht="14" hidden="false" customHeight="false" outlineLevel="0" collapsed="false">
      <c r="A151" s="64"/>
      <c r="K151" s="135"/>
      <c r="N151" s="135"/>
      <c r="O151" s="135"/>
    </row>
    <row r="152" s="65" customFormat="true" ht="14" hidden="false" customHeight="false" outlineLevel="0" collapsed="false">
      <c r="A152" s="64"/>
      <c r="K152" s="135"/>
      <c r="N152" s="135"/>
      <c r="O152" s="135"/>
    </row>
    <row r="153" s="65" customFormat="true" ht="14" hidden="false" customHeight="false" outlineLevel="0" collapsed="false">
      <c r="A153" s="64"/>
      <c r="K153" s="135"/>
      <c r="N153" s="135"/>
      <c r="O153" s="135"/>
    </row>
    <row r="154" s="65" customFormat="true" ht="14" hidden="false" customHeight="false" outlineLevel="0" collapsed="false">
      <c r="A154" s="64"/>
      <c r="K154" s="135"/>
      <c r="N154" s="135"/>
      <c r="O154" s="135"/>
    </row>
    <row r="155" s="65" customFormat="true" ht="14" hidden="false" customHeight="false" outlineLevel="0" collapsed="false">
      <c r="A155" s="64"/>
      <c r="K155" s="135"/>
      <c r="N155" s="135"/>
      <c r="O155" s="135"/>
    </row>
    <row r="156" s="65" customFormat="true" ht="14" hidden="false" customHeight="false" outlineLevel="0" collapsed="false">
      <c r="A156" s="64"/>
      <c r="K156" s="135"/>
      <c r="N156" s="135"/>
      <c r="O156" s="135"/>
    </row>
    <row r="157" s="65" customFormat="true" ht="14" hidden="false" customHeight="false" outlineLevel="0" collapsed="false">
      <c r="A157" s="64"/>
      <c r="K157" s="135"/>
      <c r="N157" s="135"/>
      <c r="O157" s="135"/>
    </row>
    <row r="158" s="65" customFormat="true" ht="14" hidden="false" customHeight="false" outlineLevel="0" collapsed="false">
      <c r="A158" s="64"/>
      <c r="K158" s="135"/>
      <c r="N158" s="135"/>
      <c r="O158" s="135"/>
    </row>
    <row r="159" s="65" customFormat="true" ht="14" hidden="false" customHeight="false" outlineLevel="0" collapsed="false">
      <c r="A159" s="64"/>
      <c r="K159" s="135"/>
      <c r="N159" s="135"/>
      <c r="O159" s="135"/>
    </row>
    <row r="160" s="65" customFormat="true" ht="14" hidden="false" customHeight="false" outlineLevel="0" collapsed="false">
      <c r="A160" s="64"/>
      <c r="K160" s="135"/>
      <c r="N160" s="135"/>
      <c r="O160" s="135"/>
    </row>
    <row r="161" s="65" customFormat="true" ht="14" hidden="false" customHeight="false" outlineLevel="0" collapsed="false">
      <c r="A161" s="64"/>
      <c r="K161" s="135"/>
      <c r="N161" s="135"/>
      <c r="O161" s="135"/>
    </row>
    <row r="162" s="65" customFormat="true" ht="14" hidden="false" customHeight="false" outlineLevel="0" collapsed="false">
      <c r="A162" s="64"/>
      <c r="K162" s="135"/>
      <c r="N162" s="135"/>
      <c r="O162" s="135"/>
    </row>
    <row r="163" s="65" customFormat="true" ht="14" hidden="false" customHeight="false" outlineLevel="0" collapsed="false">
      <c r="A163" s="64"/>
      <c r="K163" s="135"/>
      <c r="N163" s="135"/>
      <c r="O163" s="135"/>
    </row>
    <row r="164" s="65" customFormat="true" ht="14" hidden="false" customHeight="false" outlineLevel="0" collapsed="false">
      <c r="A164" s="64"/>
      <c r="K164" s="135"/>
      <c r="N164" s="135"/>
      <c r="O164" s="135"/>
    </row>
    <row r="165" s="65" customFormat="true" ht="14" hidden="false" customHeight="false" outlineLevel="0" collapsed="false">
      <c r="A165" s="64"/>
      <c r="K165" s="135"/>
      <c r="N165" s="135"/>
      <c r="O165" s="135"/>
    </row>
    <row r="166" s="65" customFormat="true" ht="14" hidden="false" customHeight="false" outlineLevel="0" collapsed="false">
      <c r="A166" s="64"/>
      <c r="K166" s="135"/>
      <c r="N166" s="135"/>
      <c r="O166" s="135"/>
    </row>
    <row r="167" s="65" customFormat="true" ht="14" hidden="false" customHeight="false" outlineLevel="0" collapsed="false">
      <c r="A167" s="64"/>
      <c r="K167" s="135"/>
      <c r="N167" s="135"/>
      <c r="O167" s="135"/>
    </row>
    <row r="168" s="65" customFormat="true" ht="14" hidden="false" customHeight="false" outlineLevel="0" collapsed="false">
      <c r="A168" s="64"/>
      <c r="K168" s="135"/>
      <c r="N168" s="135"/>
      <c r="O168" s="135"/>
    </row>
    <row r="169" s="65" customFormat="true" ht="14" hidden="false" customHeight="false" outlineLevel="0" collapsed="false">
      <c r="A169" s="64"/>
      <c r="K169" s="135"/>
      <c r="N169" s="135"/>
      <c r="O169" s="135"/>
    </row>
    <row r="170" s="65" customFormat="true" ht="14" hidden="false" customHeight="false" outlineLevel="0" collapsed="false">
      <c r="A170" s="64"/>
      <c r="K170" s="135"/>
      <c r="N170" s="135"/>
      <c r="O170" s="135"/>
    </row>
    <row r="171" s="65" customFormat="true" ht="14" hidden="false" customHeight="false" outlineLevel="0" collapsed="false">
      <c r="A171" s="64"/>
      <c r="K171" s="135"/>
      <c r="N171" s="135"/>
      <c r="O171" s="135"/>
    </row>
    <row r="172" s="65" customFormat="true" ht="14" hidden="false" customHeight="false" outlineLevel="0" collapsed="false">
      <c r="A172" s="64"/>
      <c r="K172" s="135"/>
      <c r="N172" s="135"/>
      <c r="O172" s="135"/>
    </row>
    <row r="173" s="65" customFormat="true" ht="14" hidden="false" customHeight="false" outlineLevel="0" collapsed="false">
      <c r="A173" s="64"/>
      <c r="K173" s="135"/>
      <c r="N173" s="135"/>
      <c r="O173" s="135"/>
    </row>
    <row r="174" s="65" customFormat="true" ht="14" hidden="false" customHeight="false" outlineLevel="0" collapsed="false">
      <c r="A174" s="64"/>
      <c r="K174" s="135"/>
      <c r="N174" s="135"/>
      <c r="O174" s="135"/>
    </row>
    <row r="175" s="65" customFormat="true" ht="14" hidden="false" customHeight="false" outlineLevel="0" collapsed="false">
      <c r="A175" s="64"/>
      <c r="K175" s="135"/>
      <c r="N175" s="135"/>
      <c r="O175" s="135"/>
    </row>
    <row r="176" s="65" customFormat="true" ht="14" hidden="false" customHeight="false" outlineLevel="0" collapsed="false">
      <c r="A176" s="64"/>
      <c r="K176" s="135"/>
      <c r="N176" s="135"/>
      <c r="O176" s="135"/>
    </row>
    <row r="177" s="65" customFormat="true" ht="14" hidden="false" customHeight="false" outlineLevel="0" collapsed="false">
      <c r="A177" s="64"/>
      <c r="K177" s="135"/>
      <c r="N177" s="135"/>
      <c r="O177" s="135"/>
    </row>
    <row r="178" s="65" customFormat="true" ht="14" hidden="false" customHeight="false" outlineLevel="0" collapsed="false">
      <c r="A178" s="64"/>
      <c r="K178" s="135"/>
      <c r="N178" s="135"/>
      <c r="O178" s="135"/>
    </row>
    <row r="179" s="65" customFormat="true" ht="14" hidden="false" customHeight="false" outlineLevel="0" collapsed="false">
      <c r="A179" s="64"/>
      <c r="K179" s="135"/>
      <c r="N179" s="135"/>
      <c r="O179" s="135"/>
    </row>
    <row r="180" s="65" customFormat="true" ht="14" hidden="false" customHeight="false" outlineLevel="0" collapsed="false">
      <c r="A180" s="64"/>
      <c r="K180" s="135"/>
      <c r="N180" s="135"/>
      <c r="O180" s="135"/>
    </row>
    <row r="181" s="65" customFormat="true" ht="14" hidden="false" customHeight="false" outlineLevel="0" collapsed="false">
      <c r="A181" s="64"/>
      <c r="K181" s="135"/>
      <c r="N181" s="135"/>
      <c r="O181" s="135"/>
    </row>
    <row r="182" s="65" customFormat="true" ht="14" hidden="false" customHeight="false" outlineLevel="0" collapsed="false">
      <c r="A182" s="64"/>
      <c r="K182" s="135"/>
      <c r="N182" s="135"/>
      <c r="O182" s="135"/>
    </row>
    <row r="183" s="65" customFormat="true" ht="14" hidden="false" customHeight="false" outlineLevel="0" collapsed="false">
      <c r="A183" s="64"/>
      <c r="K183" s="135"/>
      <c r="N183" s="135"/>
      <c r="O183" s="135"/>
    </row>
    <row r="184" s="65" customFormat="true" ht="14" hidden="false" customHeight="false" outlineLevel="0" collapsed="false">
      <c r="A184" s="64"/>
      <c r="K184" s="135"/>
      <c r="N184" s="135"/>
      <c r="O184" s="135"/>
    </row>
    <row r="185" s="65" customFormat="true" ht="14" hidden="false" customHeight="false" outlineLevel="0" collapsed="false">
      <c r="A185" s="64"/>
      <c r="K185" s="135"/>
      <c r="N185" s="135"/>
      <c r="O185" s="135"/>
    </row>
    <row r="186" s="65" customFormat="true" ht="14" hidden="false" customHeight="false" outlineLevel="0" collapsed="false">
      <c r="A186" s="64"/>
      <c r="K186" s="135"/>
      <c r="N186" s="135"/>
      <c r="O186" s="135"/>
    </row>
    <row r="187" s="65" customFormat="true" ht="14" hidden="false" customHeight="false" outlineLevel="0" collapsed="false">
      <c r="A187" s="64"/>
      <c r="K187" s="135"/>
      <c r="N187" s="135"/>
      <c r="O187" s="135"/>
    </row>
    <row r="188" s="65" customFormat="true" ht="14" hidden="false" customHeight="false" outlineLevel="0" collapsed="false">
      <c r="A188" s="64"/>
      <c r="K188" s="135"/>
      <c r="N188" s="135"/>
      <c r="O188" s="135"/>
    </row>
    <row r="189" s="65" customFormat="true" ht="14" hidden="false" customHeight="false" outlineLevel="0" collapsed="false">
      <c r="A189" s="64"/>
      <c r="K189" s="135"/>
      <c r="N189" s="135"/>
      <c r="O189" s="135"/>
    </row>
    <row r="190" s="65" customFormat="true" ht="14" hidden="false" customHeight="false" outlineLevel="0" collapsed="false">
      <c r="A190" s="64"/>
      <c r="K190" s="135"/>
      <c r="N190" s="135"/>
      <c r="O190" s="135"/>
    </row>
    <row r="191" s="65" customFormat="true" ht="14" hidden="false" customHeight="false" outlineLevel="0" collapsed="false">
      <c r="A191" s="64"/>
      <c r="K191" s="135"/>
      <c r="N191" s="135"/>
      <c r="O191" s="135"/>
    </row>
    <row r="192" s="65" customFormat="true" ht="14" hidden="false" customHeight="false" outlineLevel="0" collapsed="false">
      <c r="A192" s="64"/>
      <c r="K192" s="135"/>
      <c r="N192" s="135"/>
      <c r="O192" s="135"/>
    </row>
    <row r="193" s="65" customFormat="true" ht="14" hidden="false" customHeight="false" outlineLevel="0" collapsed="false">
      <c r="A193" s="64"/>
      <c r="K193" s="135"/>
      <c r="N193" s="135"/>
      <c r="O193" s="135"/>
    </row>
    <row r="194" s="65" customFormat="true" ht="14" hidden="false" customHeight="false" outlineLevel="0" collapsed="false">
      <c r="A194" s="64"/>
      <c r="K194" s="135"/>
      <c r="N194" s="135"/>
      <c r="O194" s="135"/>
    </row>
    <row r="195" s="65" customFormat="true" ht="14" hidden="false" customHeight="false" outlineLevel="0" collapsed="false">
      <c r="A195" s="64"/>
      <c r="K195" s="135"/>
      <c r="N195" s="135"/>
      <c r="O195" s="135"/>
    </row>
    <row r="196" s="65" customFormat="true" ht="14" hidden="false" customHeight="false" outlineLevel="0" collapsed="false">
      <c r="A196" s="64"/>
      <c r="K196" s="135"/>
      <c r="N196" s="135"/>
      <c r="O196" s="135"/>
    </row>
    <row r="197" s="65" customFormat="true" ht="14" hidden="false" customHeight="false" outlineLevel="0" collapsed="false">
      <c r="A197" s="64"/>
      <c r="K197" s="135"/>
      <c r="N197" s="135"/>
      <c r="O197" s="135"/>
    </row>
    <row r="198" s="65" customFormat="true" ht="14" hidden="false" customHeight="false" outlineLevel="0" collapsed="false">
      <c r="A198" s="64"/>
      <c r="K198" s="135"/>
      <c r="N198" s="135"/>
      <c r="O198" s="135"/>
    </row>
    <row r="199" s="65" customFormat="true" ht="14" hidden="false" customHeight="false" outlineLevel="0" collapsed="false">
      <c r="A199" s="64"/>
      <c r="K199" s="135"/>
      <c r="N199" s="135"/>
      <c r="O199" s="135"/>
    </row>
    <row r="200" s="65" customFormat="true" ht="14" hidden="false" customHeight="false" outlineLevel="0" collapsed="false">
      <c r="A200" s="64"/>
      <c r="K200" s="135"/>
      <c r="N200" s="135"/>
      <c r="O200" s="135"/>
    </row>
    <row r="201" s="65" customFormat="true" ht="14" hidden="false" customHeight="false" outlineLevel="0" collapsed="false">
      <c r="A201" s="64"/>
      <c r="K201" s="135"/>
      <c r="N201" s="135"/>
      <c r="O201" s="135"/>
    </row>
    <row r="202" s="65" customFormat="true" ht="14" hidden="false" customHeight="false" outlineLevel="0" collapsed="false">
      <c r="A202" s="64"/>
      <c r="K202" s="135"/>
      <c r="N202" s="135"/>
      <c r="O202" s="135"/>
    </row>
    <row r="203" s="65" customFormat="true" ht="14" hidden="false" customHeight="false" outlineLevel="0" collapsed="false">
      <c r="A203" s="64"/>
      <c r="K203" s="135"/>
      <c r="N203" s="135"/>
      <c r="O203" s="135"/>
    </row>
    <row r="204" s="65" customFormat="true" ht="14" hidden="false" customHeight="false" outlineLevel="0" collapsed="false">
      <c r="A204" s="64"/>
      <c r="K204" s="135"/>
      <c r="N204" s="135"/>
      <c r="O204" s="135"/>
    </row>
    <row r="205" s="65" customFormat="true" ht="14" hidden="false" customHeight="false" outlineLevel="0" collapsed="false">
      <c r="A205" s="64"/>
      <c r="K205" s="135"/>
      <c r="N205" s="135"/>
      <c r="O205" s="135"/>
    </row>
    <row r="206" s="65" customFormat="true" ht="14" hidden="false" customHeight="false" outlineLevel="0" collapsed="false">
      <c r="A206" s="64"/>
      <c r="K206" s="135"/>
      <c r="N206" s="135"/>
      <c r="O206" s="135"/>
    </row>
    <row r="207" s="65" customFormat="true" ht="14" hidden="false" customHeight="false" outlineLevel="0" collapsed="false">
      <c r="A207" s="64"/>
      <c r="K207" s="135"/>
      <c r="N207" s="135"/>
      <c r="O207" s="135"/>
    </row>
    <row r="208" s="65" customFormat="true" ht="14" hidden="false" customHeight="false" outlineLevel="0" collapsed="false">
      <c r="A208" s="64"/>
      <c r="K208" s="135"/>
      <c r="N208" s="135"/>
      <c r="O208" s="135"/>
    </row>
    <row r="209" s="65" customFormat="true" ht="14" hidden="false" customHeight="false" outlineLevel="0" collapsed="false">
      <c r="A209" s="64"/>
      <c r="K209" s="135"/>
      <c r="N209" s="135"/>
      <c r="O209" s="135"/>
    </row>
    <row r="210" s="65" customFormat="true" ht="14" hidden="false" customHeight="false" outlineLevel="0" collapsed="false">
      <c r="A210" s="64"/>
      <c r="K210" s="135"/>
      <c r="N210" s="135"/>
      <c r="O210" s="135"/>
    </row>
    <row r="211" s="65" customFormat="true" ht="14" hidden="false" customHeight="false" outlineLevel="0" collapsed="false">
      <c r="A211" s="64"/>
      <c r="K211" s="135"/>
      <c r="N211" s="135"/>
      <c r="O211" s="135"/>
    </row>
    <row r="212" s="65" customFormat="true" ht="14" hidden="false" customHeight="false" outlineLevel="0" collapsed="false">
      <c r="A212" s="64"/>
      <c r="K212" s="135"/>
      <c r="N212" s="135"/>
      <c r="O212" s="135"/>
    </row>
    <row r="213" s="65" customFormat="true" ht="14" hidden="false" customHeight="false" outlineLevel="0" collapsed="false">
      <c r="A213" s="64"/>
      <c r="K213" s="135"/>
      <c r="N213" s="135"/>
      <c r="O213" s="135"/>
    </row>
    <row r="214" s="65" customFormat="true" ht="14" hidden="false" customHeight="false" outlineLevel="0" collapsed="false">
      <c r="A214" s="64"/>
      <c r="K214" s="135"/>
      <c r="N214" s="135"/>
      <c r="O214" s="135"/>
    </row>
    <row r="215" s="65" customFormat="true" ht="14" hidden="false" customHeight="false" outlineLevel="0" collapsed="false">
      <c r="A215" s="64"/>
      <c r="K215" s="135"/>
      <c r="N215" s="135"/>
      <c r="O215" s="135"/>
    </row>
    <row r="216" s="65" customFormat="true" ht="14" hidden="false" customHeight="false" outlineLevel="0" collapsed="false">
      <c r="A216" s="64"/>
      <c r="K216" s="135"/>
      <c r="N216" s="135"/>
      <c r="O216" s="135"/>
    </row>
    <row r="217" s="65" customFormat="true" ht="14" hidden="false" customHeight="false" outlineLevel="0" collapsed="false">
      <c r="A217" s="64"/>
      <c r="K217" s="135"/>
      <c r="N217" s="135"/>
      <c r="O217" s="135"/>
    </row>
    <row r="218" s="65" customFormat="true" ht="14" hidden="false" customHeight="false" outlineLevel="0" collapsed="false">
      <c r="A218" s="64"/>
      <c r="K218" s="135"/>
      <c r="N218" s="135"/>
      <c r="O218" s="135"/>
    </row>
    <row r="219" s="65" customFormat="true" ht="14" hidden="false" customHeight="false" outlineLevel="0" collapsed="false">
      <c r="A219" s="64"/>
      <c r="K219" s="135"/>
      <c r="N219" s="135"/>
      <c r="O219" s="135"/>
    </row>
    <row r="220" s="65" customFormat="true" ht="14" hidden="false" customHeight="false" outlineLevel="0" collapsed="false">
      <c r="A220" s="64"/>
      <c r="K220" s="135"/>
      <c r="N220" s="135"/>
      <c r="O220" s="135"/>
    </row>
    <row r="221" s="65" customFormat="true" ht="14" hidden="false" customHeight="false" outlineLevel="0" collapsed="false">
      <c r="A221" s="64"/>
      <c r="K221" s="135"/>
      <c r="N221" s="135"/>
      <c r="O221" s="135"/>
    </row>
    <row r="222" s="65" customFormat="true" ht="14" hidden="false" customHeight="false" outlineLevel="0" collapsed="false">
      <c r="A222" s="64"/>
      <c r="K222" s="135"/>
      <c r="N222" s="135"/>
      <c r="O222" s="135"/>
    </row>
    <row r="223" s="65" customFormat="true" ht="14" hidden="false" customHeight="false" outlineLevel="0" collapsed="false">
      <c r="A223" s="64"/>
      <c r="K223" s="135"/>
      <c r="N223" s="135"/>
      <c r="O223" s="135"/>
    </row>
    <row r="224" s="65" customFormat="true" ht="14" hidden="false" customHeight="false" outlineLevel="0" collapsed="false">
      <c r="A224" s="64"/>
      <c r="K224" s="135"/>
      <c r="N224" s="135"/>
      <c r="O224" s="135"/>
    </row>
    <row r="225" s="65" customFormat="true" ht="14" hidden="false" customHeight="false" outlineLevel="0" collapsed="false">
      <c r="A225" s="64"/>
      <c r="K225" s="135"/>
      <c r="N225" s="135"/>
      <c r="O225" s="135"/>
    </row>
    <row r="226" s="65" customFormat="true" ht="14" hidden="false" customHeight="false" outlineLevel="0" collapsed="false">
      <c r="A226" s="64"/>
      <c r="K226" s="135"/>
      <c r="N226" s="135"/>
      <c r="O226" s="135"/>
    </row>
    <row r="227" s="65" customFormat="true" ht="14" hidden="false" customHeight="false" outlineLevel="0" collapsed="false">
      <c r="A227" s="64"/>
      <c r="K227" s="135"/>
      <c r="N227" s="135"/>
      <c r="O227" s="135"/>
    </row>
    <row r="228" s="65" customFormat="true" ht="14" hidden="false" customHeight="false" outlineLevel="0" collapsed="false">
      <c r="A228" s="64"/>
      <c r="K228" s="135"/>
      <c r="N228" s="135"/>
      <c r="O228" s="135"/>
    </row>
    <row r="229" s="65" customFormat="true" ht="14" hidden="false" customHeight="false" outlineLevel="0" collapsed="false">
      <c r="A229" s="64"/>
      <c r="K229" s="135"/>
      <c r="N229" s="135"/>
      <c r="O229" s="135"/>
    </row>
    <row r="230" s="65" customFormat="true" ht="14" hidden="false" customHeight="false" outlineLevel="0" collapsed="false">
      <c r="A230" s="64"/>
      <c r="K230" s="135"/>
      <c r="N230" s="135"/>
      <c r="O230" s="135"/>
    </row>
    <row r="231" s="65" customFormat="true" ht="14" hidden="false" customHeight="false" outlineLevel="0" collapsed="false">
      <c r="A231" s="64"/>
      <c r="K231" s="135"/>
      <c r="N231" s="135"/>
      <c r="O231" s="135"/>
    </row>
    <row r="232" s="65" customFormat="true" ht="14" hidden="false" customHeight="false" outlineLevel="0" collapsed="false">
      <c r="A232" s="64"/>
      <c r="K232" s="135"/>
      <c r="N232" s="135"/>
      <c r="O232" s="135"/>
    </row>
    <row r="233" s="65" customFormat="true" ht="14" hidden="false" customHeight="false" outlineLevel="0" collapsed="false">
      <c r="A233" s="64"/>
      <c r="K233" s="135"/>
      <c r="N233" s="135"/>
      <c r="O233" s="135"/>
    </row>
    <row r="234" s="65" customFormat="true" ht="14" hidden="false" customHeight="false" outlineLevel="0" collapsed="false">
      <c r="A234" s="64"/>
      <c r="K234" s="135"/>
      <c r="N234" s="135"/>
      <c r="O234" s="135"/>
    </row>
    <row r="235" s="65" customFormat="true" ht="14" hidden="false" customHeight="false" outlineLevel="0" collapsed="false">
      <c r="A235" s="64"/>
      <c r="K235" s="135"/>
      <c r="N235" s="135"/>
      <c r="O235" s="135"/>
    </row>
    <row r="236" s="65" customFormat="true" ht="14" hidden="false" customHeight="false" outlineLevel="0" collapsed="false">
      <c r="A236" s="64"/>
      <c r="K236" s="135"/>
      <c r="N236" s="135"/>
      <c r="O236" s="135"/>
    </row>
    <row r="237" s="65" customFormat="true" ht="14" hidden="false" customHeight="false" outlineLevel="0" collapsed="false">
      <c r="A237" s="64"/>
      <c r="K237" s="135"/>
      <c r="N237" s="135"/>
      <c r="O237" s="135"/>
    </row>
    <row r="238" s="65" customFormat="true" ht="14" hidden="false" customHeight="false" outlineLevel="0" collapsed="false">
      <c r="A238" s="64"/>
      <c r="K238" s="135"/>
      <c r="N238" s="135"/>
      <c r="O238" s="135"/>
    </row>
    <row r="239" s="65" customFormat="true" ht="14" hidden="false" customHeight="false" outlineLevel="0" collapsed="false">
      <c r="A239" s="64"/>
      <c r="K239" s="135"/>
      <c r="N239" s="135"/>
      <c r="O239" s="135"/>
    </row>
    <row r="240" s="65" customFormat="true" ht="14" hidden="false" customHeight="false" outlineLevel="0" collapsed="false">
      <c r="A240" s="64"/>
      <c r="K240" s="135"/>
      <c r="N240" s="135"/>
      <c r="O240" s="135"/>
    </row>
    <row r="241" s="65" customFormat="true" ht="14" hidden="false" customHeight="false" outlineLevel="0" collapsed="false">
      <c r="A241" s="64"/>
      <c r="K241" s="135"/>
      <c r="N241" s="135"/>
      <c r="O241" s="135"/>
    </row>
    <row r="242" s="65" customFormat="true" ht="14" hidden="false" customHeight="false" outlineLevel="0" collapsed="false">
      <c r="A242" s="64"/>
      <c r="K242" s="135"/>
      <c r="N242" s="135"/>
      <c r="O242" s="135"/>
    </row>
    <row r="243" s="65" customFormat="true" ht="14" hidden="false" customHeight="false" outlineLevel="0" collapsed="false">
      <c r="A243" s="64"/>
      <c r="K243" s="135"/>
      <c r="N243" s="135"/>
      <c r="O243" s="135"/>
    </row>
    <row r="244" s="65" customFormat="true" ht="14" hidden="false" customHeight="false" outlineLevel="0" collapsed="false">
      <c r="A244" s="64"/>
      <c r="K244" s="135"/>
      <c r="N244" s="135"/>
      <c r="O244" s="135"/>
    </row>
    <row r="245" s="65" customFormat="true" ht="14" hidden="false" customHeight="false" outlineLevel="0" collapsed="false">
      <c r="A245" s="64"/>
      <c r="K245" s="135"/>
      <c r="N245" s="135"/>
      <c r="O245" s="135"/>
    </row>
    <row r="246" s="65" customFormat="true" ht="14" hidden="false" customHeight="false" outlineLevel="0" collapsed="false">
      <c r="A246" s="64"/>
      <c r="K246" s="135"/>
      <c r="N246" s="135"/>
      <c r="O246" s="135"/>
    </row>
    <row r="247" s="65" customFormat="true" ht="14" hidden="false" customHeight="false" outlineLevel="0" collapsed="false">
      <c r="A247" s="64"/>
      <c r="K247" s="135"/>
      <c r="N247" s="135"/>
      <c r="O247" s="135"/>
    </row>
    <row r="248" s="65" customFormat="true" ht="14" hidden="false" customHeight="false" outlineLevel="0" collapsed="false">
      <c r="A248" s="64"/>
      <c r="K248" s="135"/>
      <c r="N248" s="135"/>
      <c r="O248" s="135"/>
    </row>
    <row r="249" s="65" customFormat="true" ht="14" hidden="false" customHeight="false" outlineLevel="0" collapsed="false">
      <c r="A249" s="64"/>
      <c r="K249" s="135"/>
      <c r="N249" s="135"/>
      <c r="O249" s="135"/>
    </row>
    <row r="250" s="65" customFormat="true" ht="14" hidden="false" customHeight="false" outlineLevel="0" collapsed="false">
      <c r="A250" s="64"/>
      <c r="K250" s="135"/>
      <c r="N250" s="135"/>
      <c r="O250" s="135"/>
    </row>
    <row r="251" s="65" customFormat="true" ht="14" hidden="false" customHeight="false" outlineLevel="0" collapsed="false">
      <c r="A251" s="64"/>
      <c r="K251" s="135"/>
      <c r="N251" s="135"/>
      <c r="O251" s="135"/>
    </row>
    <row r="252" s="65" customFormat="true" ht="14" hidden="false" customHeight="false" outlineLevel="0" collapsed="false">
      <c r="A252" s="64"/>
      <c r="K252" s="135"/>
      <c r="N252" s="135"/>
      <c r="O252" s="135"/>
    </row>
    <row r="253" s="65" customFormat="true" ht="14" hidden="false" customHeight="false" outlineLevel="0" collapsed="false">
      <c r="A253" s="64"/>
      <c r="K253" s="135"/>
      <c r="N253" s="135"/>
      <c r="O253" s="135"/>
    </row>
    <row r="254" s="65" customFormat="true" ht="14" hidden="false" customHeight="false" outlineLevel="0" collapsed="false">
      <c r="A254" s="64"/>
      <c r="K254" s="135"/>
      <c r="N254" s="135"/>
      <c r="O254" s="135"/>
    </row>
    <row r="255" s="65" customFormat="true" ht="14" hidden="false" customHeight="false" outlineLevel="0" collapsed="false">
      <c r="A255" s="64"/>
      <c r="K255" s="135"/>
      <c r="N255" s="135"/>
      <c r="O255" s="135"/>
    </row>
    <row r="256" s="65" customFormat="true" ht="14" hidden="false" customHeight="false" outlineLevel="0" collapsed="false">
      <c r="A256" s="64"/>
      <c r="K256" s="135"/>
      <c r="N256" s="135"/>
      <c r="O256" s="135"/>
    </row>
    <row r="257" s="65" customFormat="true" ht="14" hidden="false" customHeight="false" outlineLevel="0" collapsed="false">
      <c r="A257" s="64"/>
      <c r="K257" s="135"/>
      <c r="N257" s="135"/>
      <c r="O257" s="135"/>
    </row>
    <row r="258" s="65" customFormat="true" ht="14" hidden="false" customHeight="false" outlineLevel="0" collapsed="false">
      <c r="A258" s="64"/>
      <c r="K258" s="135"/>
      <c r="N258" s="135"/>
      <c r="O258" s="135"/>
    </row>
    <row r="259" s="65" customFormat="true" ht="14" hidden="false" customHeight="false" outlineLevel="0" collapsed="false">
      <c r="A259" s="64"/>
      <c r="K259" s="135"/>
      <c r="N259" s="135"/>
      <c r="O259" s="135"/>
    </row>
    <row r="260" s="65" customFormat="true" ht="14" hidden="false" customHeight="false" outlineLevel="0" collapsed="false">
      <c r="A260" s="64"/>
      <c r="K260" s="135"/>
      <c r="N260" s="135"/>
      <c r="O260" s="135"/>
    </row>
    <row r="261" s="65" customFormat="true" ht="14" hidden="false" customHeight="false" outlineLevel="0" collapsed="false">
      <c r="A261" s="64"/>
      <c r="K261" s="135"/>
      <c r="N261" s="135"/>
      <c r="O261" s="135"/>
    </row>
    <row r="262" s="65" customFormat="true" ht="14" hidden="false" customHeight="false" outlineLevel="0" collapsed="false">
      <c r="A262" s="64"/>
      <c r="K262" s="135"/>
      <c r="N262" s="135"/>
      <c r="O262" s="135"/>
    </row>
    <row r="263" s="65" customFormat="true" ht="14" hidden="false" customHeight="false" outlineLevel="0" collapsed="false">
      <c r="A263" s="64"/>
      <c r="K263" s="135"/>
      <c r="N263" s="135"/>
      <c r="O263" s="135"/>
    </row>
    <row r="264" s="65" customFormat="true" ht="14" hidden="false" customHeight="false" outlineLevel="0" collapsed="false">
      <c r="A264" s="64"/>
      <c r="K264" s="135"/>
      <c r="N264" s="135"/>
      <c r="O264" s="135"/>
    </row>
    <row r="265" s="65" customFormat="true" ht="14" hidden="false" customHeight="false" outlineLevel="0" collapsed="false">
      <c r="A265" s="64"/>
      <c r="K265" s="135"/>
      <c r="N265" s="135"/>
      <c r="O265" s="135"/>
    </row>
    <row r="266" s="65" customFormat="true" ht="14" hidden="false" customHeight="false" outlineLevel="0" collapsed="false">
      <c r="A266" s="64"/>
      <c r="K266" s="135"/>
      <c r="N266" s="135"/>
      <c r="O266" s="135"/>
    </row>
    <row r="267" s="65" customFormat="true" ht="14" hidden="false" customHeight="false" outlineLevel="0" collapsed="false">
      <c r="A267" s="64"/>
      <c r="K267" s="135"/>
      <c r="N267" s="135"/>
      <c r="O267" s="135"/>
    </row>
    <row r="268" s="65" customFormat="true" ht="14" hidden="false" customHeight="false" outlineLevel="0" collapsed="false">
      <c r="A268" s="64"/>
      <c r="K268" s="135"/>
      <c r="N268" s="135"/>
      <c r="O268" s="135"/>
    </row>
    <row r="269" s="65" customFormat="true" ht="14" hidden="false" customHeight="false" outlineLevel="0" collapsed="false">
      <c r="A269" s="64"/>
      <c r="K269" s="135"/>
      <c r="N269" s="135"/>
      <c r="O269" s="135"/>
    </row>
    <row r="270" s="65" customFormat="true" ht="14" hidden="false" customHeight="false" outlineLevel="0" collapsed="false">
      <c r="A270" s="64"/>
      <c r="K270" s="135"/>
      <c r="N270" s="135"/>
      <c r="O270" s="135"/>
    </row>
    <row r="271" s="65" customFormat="true" ht="14" hidden="false" customHeight="false" outlineLevel="0" collapsed="false">
      <c r="A271" s="64"/>
      <c r="K271" s="135"/>
      <c r="N271" s="135"/>
      <c r="O271" s="135"/>
    </row>
    <row r="272" s="65" customFormat="true" ht="14" hidden="false" customHeight="false" outlineLevel="0" collapsed="false">
      <c r="A272" s="64"/>
      <c r="K272" s="135"/>
      <c r="N272" s="135"/>
      <c r="O272" s="135"/>
    </row>
    <row r="273" s="65" customFormat="true" ht="14" hidden="false" customHeight="false" outlineLevel="0" collapsed="false">
      <c r="A273" s="64"/>
      <c r="K273" s="135"/>
      <c r="N273" s="135"/>
      <c r="O273" s="135"/>
    </row>
    <row r="274" s="65" customFormat="true" ht="14" hidden="false" customHeight="false" outlineLevel="0" collapsed="false">
      <c r="A274" s="64"/>
      <c r="K274" s="135"/>
      <c r="N274" s="135"/>
      <c r="O274" s="135"/>
    </row>
    <row r="275" s="65" customFormat="true" ht="14" hidden="false" customHeight="false" outlineLevel="0" collapsed="false">
      <c r="A275" s="64"/>
      <c r="K275" s="135"/>
      <c r="N275" s="135"/>
      <c r="O275" s="135"/>
    </row>
    <row r="276" s="65" customFormat="true" ht="14" hidden="false" customHeight="false" outlineLevel="0" collapsed="false">
      <c r="A276" s="64"/>
      <c r="K276" s="135"/>
      <c r="N276" s="135"/>
      <c r="O276" s="135"/>
    </row>
    <row r="277" s="65" customFormat="true" ht="14" hidden="false" customHeight="false" outlineLevel="0" collapsed="false">
      <c r="A277" s="64"/>
      <c r="K277" s="135"/>
      <c r="N277" s="135"/>
      <c r="O277" s="135"/>
    </row>
    <row r="278" s="65" customFormat="true" ht="14" hidden="false" customHeight="false" outlineLevel="0" collapsed="false">
      <c r="A278" s="64"/>
      <c r="K278" s="135"/>
      <c r="N278" s="135"/>
      <c r="O278" s="135"/>
    </row>
    <row r="279" s="65" customFormat="true" ht="14" hidden="false" customHeight="false" outlineLevel="0" collapsed="false">
      <c r="A279" s="64"/>
      <c r="K279" s="135"/>
      <c r="N279" s="135"/>
      <c r="O279" s="135"/>
    </row>
    <row r="280" s="65" customFormat="true" ht="14" hidden="false" customHeight="false" outlineLevel="0" collapsed="false">
      <c r="A280" s="64"/>
      <c r="K280" s="135"/>
      <c r="N280" s="135"/>
      <c r="O280" s="135"/>
    </row>
    <row r="281" s="65" customFormat="true" ht="14" hidden="false" customHeight="false" outlineLevel="0" collapsed="false">
      <c r="A281" s="64"/>
      <c r="K281" s="135"/>
      <c r="N281" s="135"/>
      <c r="O281" s="135"/>
    </row>
    <row r="282" s="65" customFormat="true" ht="14" hidden="false" customHeight="false" outlineLevel="0" collapsed="false">
      <c r="A282" s="64"/>
      <c r="K282" s="135"/>
      <c r="N282" s="135"/>
      <c r="O282" s="135"/>
    </row>
    <row r="283" s="65" customFormat="true" ht="14" hidden="false" customHeight="false" outlineLevel="0" collapsed="false">
      <c r="A283" s="64"/>
      <c r="K283" s="135"/>
      <c r="N283" s="135"/>
      <c r="O283" s="135"/>
    </row>
    <row r="284" s="65" customFormat="true" ht="14" hidden="false" customHeight="false" outlineLevel="0" collapsed="false">
      <c r="A284" s="64"/>
      <c r="K284" s="135"/>
      <c r="N284" s="135"/>
      <c r="O284" s="135"/>
    </row>
    <row r="285" s="65" customFormat="true" ht="14" hidden="false" customHeight="false" outlineLevel="0" collapsed="false">
      <c r="A285" s="64"/>
      <c r="K285" s="135"/>
      <c r="N285" s="135"/>
      <c r="O285" s="135"/>
    </row>
    <row r="286" s="65" customFormat="true" ht="14" hidden="false" customHeight="false" outlineLevel="0" collapsed="false">
      <c r="A286" s="64"/>
      <c r="K286" s="135"/>
      <c r="N286" s="135"/>
      <c r="O286" s="135"/>
    </row>
    <row r="287" s="65" customFormat="true" ht="14" hidden="false" customHeight="false" outlineLevel="0" collapsed="false">
      <c r="A287" s="64"/>
      <c r="K287" s="135"/>
      <c r="N287" s="135"/>
      <c r="O287" s="135"/>
    </row>
    <row r="288" s="65" customFormat="true" ht="14" hidden="false" customHeight="false" outlineLevel="0" collapsed="false">
      <c r="A288" s="64"/>
      <c r="K288" s="135"/>
      <c r="N288" s="135"/>
      <c r="O288" s="135"/>
    </row>
    <row r="289" s="65" customFormat="true" ht="14" hidden="false" customHeight="false" outlineLevel="0" collapsed="false">
      <c r="A289" s="64"/>
      <c r="K289" s="135"/>
      <c r="N289" s="135"/>
      <c r="O289" s="135"/>
    </row>
    <row r="290" s="65" customFormat="true" ht="14" hidden="false" customHeight="false" outlineLevel="0" collapsed="false">
      <c r="A290" s="64"/>
      <c r="K290" s="135"/>
      <c r="N290" s="135"/>
      <c r="O290" s="135"/>
    </row>
    <row r="291" s="65" customFormat="true" ht="14" hidden="false" customHeight="false" outlineLevel="0" collapsed="false">
      <c r="A291" s="64"/>
      <c r="K291" s="135"/>
      <c r="N291" s="135"/>
      <c r="O291" s="135"/>
    </row>
    <row r="292" s="65" customFormat="true" ht="14" hidden="false" customHeight="false" outlineLevel="0" collapsed="false">
      <c r="A292" s="64"/>
      <c r="K292" s="135"/>
      <c r="N292" s="135"/>
      <c r="O292" s="135"/>
    </row>
    <row r="293" s="65" customFormat="true" ht="14" hidden="false" customHeight="false" outlineLevel="0" collapsed="false">
      <c r="A293" s="64"/>
      <c r="K293" s="135"/>
      <c r="N293" s="135"/>
      <c r="O293" s="135"/>
    </row>
    <row r="294" s="65" customFormat="true" ht="14" hidden="false" customHeight="false" outlineLevel="0" collapsed="false">
      <c r="A294" s="64"/>
      <c r="K294" s="135"/>
      <c r="N294" s="135"/>
      <c r="O294" s="135"/>
    </row>
    <row r="295" s="65" customFormat="true" ht="14" hidden="false" customHeight="false" outlineLevel="0" collapsed="false">
      <c r="A295" s="64"/>
      <c r="K295" s="135"/>
      <c r="N295" s="135"/>
      <c r="O295" s="135"/>
    </row>
    <row r="296" s="65" customFormat="true" ht="14" hidden="false" customHeight="false" outlineLevel="0" collapsed="false">
      <c r="A296" s="64"/>
      <c r="K296" s="135"/>
      <c r="N296" s="135"/>
      <c r="O296" s="135"/>
    </row>
    <row r="297" s="65" customFormat="true" ht="14" hidden="false" customHeight="false" outlineLevel="0" collapsed="false">
      <c r="A297" s="64"/>
      <c r="K297" s="135"/>
      <c r="N297" s="135"/>
      <c r="O297" s="135"/>
    </row>
    <row r="298" s="65" customFormat="true" ht="14" hidden="false" customHeight="false" outlineLevel="0" collapsed="false">
      <c r="A298" s="64"/>
      <c r="K298" s="135"/>
      <c r="N298" s="135"/>
      <c r="O298" s="135"/>
    </row>
    <row r="299" s="65" customFormat="true" ht="14" hidden="false" customHeight="false" outlineLevel="0" collapsed="false">
      <c r="A299" s="64"/>
      <c r="K299" s="135"/>
      <c r="N299" s="135"/>
      <c r="O299" s="135"/>
    </row>
    <row r="300" s="65" customFormat="true" ht="14" hidden="false" customHeight="false" outlineLevel="0" collapsed="false">
      <c r="A300" s="64"/>
      <c r="K300" s="135"/>
      <c r="N300" s="135"/>
      <c r="O300" s="135"/>
    </row>
    <row r="301" s="65" customFormat="true" ht="14" hidden="false" customHeight="false" outlineLevel="0" collapsed="false">
      <c r="A301" s="64"/>
      <c r="K301" s="135"/>
      <c r="N301" s="135"/>
      <c r="O301" s="135"/>
    </row>
    <row r="302" s="65" customFormat="true" ht="14" hidden="false" customHeight="false" outlineLevel="0" collapsed="false">
      <c r="A302" s="64"/>
      <c r="K302" s="135"/>
      <c r="N302" s="135"/>
      <c r="O302" s="135"/>
    </row>
    <row r="303" s="65" customFormat="true" ht="14" hidden="false" customHeight="false" outlineLevel="0" collapsed="false">
      <c r="A303" s="64"/>
      <c r="K303" s="135"/>
      <c r="N303" s="135"/>
      <c r="O303" s="135"/>
    </row>
    <row r="304" s="65" customFormat="true" ht="14" hidden="false" customHeight="false" outlineLevel="0" collapsed="false">
      <c r="A304" s="64"/>
      <c r="K304" s="135"/>
      <c r="N304" s="135"/>
      <c r="O304" s="135"/>
    </row>
    <row r="305" s="65" customFormat="true" ht="14" hidden="false" customHeight="false" outlineLevel="0" collapsed="false">
      <c r="A305" s="64"/>
      <c r="K305" s="135"/>
      <c r="N305" s="135"/>
      <c r="O305" s="135"/>
    </row>
    <row r="306" s="65" customFormat="true" ht="14" hidden="false" customHeight="false" outlineLevel="0" collapsed="false">
      <c r="A306" s="64"/>
      <c r="K306" s="135"/>
      <c r="N306" s="135"/>
      <c r="O306" s="135"/>
    </row>
    <row r="307" s="65" customFormat="true" ht="14" hidden="false" customHeight="false" outlineLevel="0" collapsed="false">
      <c r="A307" s="64"/>
      <c r="K307" s="135"/>
      <c r="N307" s="135"/>
      <c r="O307" s="135"/>
    </row>
    <row r="308" s="65" customFormat="true" ht="14" hidden="false" customHeight="false" outlineLevel="0" collapsed="false">
      <c r="A308" s="64"/>
      <c r="K308" s="135"/>
      <c r="N308" s="135"/>
      <c r="O308" s="135"/>
    </row>
    <row r="309" s="65" customFormat="true" ht="14" hidden="false" customHeight="false" outlineLevel="0" collapsed="false">
      <c r="A309" s="64"/>
      <c r="K309" s="135"/>
      <c r="N309" s="135"/>
      <c r="O309" s="135"/>
    </row>
    <row r="310" s="65" customFormat="true" ht="14" hidden="false" customHeight="false" outlineLevel="0" collapsed="false">
      <c r="A310" s="64"/>
      <c r="K310" s="135"/>
      <c r="N310" s="135"/>
      <c r="O310" s="135"/>
    </row>
    <row r="311" s="65" customFormat="true" ht="14" hidden="false" customHeight="false" outlineLevel="0" collapsed="false">
      <c r="A311" s="64"/>
      <c r="K311" s="135"/>
      <c r="N311" s="135"/>
      <c r="O311" s="135"/>
    </row>
    <row r="312" s="65" customFormat="true" ht="14" hidden="false" customHeight="false" outlineLevel="0" collapsed="false">
      <c r="A312" s="64"/>
      <c r="K312" s="135"/>
      <c r="N312" s="135"/>
      <c r="O312" s="135"/>
    </row>
    <row r="313" s="65" customFormat="true" ht="14" hidden="false" customHeight="false" outlineLevel="0" collapsed="false">
      <c r="A313" s="64"/>
      <c r="K313" s="135"/>
      <c r="N313" s="135"/>
      <c r="O313" s="135"/>
    </row>
    <row r="314" s="65" customFormat="true" ht="14" hidden="false" customHeight="false" outlineLevel="0" collapsed="false">
      <c r="A314" s="64"/>
      <c r="K314" s="135"/>
      <c r="N314" s="135"/>
      <c r="O314" s="135"/>
    </row>
    <row r="315" s="65" customFormat="true" ht="14" hidden="false" customHeight="false" outlineLevel="0" collapsed="false">
      <c r="A315" s="64"/>
      <c r="K315" s="135"/>
      <c r="N315" s="135"/>
      <c r="O315" s="135"/>
    </row>
    <row r="316" s="65" customFormat="true" ht="14" hidden="false" customHeight="false" outlineLevel="0" collapsed="false">
      <c r="A316" s="64"/>
      <c r="K316" s="135"/>
      <c r="N316" s="135"/>
      <c r="O316" s="135"/>
    </row>
    <row r="317" s="65" customFormat="true" ht="14" hidden="false" customHeight="false" outlineLevel="0" collapsed="false">
      <c r="A317" s="64"/>
      <c r="K317" s="135"/>
      <c r="N317" s="135"/>
      <c r="O317" s="135"/>
    </row>
    <row r="318" s="65" customFormat="true" ht="14" hidden="false" customHeight="false" outlineLevel="0" collapsed="false">
      <c r="A318" s="64"/>
      <c r="K318" s="135"/>
      <c r="N318" s="135"/>
      <c r="O318" s="135"/>
    </row>
    <row r="319" s="65" customFormat="true" ht="14" hidden="false" customHeight="false" outlineLevel="0" collapsed="false">
      <c r="A319" s="64"/>
      <c r="K319" s="135"/>
      <c r="N319" s="135"/>
      <c r="O319" s="135"/>
    </row>
    <row r="320" s="65" customFormat="true" ht="14" hidden="false" customHeight="false" outlineLevel="0" collapsed="false">
      <c r="A320" s="64"/>
      <c r="K320" s="135"/>
      <c r="N320" s="135"/>
      <c r="O320" s="135"/>
    </row>
    <row r="321" s="65" customFormat="true" ht="14" hidden="false" customHeight="false" outlineLevel="0" collapsed="false">
      <c r="A321" s="64"/>
      <c r="K321" s="135"/>
      <c r="N321" s="135"/>
      <c r="O321" s="135"/>
    </row>
    <row r="322" s="65" customFormat="true" ht="14" hidden="false" customHeight="false" outlineLevel="0" collapsed="false">
      <c r="A322" s="64"/>
      <c r="K322" s="135"/>
      <c r="N322" s="135"/>
      <c r="O322" s="135"/>
    </row>
    <row r="323" s="65" customFormat="true" ht="14" hidden="false" customHeight="false" outlineLevel="0" collapsed="false">
      <c r="A323" s="64"/>
      <c r="K323" s="135"/>
      <c r="N323" s="135"/>
      <c r="O323" s="135"/>
    </row>
    <row r="324" s="65" customFormat="true" ht="14" hidden="false" customHeight="false" outlineLevel="0" collapsed="false">
      <c r="A324" s="64"/>
      <c r="K324" s="135"/>
      <c r="N324" s="135"/>
      <c r="O324" s="135"/>
    </row>
    <row r="325" s="65" customFormat="true" ht="14" hidden="false" customHeight="false" outlineLevel="0" collapsed="false">
      <c r="A325" s="64"/>
      <c r="K325" s="135"/>
      <c r="N325" s="135"/>
      <c r="O325" s="135"/>
    </row>
    <row r="326" s="65" customFormat="true" ht="14" hidden="false" customHeight="false" outlineLevel="0" collapsed="false">
      <c r="A326" s="64"/>
      <c r="K326" s="135"/>
      <c r="N326" s="135"/>
      <c r="O326" s="135"/>
    </row>
    <row r="327" s="65" customFormat="true" ht="14" hidden="false" customHeight="false" outlineLevel="0" collapsed="false">
      <c r="A327" s="64"/>
      <c r="K327" s="135"/>
      <c r="N327" s="135"/>
      <c r="O327" s="135"/>
    </row>
    <row r="328" s="65" customFormat="true" ht="14" hidden="false" customHeight="false" outlineLevel="0" collapsed="false">
      <c r="A328" s="64"/>
      <c r="K328" s="135"/>
      <c r="N328" s="135"/>
      <c r="O328" s="135"/>
    </row>
    <row r="329" s="65" customFormat="true" ht="14" hidden="false" customHeight="false" outlineLevel="0" collapsed="false">
      <c r="A329" s="64"/>
      <c r="K329" s="135"/>
      <c r="N329" s="135"/>
      <c r="O329" s="135"/>
    </row>
    <row r="330" s="65" customFormat="true" ht="14" hidden="false" customHeight="false" outlineLevel="0" collapsed="false">
      <c r="A330" s="64"/>
      <c r="K330" s="135"/>
      <c r="N330" s="135"/>
      <c r="O330" s="135"/>
    </row>
    <row r="331" s="65" customFormat="true" ht="14" hidden="false" customHeight="false" outlineLevel="0" collapsed="false">
      <c r="A331" s="64"/>
      <c r="K331" s="135"/>
      <c r="N331" s="135"/>
      <c r="O331" s="135"/>
    </row>
    <row r="332" s="65" customFormat="true" ht="14" hidden="false" customHeight="false" outlineLevel="0" collapsed="false">
      <c r="A332" s="64"/>
      <c r="K332" s="135"/>
      <c r="N332" s="135"/>
      <c r="O332" s="135"/>
    </row>
    <row r="333" s="65" customFormat="true" ht="14" hidden="false" customHeight="false" outlineLevel="0" collapsed="false">
      <c r="A333" s="64"/>
      <c r="K333" s="135"/>
      <c r="N333" s="135"/>
      <c r="O333" s="135"/>
    </row>
    <row r="334" s="65" customFormat="true" ht="14" hidden="false" customHeight="false" outlineLevel="0" collapsed="false">
      <c r="A334" s="64"/>
      <c r="K334" s="135"/>
      <c r="N334" s="135"/>
      <c r="O334" s="135"/>
    </row>
    <row r="335" s="65" customFormat="true" ht="14" hidden="false" customHeight="false" outlineLevel="0" collapsed="false">
      <c r="A335" s="64"/>
      <c r="K335" s="135"/>
      <c r="N335" s="135"/>
      <c r="O335" s="135"/>
    </row>
    <row r="336" s="65" customFormat="true" ht="14" hidden="false" customHeight="false" outlineLevel="0" collapsed="false">
      <c r="A336" s="64"/>
      <c r="K336" s="135"/>
      <c r="N336" s="135"/>
      <c r="O336" s="135"/>
    </row>
    <row r="337" s="65" customFormat="true" ht="14" hidden="false" customHeight="false" outlineLevel="0" collapsed="false">
      <c r="A337" s="64"/>
      <c r="K337" s="135"/>
      <c r="N337" s="135"/>
      <c r="O337" s="135"/>
    </row>
    <row r="338" s="65" customFormat="true" ht="14" hidden="false" customHeight="false" outlineLevel="0" collapsed="false">
      <c r="A338" s="64"/>
      <c r="K338" s="135"/>
      <c r="N338" s="135"/>
      <c r="O338" s="135"/>
    </row>
    <row r="339" s="65" customFormat="true" ht="14" hidden="false" customHeight="false" outlineLevel="0" collapsed="false">
      <c r="A339" s="64"/>
      <c r="K339" s="135"/>
      <c r="N339" s="135"/>
      <c r="O339" s="135"/>
    </row>
    <row r="340" s="65" customFormat="true" ht="14" hidden="false" customHeight="false" outlineLevel="0" collapsed="false">
      <c r="A340" s="64"/>
      <c r="K340" s="135"/>
      <c r="N340" s="135"/>
      <c r="O340" s="135"/>
    </row>
    <row r="341" s="65" customFormat="true" ht="14" hidden="false" customHeight="false" outlineLevel="0" collapsed="false">
      <c r="A341" s="64"/>
      <c r="K341" s="135"/>
      <c r="N341" s="135"/>
      <c r="O341" s="135"/>
    </row>
    <row r="342" s="65" customFormat="true" ht="14" hidden="false" customHeight="false" outlineLevel="0" collapsed="false">
      <c r="A342" s="64"/>
      <c r="K342" s="135"/>
      <c r="N342" s="135"/>
      <c r="O342" s="135"/>
    </row>
    <row r="343" s="65" customFormat="true" ht="14" hidden="false" customHeight="false" outlineLevel="0" collapsed="false">
      <c r="A343" s="64"/>
      <c r="K343" s="135"/>
      <c r="N343" s="135"/>
      <c r="O343" s="135"/>
    </row>
    <row r="344" s="65" customFormat="true" ht="14" hidden="false" customHeight="false" outlineLevel="0" collapsed="false">
      <c r="A344" s="64"/>
      <c r="K344" s="135"/>
      <c r="N344" s="135"/>
      <c r="O344" s="135"/>
    </row>
    <row r="345" s="65" customFormat="true" ht="14" hidden="false" customHeight="false" outlineLevel="0" collapsed="false">
      <c r="A345" s="64"/>
      <c r="K345" s="135"/>
      <c r="N345" s="135"/>
      <c r="O345" s="135"/>
    </row>
    <row r="346" s="65" customFormat="true" ht="14" hidden="false" customHeight="false" outlineLevel="0" collapsed="false">
      <c r="A346" s="64"/>
      <c r="K346" s="135"/>
      <c r="N346" s="135"/>
      <c r="O346" s="135"/>
    </row>
    <row r="347" s="65" customFormat="true" ht="14" hidden="false" customHeight="false" outlineLevel="0" collapsed="false">
      <c r="A347" s="64"/>
      <c r="K347" s="135"/>
      <c r="N347" s="135"/>
      <c r="O347" s="135"/>
    </row>
    <row r="348" s="65" customFormat="true" ht="14" hidden="false" customHeight="false" outlineLevel="0" collapsed="false">
      <c r="A348" s="64"/>
      <c r="K348" s="135"/>
      <c r="N348" s="135"/>
      <c r="O348" s="135"/>
    </row>
    <row r="349" s="65" customFormat="true" ht="14" hidden="false" customHeight="false" outlineLevel="0" collapsed="false">
      <c r="A349" s="64"/>
      <c r="K349" s="135"/>
      <c r="N349" s="135"/>
      <c r="O349" s="135"/>
    </row>
    <row r="350" s="65" customFormat="true" ht="14" hidden="false" customHeight="false" outlineLevel="0" collapsed="false">
      <c r="A350" s="64"/>
      <c r="K350" s="135"/>
      <c r="N350" s="135"/>
      <c r="O350" s="135"/>
    </row>
    <row r="351" s="65" customFormat="true" ht="14" hidden="false" customHeight="false" outlineLevel="0" collapsed="false">
      <c r="A351" s="64"/>
      <c r="K351" s="135"/>
      <c r="N351" s="135"/>
      <c r="O351" s="135"/>
    </row>
    <row r="352" s="65" customFormat="true" ht="14" hidden="false" customHeight="false" outlineLevel="0" collapsed="false">
      <c r="A352" s="64"/>
      <c r="K352" s="135"/>
      <c r="N352" s="135"/>
      <c r="O352" s="135"/>
    </row>
    <row r="353" s="65" customFormat="true" ht="14" hidden="false" customHeight="false" outlineLevel="0" collapsed="false">
      <c r="A353" s="64"/>
      <c r="K353" s="135"/>
      <c r="N353" s="135"/>
      <c r="O353" s="135"/>
    </row>
    <row r="354" s="65" customFormat="true" ht="14" hidden="false" customHeight="false" outlineLevel="0" collapsed="false">
      <c r="A354" s="64"/>
      <c r="K354" s="135"/>
      <c r="N354" s="135"/>
      <c r="O354" s="135"/>
    </row>
    <row r="355" s="65" customFormat="true" ht="14" hidden="false" customHeight="false" outlineLevel="0" collapsed="false">
      <c r="A355" s="64"/>
      <c r="K355" s="135"/>
      <c r="N355" s="135"/>
      <c r="O355" s="135"/>
    </row>
    <row r="356" s="65" customFormat="true" ht="14" hidden="false" customHeight="false" outlineLevel="0" collapsed="false">
      <c r="A356" s="64"/>
      <c r="K356" s="135"/>
      <c r="N356" s="135"/>
      <c r="O356" s="135"/>
    </row>
    <row r="357" s="65" customFormat="true" ht="14" hidden="false" customHeight="false" outlineLevel="0" collapsed="false">
      <c r="A357" s="64"/>
      <c r="K357" s="135"/>
      <c r="N357" s="135"/>
      <c r="O357" s="135"/>
    </row>
    <row r="358" s="65" customFormat="true" ht="14" hidden="false" customHeight="false" outlineLevel="0" collapsed="false">
      <c r="A358" s="64"/>
      <c r="K358" s="135"/>
      <c r="N358" s="135"/>
      <c r="O358" s="135"/>
    </row>
    <row r="359" s="65" customFormat="true" ht="14" hidden="false" customHeight="false" outlineLevel="0" collapsed="false">
      <c r="A359" s="64"/>
      <c r="K359" s="135"/>
      <c r="N359" s="135"/>
      <c r="O359" s="135"/>
    </row>
    <row r="360" s="65" customFormat="true" ht="14" hidden="false" customHeight="false" outlineLevel="0" collapsed="false">
      <c r="A360" s="64"/>
      <c r="K360" s="135"/>
      <c r="N360" s="135"/>
      <c r="O360" s="135"/>
    </row>
    <row r="361" s="65" customFormat="true" ht="14" hidden="false" customHeight="false" outlineLevel="0" collapsed="false">
      <c r="A361" s="64"/>
      <c r="K361" s="135"/>
      <c r="N361" s="135"/>
      <c r="O361" s="135"/>
    </row>
    <row r="362" s="65" customFormat="true" ht="14" hidden="false" customHeight="false" outlineLevel="0" collapsed="false">
      <c r="A362" s="64"/>
      <c r="K362" s="135"/>
      <c r="N362" s="135"/>
      <c r="O362" s="135"/>
    </row>
    <row r="363" s="65" customFormat="true" ht="14" hidden="false" customHeight="false" outlineLevel="0" collapsed="false">
      <c r="A363" s="64"/>
      <c r="K363" s="135"/>
      <c r="N363" s="135"/>
      <c r="O363" s="135"/>
    </row>
    <row r="364" s="65" customFormat="true" ht="14" hidden="false" customHeight="false" outlineLevel="0" collapsed="false">
      <c r="A364" s="64"/>
      <c r="K364" s="135"/>
      <c r="N364" s="135"/>
      <c r="O364" s="135"/>
    </row>
    <row r="365" s="65" customFormat="true" ht="14" hidden="false" customHeight="false" outlineLevel="0" collapsed="false">
      <c r="A365" s="64"/>
      <c r="K365" s="135"/>
      <c r="N365" s="135"/>
      <c r="O365" s="135"/>
    </row>
    <row r="366" s="65" customFormat="true" ht="14" hidden="false" customHeight="false" outlineLevel="0" collapsed="false">
      <c r="A366" s="64"/>
      <c r="K366" s="135"/>
      <c r="N366" s="135"/>
      <c r="O366" s="135"/>
    </row>
    <row r="367" s="65" customFormat="true" ht="14" hidden="false" customHeight="false" outlineLevel="0" collapsed="false">
      <c r="A367" s="64"/>
      <c r="K367" s="135"/>
      <c r="N367" s="135"/>
      <c r="O367" s="135"/>
    </row>
    <row r="368" s="65" customFormat="true" ht="14" hidden="false" customHeight="false" outlineLevel="0" collapsed="false">
      <c r="A368" s="64"/>
      <c r="K368" s="135"/>
      <c r="N368" s="135"/>
      <c r="O368" s="135"/>
    </row>
    <row r="369" s="65" customFormat="true" ht="14" hidden="false" customHeight="false" outlineLevel="0" collapsed="false">
      <c r="A369" s="64"/>
      <c r="K369" s="135"/>
      <c r="N369" s="135"/>
      <c r="O369" s="135"/>
    </row>
    <row r="370" s="65" customFormat="true" ht="14" hidden="false" customHeight="false" outlineLevel="0" collapsed="false">
      <c r="A370" s="64"/>
      <c r="K370" s="135"/>
      <c r="N370" s="135"/>
      <c r="O370" s="135"/>
    </row>
    <row r="371" s="65" customFormat="true" ht="14" hidden="false" customHeight="false" outlineLevel="0" collapsed="false">
      <c r="A371" s="64"/>
      <c r="K371" s="135"/>
      <c r="N371" s="135"/>
      <c r="O371" s="135"/>
    </row>
    <row r="372" s="65" customFormat="true" ht="14" hidden="false" customHeight="false" outlineLevel="0" collapsed="false">
      <c r="A372" s="64"/>
      <c r="K372" s="135"/>
      <c r="N372" s="135"/>
      <c r="O372" s="135"/>
    </row>
    <row r="373" s="65" customFormat="true" ht="14" hidden="false" customHeight="false" outlineLevel="0" collapsed="false">
      <c r="A373" s="64"/>
      <c r="K373" s="135"/>
      <c r="N373" s="135"/>
      <c r="O373" s="135"/>
    </row>
    <row r="374" s="65" customFormat="true" ht="14" hidden="false" customHeight="false" outlineLevel="0" collapsed="false">
      <c r="A374" s="64"/>
      <c r="K374" s="135"/>
      <c r="N374" s="135"/>
      <c r="O374" s="135"/>
    </row>
    <row r="375" s="65" customFormat="true" ht="14" hidden="false" customHeight="false" outlineLevel="0" collapsed="false">
      <c r="A375" s="64"/>
      <c r="K375" s="135"/>
      <c r="N375" s="135"/>
      <c r="O375" s="135"/>
    </row>
    <row r="376" s="65" customFormat="true" ht="14" hidden="false" customHeight="false" outlineLevel="0" collapsed="false">
      <c r="A376" s="64"/>
      <c r="K376" s="135"/>
      <c r="N376" s="135"/>
      <c r="O376" s="135"/>
    </row>
    <row r="377" s="65" customFormat="true" ht="14" hidden="false" customHeight="false" outlineLevel="0" collapsed="false">
      <c r="A377" s="64"/>
      <c r="K377" s="135"/>
      <c r="N377" s="135"/>
      <c r="O377" s="135"/>
    </row>
    <row r="378" s="65" customFormat="true" ht="14" hidden="false" customHeight="false" outlineLevel="0" collapsed="false">
      <c r="A378" s="64"/>
      <c r="K378" s="135"/>
      <c r="N378" s="135"/>
      <c r="O378" s="135"/>
    </row>
    <row r="379" s="65" customFormat="true" ht="14" hidden="false" customHeight="false" outlineLevel="0" collapsed="false">
      <c r="A379" s="64"/>
      <c r="K379" s="135"/>
      <c r="N379" s="135"/>
      <c r="O379" s="135"/>
    </row>
    <row r="380" s="65" customFormat="true" ht="14" hidden="false" customHeight="false" outlineLevel="0" collapsed="false">
      <c r="A380" s="64"/>
      <c r="K380" s="135"/>
      <c r="N380" s="135"/>
      <c r="O380" s="135"/>
    </row>
    <row r="381" s="65" customFormat="true" ht="14" hidden="false" customHeight="false" outlineLevel="0" collapsed="false">
      <c r="A381" s="64"/>
      <c r="K381" s="135"/>
      <c r="N381" s="135"/>
      <c r="O381" s="135"/>
    </row>
    <row r="382" s="65" customFormat="true" ht="14" hidden="false" customHeight="false" outlineLevel="0" collapsed="false">
      <c r="A382" s="64"/>
      <c r="K382" s="135"/>
      <c r="N382" s="135"/>
      <c r="O382" s="135"/>
    </row>
    <row r="383" s="65" customFormat="true" ht="14" hidden="false" customHeight="false" outlineLevel="0" collapsed="false">
      <c r="A383" s="64"/>
      <c r="K383" s="135"/>
      <c r="N383" s="135"/>
      <c r="O383" s="135"/>
    </row>
    <row r="384" s="65" customFormat="true" ht="14" hidden="false" customHeight="false" outlineLevel="0" collapsed="false">
      <c r="A384" s="64"/>
      <c r="K384" s="135"/>
      <c r="N384" s="135"/>
      <c r="O384" s="135"/>
    </row>
    <row r="385" s="65" customFormat="true" ht="14" hidden="false" customHeight="false" outlineLevel="0" collapsed="false">
      <c r="A385" s="64"/>
      <c r="K385" s="135"/>
      <c r="N385" s="135"/>
      <c r="O385" s="135"/>
    </row>
    <row r="386" s="65" customFormat="true" ht="14" hidden="false" customHeight="false" outlineLevel="0" collapsed="false">
      <c r="A386" s="64"/>
      <c r="K386" s="135"/>
      <c r="N386" s="135"/>
      <c r="O386" s="135"/>
    </row>
    <row r="387" s="65" customFormat="true" ht="14" hidden="false" customHeight="false" outlineLevel="0" collapsed="false">
      <c r="A387" s="64"/>
      <c r="K387" s="135"/>
      <c r="N387" s="135"/>
      <c r="O387" s="135"/>
    </row>
    <row r="388" s="65" customFormat="true" ht="14" hidden="false" customHeight="false" outlineLevel="0" collapsed="false">
      <c r="A388" s="64"/>
      <c r="K388" s="135"/>
      <c r="N388" s="135"/>
      <c r="O388" s="135"/>
    </row>
    <row r="389" s="65" customFormat="true" ht="14" hidden="false" customHeight="false" outlineLevel="0" collapsed="false">
      <c r="A389" s="64"/>
      <c r="K389" s="135"/>
      <c r="N389" s="135"/>
      <c r="O389" s="135"/>
    </row>
    <row r="390" s="65" customFormat="true" ht="14" hidden="false" customHeight="false" outlineLevel="0" collapsed="false">
      <c r="A390" s="64"/>
      <c r="K390" s="135"/>
      <c r="N390" s="135"/>
      <c r="O390" s="135"/>
    </row>
    <row r="391" s="65" customFormat="true" ht="14" hidden="false" customHeight="false" outlineLevel="0" collapsed="false">
      <c r="A391" s="64"/>
      <c r="K391" s="135"/>
      <c r="N391" s="135"/>
      <c r="O391" s="135"/>
    </row>
    <row r="392" s="65" customFormat="true" ht="14" hidden="false" customHeight="false" outlineLevel="0" collapsed="false">
      <c r="A392" s="64"/>
      <c r="K392" s="135"/>
      <c r="N392" s="135"/>
      <c r="O392" s="135"/>
    </row>
    <row r="393" s="65" customFormat="true" ht="14" hidden="false" customHeight="false" outlineLevel="0" collapsed="false">
      <c r="A393" s="64"/>
      <c r="K393" s="135"/>
      <c r="N393" s="135"/>
      <c r="O393" s="135"/>
    </row>
    <row r="394" s="65" customFormat="true" ht="14" hidden="false" customHeight="false" outlineLevel="0" collapsed="false">
      <c r="A394" s="64"/>
      <c r="K394" s="135"/>
      <c r="N394" s="135"/>
      <c r="O394" s="135"/>
    </row>
    <row r="395" s="65" customFormat="true" ht="14" hidden="false" customHeight="false" outlineLevel="0" collapsed="false">
      <c r="A395" s="64"/>
      <c r="K395" s="135"/>
      <c r="N395" s="135"/>
      <c r="O395" s="135"/>
    </row>
    <row r="396" s="65" customFormat="true" ht="14" hidden="false" customHeight="false" outlineLevel="0" collapsed="false">
      <c r="A396" s="64"/>
      <c r="K396" s="135"/>
      <c r="N396" s="135"/>
      <c r="O396" s="135"/>
    </row>
    <row r="397" s="65" customFormat="true" ht="14" hidden="false" customHeight="false" outlineLevel="0" collapsed="false">
      <c r="A397" s="64"/>
      <c r="K397" s="135"/>
      <c r="N397" s="135"/>
      <c r="O397" s="135"/>
    </row>
    <row r="398" s="65" customFormat="true" ht="14" hidden="false" customHeight="false" outlineLevel="0" collapsed="false">
      <c r="A398" s="64"/>
      <c r="K398" s="135"/>
      <c r="N398" s="135"/>
      <c r="O398" s="135"/>
    </row>
    <row r="399" s="65" customFormat="true" ht="14" hidden="false" customHeight="false" outlineLevel="0" collapsed="false">
      <c r="A399" s="64"/>
      <c r="K399" s="135"/>
      <c r="N399" s="135"/>
      <c r="O399" s="135"/>
    </row>
    <row r="400" s="65" customFormat="true" ht="14" hidden="false" customHeight="false" outlineLevel="0" collapsed="false">
      <c r="A400" s="64"/>
      <c r="K400" s="135"/>
      <c r="N400" s="135"/>
      <c r="O400" s="135"/>
    </row>
    <row r="401" s="65" customFormat="true" ht="14" hidden="false" customHeight="false" outlineLevel="0" collapsed="false">
      <c r="A401" s="64"/>
      <c r="K401" s="135"/>
      <c r="N401" s="135"/>
      <c r="O401" s="135"/>
    </row>
    <row r="402" s="65" customFormat="true" ht="14" hidden="false" customHeight="false" outlineLevel="0" collapsed="false">
      <c r="A402" s="64"/>
      <c r="K402" s="135"/>
      <c r="N402" s="135"/>
      <c r="O402" s="135"/>
    </row>
    <row r="403" s="65" customFormat="true" ht="14" hidden="false" customHeight="false" outlineLevel="0" collapsed="false">
      <c r="A403" s="64"/>
      <c r="K403" s="135"/>
      <c r="N403" s="135"/>
      <c r="O403" s="135"/>
    </row>
    <row r="404" s="65" customFormat="true" ht="14" hidden="false" customHeight="false" outlineLevel="0" collapsed="false">
      <c r="A404" s="64"/>
      <c r="K404" s="135"/>
      <c r="N404" s="135"/>
      <c r="O404" s="135"/>
    </row>
    <row r="405" s="65" customFormat="true" ht="14" hidden="false" customHeight="false" outlineLevel="0" collapsed="false">
      <c r="A405" s="64"/>
      <c r="K405" s="135"/>
      <c r="N405" s="135"/>
      <c r="O405" s="135"/>
    </row>
    <row r="406" s="65" customFormat="true" ht="14" hidden="false" customHeight="false" outlineLevel="0" collapsed="false">
      <c r="A406" s="64"/>
      <c r="K406" s="135"/>
      <c r="N406" s="135"/>
      <c r="O406" s="135"/>
    </row>
    <row r="407" s="65" customFormat="true" ht="14" hidden="false" customHeight="false" outlineLevel="0" collapsed="false">
      <c r="A407" s="64"/>
      <c r="K407" s="135"/>
      <c r="N407" s="135"/>
      <c r="O407" s="135"/>
    </row>
    <row r="408" s="65" customFormat="true" ht="14" hidden="false" customHeight="false" outlineLevel="0" collapsed="false">
      <c r="A408" s="64"/>
      <c r="K408" s="135"/>
      <c r="N408" s="135"/>
      <c r="O408" s="135"/>
    </row>
    <row r="409" s="65" customFormat="true" ht="14" hidden="false" customHeight="false" outlineLevel="0" collapsed="false">
      <c r="A409" s="64"/>
      <c r="K409" s="135"/>
      <c r="N409" s="135"/>
      <c r="O409" s="135"/>
    </row>
    <row r="410" s="65" customFormat="true" ht="14" hidden="false" customHeight="false" outlineLevel="0" collapsed="false">
      <c r="A410" s="64"/>
      <c r="K410" s="135"/>
      <c r="N410" s="135"/>
      <c r="O410" s="135"/>
    </row>
    <row r="411" s="65" customFormat="true" ht="14" hidden="false" customHeight="false" outlineLevel="0" collapsed="false">
      <c r="A411" s="64"/>
      <c r="K411" s="135"/>
      <c r="N411" s="135"/>
      <c r="O411" s="135"/>
    </row>
    <row r="412" s="65" customFormat="true" ht="14" hidden="false" customHeight="false" outlineLevel="0" collapsed="false">
      <c r="A412" s="64"/>
      <c r="K412" s="135"/>
      <c r="N412" s="135"/>
      <c r="O412" s="135"/>
    </row>
    <row r="413" s="65" customFormat="true" ht="14" hidden="false" customHeight="false" outlineLevel="0" collapsed="false">
      <c r="A413" s="64"/>
      <c r="K413" s="135"/>
      <c r="N413" s="135"/>
      <c r="O413" s="135"/>
    </row>
    <row r="414" s="65" customFormat="true" ht="14" hidden="false" customHeight="false" outlineLevel="0" collapsed="false">
      <c r="A414" s="64"/>
      <c r="K414" s="135"/>
      <c r="N414" s="135"/>
      <c r="O414" s="135"/>
    </row>
    <row r="415" s="65" customFormat="true" ht="14" hidden="false" customHeight="false" outlineLevel="0" collapsed="false">
      <c r="A415" s="64"/>
      <c r="K415" s="135"/>
      <c r="N415" s="135"/>
      <c r="O415" s="135"/>
    </row>
    <row r="416" s="65" customFormat="true" ht="14" hidden="false" customHeight="false" outlineLevel="0" collapsed="false">
      <c r="A416" s="64"/>
      <c r="K416" s="135"/>
      <c r="N416" s="135"/>
      <c r="O416" s="135"/>
    </row>
    <row r="417" s="65" customFormat="true" ht="14" hidden="false" customHeight="false" outlineLevel="0" collapsed="false">
      <c r="A417" s="64"/>
      <c r="K417" s="135"/>
      <c r="N417" s="135"/>
      <c r="O417" s="135"/>
    </row>
    <row r="418" s="65" customFormat="true" ht="14" hidden="false" customHeight="false" outlineLevel="0" collapsed="false">
      <c r="A418" s="64"/>
      <c r="K418" s="135"/>
      <c r="N418" s="135"/>
      <c r="O418" s="135"/>
    </row>
    <row r="419" s="65" customFormat="true" ht="14" hidden="false" customHeight="false" outlineLevel="0" collapsed="false">
      <c r="A419" s="64"/>
      <c r="K419" s="135"/>
      <c r="N419" s="135"/>
      <c r="O419" s="135"/>
    </row>
    <row r="420" s="65" customFormat="true" ht="14" hidden="false" customHeight="false" outlineLevel="0" collapsed="false">
      <c r="A420" s="64"/>
      <c r="K420" s="135"/>
      <c r="N420" s="135"/>
      <c r="O420" s="135"/>
    </row>
    <row r="421" s="65" customFormat="true" ht="14" hidden="false" customHeight="false" outlineLevel="0" collapsed="false">
      <c r="A421" s="64"/>
      <c r="K421" s="135"/>
      <c r="N421" s="135"/>
      <c r="O421" s="135"/>
    </row>
    <row r="422" s="65" customFormat="true" ht="14" hidden="false" customHeight="false" outlineLevel="0" collapsed="false">
      <c r="A422" s="64"/>
      <c r="K422" s="135"/>
      <c r="N422" s="135"/>
      <c r="O422" s="135"/>
    </row>
    <row r="423" s="65" customFormat="true" ht="14" hidden="false" customHeight="false" outlineLevel="0" collapsed="false">
      <c r="A423" s="64"/>
      <c r="K423" s="135"/>
      <c r="N423" s="135"/>
      <c r="O423" s="135"/>
    </row>
    <row r="424" s="65" customFormat="true" ht="14" hidden="false" customHeight="false" outlineLevel="0" collapsed="false">
      <c r="A424" s="64"/>
      <c r="K424" s="135"/>
      <c r="N424" s="135"/>
      <c r="O424" s="135"/>
    </row>
    <row r="425" s="65" customFormat="true" ht="14" hidden="false" customHeight="false" outlineLevel="0" collapsed="false">
      <c r="A425" s="64"/>
      <c r="K425" s="135"/>
      <c r="N425" s="135"/>
      <c r="O425" s="135"/>
    </row>
    <row r="426" s="65" customFormat="true" ht="14" hidden="false" customHeight="false" outlineLevel="0" collapsed="false">
      <c r="A426" s="64"/>
      <c r="K426" s="135"/>
      <c r="N426" s="135"/>
      <c r="O426" s="135"/>
    </row>
    <row r="427" s="65" customFormat="true" ht="14" hidden="false" customHeight="false" outlineLevel="0" collapsed="false">
      <c r="A427" s="64"/>
      <c r="K427" s="135"/>
      <c r="N427" s="135"/>
      <c r="O427" s="135"/>
    </row>
    <row r="428" s="65" customFormat="true" ht="14" hidden="false" customHeight="false" outlineLevel="0" collapsed="false">
      <c r="A428" s="64"/>
      <c r="K428" s="135"/>
      <c r="N428" s="135"/>
      <c r="O428" s="135"/>
    </row>
    <row r="429" s="65" customFormat="true" ht="14" hidden="false" customHeight="false" outlineLevel="0" collapsed="false">
      <c r="A429" s="64"/>
      <c r="K429" s="135"/>
      <c r="N429" s="135"/>
      <c r="O429" s="135"/>
    </row>
    <row r="430" s="65" customFormat="true" ht="14" hidden="false" customHeight="false" outlineLevel="0" collapsed="false">
      <c r="A430" s="64"/>
      <c r="K430" s="135"/>
      <c r="N430" s="135"/>
      <c r="O430" s="135"/>
    </row>
    <row r="431" s="65" customFormat="true" ht="14" hidden="false" customHeight="false" outlineLevel="0" collapsed="false">
      <c r="A431" s="64"/>
      <c r="K431" s="135"/>
      <c r="N431" s="135"/>
      <c r="O431" s="135"/>
    </row>
    <row r="432" s="65" customFormat="true" ht="14" hidden="false" customHeight="false" outlineLevel="0" collapsed="false">
      <c r="A432" s="64"/>
      <c r="K432" s="135"/>
      <c r="N432" s="135"/>
      <c r="O432" s="135"/>
    </row>
    <row r="433" s="65" customFormat="true" ht="14" hidden="false" customHeight="false" outlineLevel="0" collapsed="false">
      <c r="A433" s="64"/>
      <c r="K433" s="135"/>
      <c r="N433" s="135"/>
      <c r="O433" s="135"/>
    </row>
    <row r="434" s="65" customFormat="true" ht="14" hidden="false" customHeight="false" outlineLevel="0" collapsed="false">
      <c r="A434" s="64"/>
      <c r="K434" s="135"/>
      <c r="N434" s="135"/>
      <c r="O434" s="135"/>
    </row>
    <row r="435" s="65" customFormat="true" ht="14" hidden="false" customHeight="false" outlineLevel="0" collapsed="false">
      <c r="A435" s="64"/>
      <c r="K435" s="135"/>
      <c r="N435" s="135"/>
      <c r="O435" s="135"/>
    </row>
    <row r="436" s="65" customFormat="true" ht="14" hidden="false" customHeight="false" outlineLevel="0" collapsed="false">
      <c r="A436" s="64"/>
      <c r="K436" s="135"/>
      <c r="N436" s="135"/>
      <c r="O436" s="135"/>
    </row>
    <row r="437" s="65" customFormat="true" ht="14" hidden="false" customHeight="false" outlineLevel="0" collapsed="false">
      <c r="A437" s="64"/>
      <c r="K437" s="135"/>
      <c r="N437" s="135"/>
      <c r="O437" s="135"/>
    </row>
    <row r="438" s="65" customFormat="true" ht="14" hidden="false" customHeight="false" outlineLevel="0" collapsed="false">
      <c r="A438" s="64"/>
      <c r="K438" s="135"/>
      <c r="N438" s="135"/>
      <c r="O438" s="135"/>
    </row>
    <row r="439" s="65" customFormat="true" ht="14" hidden="false" customHeight="false" outlineLevel="0" collapsed="false">
      <c r="A439" s="64"/>
      <c r="K439" s="135"/>
      <c r="N439" s="135"/>
      <c r="O439" s="135"/>
    </row>
    <row r="440" s="65" customFormat="true" ht="14" hidden="false" customHeight="false" outlineLevel="0" collapsed="false">
      <c r="A440" s="64"/>
      <c r="K440" s="135"/>
      <c r="N440" s="135"/>
      <c r="O440" s="135"/>
    </row>
    <row r="441" s="65" customFormat="true" ht="14" hidden="false" customHeight="false" outlineLevel="0" collapsed="false">
      <c r="A441" s="64"/>
      <c r="K441" s="135"/>
      <c r="N441" s="135"/>
      <c r="O441" s="135"/>
    </row>
    <row r="442" s="65" customFormat="true" ht="14" hidden="false" customHeight="false" outlineLevel="0" collapsed="false">
      <c r="A442" s="64"/>
      <c r="K442" s="135"/>
      <c r="N442" s="135"/>
      <c r="O442" s="135"/>
    </row>
    <row r="443" s="65" customFormat="true" ht="14" hidden="false" customHeight="false" outlineLevel="0" collapsed="false">
      <c r="A443" s="64"/>
      <c r="K443" s="135"/>
      <c r="N443" s="135"/>
      <c r="O443" s="135"/>
    </row>
    <row r="444" s="65" customFormat="true" ht="14" hidden="false" customHeight="false" outlineLevel="0" collapsed="false">
      <c r="A444" s="64"/>
      <c r="K444" s="135"/>
      <c r="N444" s="135"/>
      <c r="O444" s="135"/>
    </row>
    <row r="445" s="65" customFormat="true" ht="14" hidden="false" customHeight="false" outlineLevel="0" collapsed="false">
      <c r="A445" s="64"/>
      <c r="K445" s="135"/>
      <c r="N445" s="135"/>
      <c r="O445" s="135"/>
    </row>
    <row r="446" s="65" customFormat="true" ht="14" hidden="false" customHeight="false" outlineLevel="0" collapsed="false">
      <c r="A446" s="64"/>
      <c r="K446" s="135"/>
      <c r="N446" s="135"/>
      <c r="O446" s="135"/>
    </row>
    <row r="447" s="65" customFormat="true" ht="14" hidden="false" customHeight="false" outlineLevel="0" collapsed="false">
      <c r="A447" s="64"/>
      <c r="K447" s="135"/>
      <c r="N447" s="135"/>
      <c r="O447" s="135"/>
    </row>
    <row r="448" s="65" customFormat="true" ht="14" hidden="false" customHeight="false" outlineLevel="0" collapsed="false">
      <c r="A448" s="64"/>
      <c r="K448" s="135"/>
      <c r="N448" s="135"/>
      <c r="O448" s="135"/>
    </row>
    <row r="449" s="65" customFormat="true" ht="14" hidden="false" customHeight="false" outlineLevel="0" collapsed="false">
      <c r="A449" s="64"/>
      <c r="K449" s="135"/>
      <c r="N449" s="135"/>
      <c r="O449" s="135"/>
    </row>
    <row r="450" s="65" customFormat="true" ht="14" hidden="false" customHeight="false" outlineLevel="0" collapsed="false">
      <c r="A450" s="64"/>
      <c r="K450" s="135"/>
      <c r="N450" s="135"/>
      <c r="O450" s="135"/>
    </row>
    <row r="451" s="65" customFormat="true" ht="14" hidden="false" customHeight="false" outlineLevel="0" collapsed="false">
      <c r="A451" s="64"/>
      <c r="K451" s="135"/>
      <c r="N451" s="135"/>
      <c r="O451" s="135"/>
    </row>
    <row r="452" s="65" customFormat="true" ht="14" hidden="false" customHeight="false" outlineLevel="0" collapsed="false">
      <c r="A452" s="64"/>
      <c r="K452" s="135"/>
      <c r="N452" s="135"/>
      <c r="O452" s="135"/>
    </row>
    <row r="453" s="65" customFormat="true" ht="14" hidden="false" customHeight="false" outlineLevel="0" collapsed="false">
      <c r="A453" s="64"/>
      <c r="K453" s="135"/>
      <c r="N453" s="135"/>
      <c r="O453" s="135"/>
    </row>
    <row r="454" s="65" customFormat="true" ht="14" hidden="false" customHeight="false" outlineLevel="0" collapsed="false">
      <c r="A454" s="64"/>
      <c r="K454" s="135"/>
      <c r="N454" s="135"/>
      <c r="O454" s="135"/>
    </row>
    <row r="455" s="65" customFormat="true" ht="14" hidden="false" customHeight="false" outlineLevel="0" collapsed="false">
      <c r="A455" s="64"/>
      <c r="K455" s="135"/>
      <c r="N455" s="135"/>
      <c r="O455" s="135"/>
    </row>
    <row r="456" s="65" customFormat="true" ht="14" hidden="false" customHeight="false" outlineLevel="0" collapsed="false">
      <c r="A456" s="64"/>
      <c r="K456" s="135"/>
      <c r="N456" s="135"/>
      <c r="O456" s="135"/>
    </row>
    <row r="457" s="65" customFormat="true" ht="14" hidden="false" customHeight="false" outlineLevel="0" collapsed="false">
      <c r="A457" s="64"/>
      <c r="K457" s="135"/>
      <c r="N457" s="135"/>
      <c r="O457" s="135"/>
    </row>
    <row r="458" s="65" customFormat="true" ht="14" hidden="false" customHeight="false" outlineLevel="0" collapsed="false">
      <c r="A458" s="64"/>
      <c r="K458" s="135"/>
      <c r="N458" s="135"/>
      <c r="O458" s="135"/>
    </row>
    <row r="459" s="65" customFormat="true" ht="14" hidden="false" customHeight="false" outlineLevel="0" collapsed="false">
      <c r="A459" s="64"/>
      <c r="K459" s="135"/>
      <c r="N459" s="135"/>
      <c r="O459" s="135"/>
    </row>
    <row r="460" s="65" customFormat="true" ht="14" hidden="false" customHeight="false" outlineLevel="0" collapsed="false">
      <c r="A460" s="64"/>
      <c r="K460" s="135"/>
      <c r="N460" s="135"/>
      <c r="O460" s="135"/>
    </row>
    <row r="461" s="65" customFormat="true" ht="14" hidden="false" customHeight="false" outlineLevel="0" collapsed="false">
      <c r="A461" s="64"/>
      <c r="K461" s="135"/>
      <c r="N461" s="135"/>
      <c r="O461" s="135"/>
    </row>
    <row r="462" s="65" customFormat="true" ht="14" hidden="false" customHeight="false" outlineLevel="0" collapsed="false">
      <c r="A462" s="64"/>
      <c r="K462" s="135"/>
      <c r="N462" s="135"/>
      <c r="O462" s="135"/>
    </row>
    <row r="463" s="65" customFormat="true" ht="14" hidden="false" customHeight="false" outlineLevel="0" collapsed="false">
      <c r="A463" s="64"/>
      <c r="K463" s="135"/>
      <c r="N463" s="135"/>
      <c r="O463" s="135"/>
    </row>
    <row r="464" s="65" customFormat="true" ht="14" hidden="false" customHeight="false" outlineLevel="0" collapsed="false">
      <c r="A464" s="64"/>
      <c r="K464" s="135"/>
      <c r="N464" s="135"/>
      <c r="O464" s="135"/>
    </row>
    <row r="465" s="65" customFormat="true" ht="14" hidden="false" customHeight="false" outlineLevel="0" collapsed="false">
      <c r="A465" s="64"/>
      <c r="K465" s="135"/>
      <c r="N465" s="135"/>
      <c r="O465" s="135"/>
    </row>
    <row r="466" s="65" customFormat="true" ht="14" hidden="false" customHeight="false" outlineLevel="0" collapsed="false">
      <c r="A466" s="64"/>
      <c r="K466" s="135"/>
      <c r="N466" s="135"/>
      <c r="O466" s="135"/>
    </row>
    <row r="467" s="65" customFormat="true" ht="14" hidden="false" customHeight="false" outlineLevel="0" collapsed="false">
      <c r="A467" s="64"/>
      <c r="K467" s="135"/>
      <c r="N467" s="135"/>
      <c r="O467" s="135"/>
    </row>
    <row r="468" s="65" customFormat="true" ht="14" hidden="false" customHeight="false" outlineLevel="0" collapsed="false">
      <c r="A468" s="64"/>
      <c r="K468" s="135"/>
      <c r="N468" s="135"/>
      <c r="O468" s="135"/>
    </row>
    <row r="469" s="65" customFormat="true" ht="14" hidden="false" customHeight="false" outlineLevel="0" collapsed="false">
      <c r="A469" s="64"/>
      <c r="K469" s="135"/>
      <c r="N469" s="135"/>
      <c r="O469" s="135"/>
    </row>
    <row r="470" s="65" customFormat="true" ht="14" hidden="false" customHeight="false" outlineLevel="0" collapsed="false">
      <c r="A470" s="64"/>
      <c r="K470" s="135"/>
      <c r="N470" s="135"/>
      <c r="O470" s="135"/>
    </row>
    <row r="471" s="65" customFormat="true" ht="14" hidden="false" customHeight="false" outlineLevel="0" collapsed="false">
      <c r="A471" s="64"/>
      <c r="K471" s="135"/>
      <c r="N471" s="135"/>
      <c r="O471" s="135"/>
    </row>
    <row r="472" s="65" customFormat="true" ht="14" hidden="false" customHeight="false" outlineLevel="0" collapsed="false">
      <c r="A472" s="64"/>
      <c r="K472" s="135"/>
      <c r="N472" s="135"/>
      <c r="O472" s="135"/>
    </row>
    <row r="473" s="65" customFormat="true" ht="14" hidden="false" customHeight="false" outlineLevel="0" collapsed="false">
      <c r="A473" s="64"/>
      <c r="K473" s="135"/>
      <c r="N473" s="135"/>
      <c r="O473" s="135"/>
    </row>
    <row r="474" s="65" customFormat="true" ht="14" hidden="false" customHeight="false" outlineLevel="0" collapsed="false">
      <c r="A474" s="64"/>
      <c r="K474" s="135"/>
      <c r="N474" s="135"/>
      <c r="O474" s="135"/>
    </row>
    <row r="475" s="65" customFormat="true" ht="14" hidden="false" customHeight="false" outlineLevel="0" collapsed="false">
      <c r="A475" s="64"/>
      <c r="K475" s="135"/>
      <c r="N475" s="135"/>
      <c r="O475" s="135"/>
    </row>
    <row r="476" s="65" customFormat="true" ht="14" hidden="false" customHeight="false" outlineLevel="0" collapsed="false">
      <c r="A476" s="64"/>
      <c r="K476" s="135"/>
      <c r="N476" s="135"/>
      <c r="O476" s="135"/>
    </row>
    <row r="477" s="65" customFormat="true" ht="14" hidden="false" customHeight="false" outlineLevel="0" collapsed="false">
      <c r="A477" s="64"/>
      <c r="K477" s="135"/>
      <c r="N477" s="135"/>
      <c r="O477" s="135"/>
    </row>
    <row r="478" s="65" customFormat="true" ht="14" hidden="false" customHeight="false" outlineLevel="0" collapsed="false">
      <c r="A478" s="64"/>
      <c r="K478" s="135"/>
      <c r="N478" s="135"/>
      <c r="O478" s="135"/>
    </row>
    <row r="479" s="65" customFormat="true" ht="14" hidden="false" customHeight="false" outlineLevel="0" collapsed="false">
      <c r="A479" s="64"/>
      <c r="K479" s="135"/>
      <c r="N479" s="135"/>
      <c r="O479" s="135"/>
    </row>
    <row r="480" s="65" customFormat="true" ht="14" hidden="false" customHeight="false" outlineLevel="0" collapsed="false">
      <c r="A480" s="64"/>
      <c r="K480" s="135"/>
      <c r="N480" s="135"/>
      <c r="O480" s="135"/>
    </row>
    <row r="481" s="65" customFormat="true" ht="14" hidden="false" customHeight="false" outlineLevel="0" collapsed="false">
      <c r="A481" s="64"/>
      <c r="K481" s="135"/>
      <c r="N481" s="135"/>
      <c r="O481" s="135"/>
    </row>
    <row r="482" s="65" customFormat="true" ht="14" hidden="false" customHeight="false" outlineLevel="0" collapsed="false">
      <c r="A482" s="64"/>
      <c r="K482" s="135"/>
      <c r="N482" s="135"/>
      <c r="O482" s="135"/>
    </row>
    <row r="483" s="65" customFormat="true" ht="14" hidden="false" customHeight="false" outlineLevel="0" collapsed="false">
      <c r="A483" s="64"/>
      <c r="K483" s="135"/>
      <c r="N483" s="135"/>
      <c r="O483" s="135"/>
    </row>
    <row r="484" s="65" customFormat="true" ht="14" hidden="false" customHeight="false" outlineLevel="0" collapsed="false">
      <c r="A484" s="64"/>
      <c r="K484" s="135"/>
      <c r="N484" s="135"/>
      <c r="O484" s="135"/>
    </row>
    <row r="485" s="65" customFormat="true" ht="14" hidden="false" customHeight="false" outlineLevel="0" collapsed="false">
      <c r="A485" s="64"/>
      <c r="K485" s="135"/>
      <c r="N485" s="135"/>
      <c r="O485" s="135"/>
    </row>
    <row r="486" s="65" customFormat="true" ht="14" hidden="false" customHeight="false" outlineLevel="0" collapsed="false">
      <c r="A486" s="64"/>
      <c r="K486" s="135"/>
      <c r="N486" s="135"/>
      <c r="O486" s="135"/>
    </row>
    <row r="487" s="65" customFormat="true" ht="14" hidden="false" customHeight="false" outlineLevel="0" collapsed="false">
      <c r="A487" s="64"/>
      <c r="K487" s="135"/>
      <c r="N487" s="135"/>
      <c r="O487" s="135"/>
    </row>
    <row r="488" s="65" customFormat="true" ht="14" hidden="false" customHeight="false" outlineLevel="0" collapsed="false">
      <c r="A488" s="64"/>
      <c r="K488" s="135"/>
      <c r="N488" s="135"/>
      <c r="O488" s="135"/>
    </row>
    <row r="489" s="65" customFormat="true" ht="14" hidden="false" customHeight="false" outlineLevel="0" collapsed="false">
      <c r="A489" s="64"/>
      <c r="K489" s="135"/>
      <c r="N489" s="135"/>
      <c r="O489" s="135"/>
    </row>
    <row r="490" s="65" customFormat="true" ht="14" hidden="false" customHeight="false" outlineLevel="0" collapsed="false">
      <c r="A490" s="64"/>
      <c r="K490" s="135"/>
      <c r="N490" s="135"/>
      <c r="O490" s="135"/>
    </row>
    <row r="491" s="65" customFormat="true" ht="14" hidden="false" customHeight="false" outlineLevel="0" collapsed="false">
      <c r="A491" s="64"/>
      <c r="K491" s="135"/>
      <c r="N491" s="135"/>
      <c r="O491" s="135"/>
    </row>
    <row r="492" s="65" customFormat="true" ht="14" hidden="false" customHeight="false" outlineLevel="0" collapsed="false">
      <c r="A492" s="64"/>
      <c r="K492" s="135"/>
      <c r="N492" s="135"/>
      <c r="O492" s="135"/>
    </row>
    <row r="493" s="65" customFormat="true" ht="14" hidden="false" customHeight="false" outlineLevel="0" collapsed="false">
      <c r="A493" s="64"/>
      <c r="K493" s="135"/>
      <c r="N493" s="135"/>
      <c r="O493" s="135"/>
    </row>
    <row r="494" s="65" customFormat="true" ht="14" hidden="false" customHeight="false" outlineLevel="0" collapsed="false">
      <c r="A494" s="64"/>
      <c r="K494" s="135"/>
      <c r="N494" s="135"/>
      <c r="O494" s="135"/>
    </row>
    <row r="495" s="65" customFormat="true" ht="14" hidden="false" customHeight="false" outlineLevel="0" collapsed="false">
      <c r="A495" s="64"/>
      <c r="K495" s="135"/>
      <c r="N495" s="135"/>
      <c r="O495" s="135"/>
    </row>
    <row r="496" s="65" customFormat="true" ht="14" hidden="false" customHeight="false" outlineLevel="0" collapsed="false">
      <c r="A496" s="64"/>
      <c r="K496" s="135"/>
      <c r="N496" s="135"/>
      <c r="O496" s="135"/>
    </row>
    <row r="497" s="65" customFormat="true" ht="14" hidden="false" customHeight="false" outlineLevel="0" collapsed="false">
      <c r="A497" s="64"/>
      <c r="K497" s="135"/>
      <c r="N497" s="135"/>
      <c r="O497" s="135"/>
    </row>
    <row r="498" s="65" customFormat="true" ht="14" hidden="false" customHeight="false" outlineLevel="0" collapsed="false">
      <c r="A498" s="64"/>
      <c r="K498" s="135"/>
      <c r="N498" s="135"/>
      <c r="O498" s="135"/>
    </row>
    <row r="499" s="65" customFormat="true" ht="14" hidden="false" customHeight="false" outlineLevel="0" collapsed="false">
      <c r="A499" s="64"/>
      <c r="K499" s="135"/>
      <c r="N499" s="135"/>
      <c r="O499" s="135"/>
    </row>
    <row r="500" s="65" customFormat="true" ht="14" hidden="false" customHeight="false" outlineLevel="0" collapsed="false">
      <c r="A500" s="64"/>
      <c r="K500" s="135"/>
      <c r="N500" s="135"/>
      <c r="O500" s="135"/>
    </row>
    <row r="501" s="65" customFormat="true" ht="14" hidden="false" customHeight="false" outlineLevel="0" collapsed="false">
      <c r="A501" s="64"/>
      <c r="K501" s="135"/>
      <c r="N501" s="135"/>
      <c r="O501" s="135"/>
    </row>
    <row r="502" s="65" customFormat="true" ht="14" hidden="false" customHeight="false" outlineLevel="0" collapsed="false">
      <c r="A502" s="64"/>
      <c r="K502" s="135"/>
      <c r="N502" s="135"/>
      <c r="O502" s="135"/>
    </row>
    <row r="503" s="65" customFormat="true" ht="14" hidden="false" customHeight="false" outlineLevel="0" collapsed="false">
      <c r="A503" s="64"/>
      <c r="K503" s="135"/>
      <c r="N503" s="135"/>
      <c r="O503" s="135"/>
    </row>
    <row r="504" s="65" customFormat="true" ht="14" hidden="false" customHeight="false" outlineLevel="0" collapsed="false">
      <c r="A504" s="64"/>
      <c r="K504" s="135"/>
      <c r="N504" s="135"/>
      <c r="O504" s="135"/>
    </row>
    <row r="505" s="65" customFormat="true" ht="14" hidden="false" customHeight="false" outlineLevel="0" collapsed="false">
      <c r="A505" s="64"/>
      <c r="K505" s="135"/>
      <c r="N505" s="135"/>
      <c r="O505" s="135"/>
    </row>
    <row r="506" s="65" customFormat="true" ht="14" hidden="false" customHeight="false" outlineLevel="0" collapsed="false">
      <c r="A506" s="64"/>
      <c r="K506" s="135"/>
      <c r="N506" s="135"/>
      <c r="O506" s="135"/>
    </row>
    <row r="507" s="65" customFormat="true" ht="14" hidden="false" customHeight="false" outlineLevel="0" collapsed="false">
      <c r="A507" s="64"/>
      <c r="K507" s="135"/>
      <c r="N507" s="135"/>
      <c r="O507" s="135"/>
    </row>
    <row r="508" s="65" customFormat="true" ht="14" hidden="false" customHeight="false" outlineLevel="0" collapsed="false">
      <c r="A508" s="64"/>
      <c r="K508" s="135"/>
      <c r="N508" s="135"/>
      <c r="O508" s="135"/>
    </row>
    <row r="509" s="65" customFormat="true" ht="14" hidden="false" customHeight="false" outlineLevel="0" collapsed="false">
      <c r="A509" s="64"/>
      <c r="K509" s="135"/>
      <c r="N509" s="135"/>
      <c r="O509" s="135"/>
    </row>
    <row r="510" s="65" customFormat="true" ht="14" hidden="false" customHeight="false" outlineLevel="0" collapsed="false">
      <c r="A510" s="64"/>
      <c r="K510" s="135"/>
      <c r="N510" s="135"/>
      <c r="O510" s="135"/>
    </row>
    <row r="511" s="65" customFormat="true" ht="14" hidden="false" customHeight="false" outlineLevel="0" collapsed="false">
      <c r="A511" s="64"/>
      <c r="K511" s="135"/>
      <c r="N511" s="135"/>
      <c r="O511" s="135"/>
    </row>
    <row r="512" s="65" customFormat="true" ht="14" hidden="false" customHeight="false" outlineLevel="0" collapsed="false">
      <c r="A512" s="64"/>
      <c r="K512" s="135"/>
      <c r="N512" s="135"/>
      <c r="O512" s="135"/>
    </row>
    <row r="513" s="65" customFormat="true" ht="14" hidden="false" customHeight="false" outlineLevel="0" collapsed="false">
      <c r="A513" s="64"/>
      <c r="K513" s="135"/>
      <c r="N513" s="135"/>
      <c r="O513" s="135"/>
    </row>
    <row r="514" s="65" customFormat="true" ht="14" hidden="false" customHeight="false" outlineLevel="0" collapsed="false">
      <c r="A514" s="64"/>
      <c r="K514" s="135"/>
      <c r="N514" s="135"/>
      <c r="O514" s="135"/>
    </row>
    <row r="515" s="65" customFormat="true" ht="14" hidden="false" customHeight="false" outlineLevel="0" collapsed="false">
      <c r="A515" s="64"/>
      <c r="K515" s="135"/>
      <c r="N515" s="135"/>
      <c r="O515" s="135"/>
    </row>
    <row r="516" s="65" customFormat="true" ht="14" hidden="false" customHeight="false" outlineLevel="0" collapsed="false">
      <c r="A516" s="64"/>
      <c r="K516" s="135"/>
      <c r="N516" s="135"/>
      <c r="O516" s="135"/>
    </row>
    <row r="517" s="65" customFormat="true" ht="14" hidden="false" customHeight="false" outlineLevel="0" collapsed="false">
      <c r="A517" s="64"/>
      <c r="K517" s="135"/>
      <c r="N517" s="135"/>
      <c r="O517" s="135"/>
    </row>
    <row r="518" s="65" customFormat="true" ht="14" hidden="false" customHeight="false" outlineLevel="0" collapsed="false">
      <c r="A518" s="64"/>
      <c r="K518" s="135"/>
      <c r="N518" s="135"/>
      <c r="O518" s="135"/>
    </row>
    <row r="519" s="65" customFormat="true" ht="14" hidden="false" customHeight="false" outlineLevel="0" collapsed="false">
      <c r="A519" s="64"/>
      <c r="K519" s="135"/>
      <c r="N519" s="135"/>
      <c r="O519" s="135"/>
    </row>
    <row r="520" s="65" customFormat="true" ht="14" hidden="false" customHeight="false" outlineLevel="0" collapsed="false">
      <c r="A520" s="64"/>
      <c r="K520" s="135"/>
      <c r="N520" s="135"/>
      <c r="O520" s="135"/>
    </row>
    <row r="521" s="65" customFormat="true" ht="14" hidden="false" customHeight="false" outlineLevel="0" collapsed="false">
      <c r="A521" s="64"/>
      <c r="K521" s="135"/>
      <c r="N521" s="135"/>
      <c r="O521" s="135"/>
    </row>
    <row r="522" s="65" customFormat="true" ht="14" hidden="false" customHeight="false" outlineLevel="0" collapsed="false">
      <c r="A522" s="64"/>
      <c r="K522" s="135"/>
      <c r="N522" s="135"/>
      <c r="O522" s="135"/>
    </row>
    <row r="523" s="65" customFormat="true" ht="14" hidden="false" customHeight="false" outlineLevel="0" collapsed="false">
      <c r="A523" s="64"/>
      <c r="K523" s="135"/>
      <c r="N523" s="135"/>
      <c r="O523" s="135"/>
    </row>
    <row r="524" s="65" customFormat="true" ht="14" hidden="false" customHeight="false" outlineLevel="0" collapsed="false">
      <c r="A524" s="64"/>
      <c r="K524" s="135"/>
      <c r="N524" s="135"/>
      <c r="O524" s="135"/>
    </row>
    <row r="525" s="65" customFormat="true" ht="14" hidden="false" customHeight="false" outlineLevel="0" collapsed="false">
      <c r="A525" s="64"/>
      <c r="K525" s="135"/>
      <c r="N525" s="135"/>
      <c r="O525" s="135"/>
    </row>
    <row r="526" s="65" customFormat="true" ht="14" hidden="false" customHeight="false" outlineLevel="0" collapsed="false">
      <c r="A526" s="64"/>
      <c r="K526" s="135"/>
      <c r="N526" s="135"/>
      <c r="O526" s="135"/>
    </row>
    <row r="527" s="65" customFormat="true" ht="14" hidden="false" customHeight="false" outlineLevel="0" collapsed="false">
      <c r="A527" s="64"/>
      <c r="K527" s="135"/>
      <c r="N527" s="135"/>
      <c r="O527" s="135"/>
    </row>
    <row r="528" s="65" customFormat="true" ht="14" hidden="false" customHeight="false" outlineLevel="0" collapsed="false">
      <c r="A528" s="64"/>
      <c r="K528" s="135"/>
      <c r="N528" s="135"/>
      <c r="O528" s="135"/>
    </row>
    <row r="529" s="65" customFormat="true" ht="14" hidden="false" customHeight="false" outlineLevel="0" collapsed="false">
      <c r="A529" s="64"/>
      <c r="K529" s="135"/>
      <c r="N529" s="135"/>
      <c r="O529" s="135"/>
    </row>
    <row r="530" s="65" customFormat="true" ht="14" hidden="false" customHeight="false" outlineLevel="0" collapsed="false">
      <c r="A530" s="64"/>
      <c r="K530" s="135"/>
      <c r="N530" s="135"/>
      <c r="O530" s="135"/>
    </row>
    <row r="531" s="65" customFormat="true" ht="14" hidden="false" customHeight="false" outlineLevel="0" collapsed="false">
      <c r="A531" s="64"/>
      <c r="K531" s="135"/>
      <c r="N531" s="135"/>
      <c r="O531" s="135"/>
    </row>
    <row r="532" s="65" customFormat="true" ht="14" hidden="false" customHeight="false" outlineLevel="0" collapsed="false">
      <c r="A532" s="64"/>
      <c r="K532" s="135"/>
      <c r="N532" s="135"/>
      <c r="O532" s="135"/>
    </row>
    <row r="533" s="65" customFormat="true" ht="14" hidden="false" customHeight="false" outlineLevel="0" collapsed="false">
      <c r="A533" s="64"/>
      <c r="K533" s="135"/>
      <c r="N533" s="135"/>
      <c r="O533" s="135"/>
    </row>
    <row r="534" s="65" customFormat="true" ht="14" hidden="false" customHeight="false" outlineLevel="0" collapsed="false">
      <c r="A534" s="64"/>
      <c r="K534" s="135"/>
      <c r="N534" s="135"/>
      <c r="O534" s="135"/>
    </row>
    <row r="535" s="65" customFormat="true" ht="14" hidden="false" customHeight="false" outlineLevel="0" collapsed="false">
      <c r="A535" s="64"/>
      <c r="K535" s="135"/>
      <c r="N535" s="135"/>
      <c r="O535" s="135"/>
    </row>
    <row r="536" s="65" customFormat="true" ht="14" hidden="false" customHeight="false" outlineLevel="0" collapsed="false">
      <c r="A536" s="64"/>
      <c r="K536" s="135"/>
      <c r="N536" s="135"/>
      <c r="O536" s="135"/>
    </row>
    <row r="537" s="65" customFormat="true" ht="14" hidden="false" customHeight="false" outlineLevel="0" collapsed="false">
      <c r="A537" s="64"/>
      <c r="K537" s="135"/>
      <c r="N537" s="135"/>
      <c r="O537" s="135"/>
    </row>
    <row r="538" s="65" customFormat="true" ht="14" hidden="false" customHeight="false" outlineLevel="0" collapsed="false">
      <c r="A538" s="64"/>
      <c r="K538" s="135"/>
      <c r="N538" s="135"/>
      <c r="O538" s="135"/>
    </row>
    <row r="539" s="65" customFormat="true" ht="14" hidden="false" customHeight="false" outlineLevel="0" collapsed="false">
      <c r="A539" s="64"/>
      <c r="K539" s="135"/>
      <c r="N539" s="135"/>
      <c r="O539" s="135"/>
    </row>
    <row r="540" s="65" customFormat="true" ht="14" hidden="false" customHeight="false" outlineLevel="0" collapsed="false">
      <c r="A540" s="64"/>
      <c r="K540" s="135"/>
      <c r="N540" s="135"/>
      <c r="O540" s="135"/>
    </row>
    <row r="541" s="65" customFormat="true" ht="14" hidden="false" customHeight="false" outlineLevel="0" collapsed="false">
      <c r="A541" s="64"/>
      <c r="K541" s="135"/>
      <c r="N541" s="135"/>
      <c r="O541" s="135"/>
    </row>
    <row r="542" s="65" customFormat="true" ht="14" hidden="false" customHeight="false" outlineLevel="0" collapsed="false">
      <c r="A542" s="64"/>
      <c r="K542" s="135"/>
      <c r="N542" s="135"/>
      <c r="O542" s="135"/>
    </row>
    <row r="543" s="65" customFormat="true" ht="14" hidden="false" customHeight="false" outlineLevel="0" collapsed="false">
      <c r="A543" s="64"/>
      <c r="K543" s="135"/>
      <c r="N543" s="135"/>
      <c r="O543" s="135"/>
    </row>
    <row r="544" s="65" customFormat="true" ht="14" hidden="false" customHeight="false" outlineLevel="0" collapsed="false">
      <c r="A544" s="64"/>
      <c r="K544" s="135"/>
      <c r="N544" s="135"/>
      <c r="O544" s="135"/>
    </row>
    <row r="545" s="65" customFormat="true" ht="14" hidden="false" customHeight="false" outlineLevel="0" collapsed="false">
      <c r="A545" s="64"/>
      <c r="K545" s="135"/>
      <c r="N545" s="135"/>
      <c r="O545" s="135"/>
    </row>
    <row r="546" s="65" customFormat="true" ht="14" hidden="false" customHeight="false" outlineLevel="0" collapsed="false">
      <c r="A546" s="64"/>
      <c r="K546" s="135"/>
      <c r="N546" s="135"/>
      <c r="O546" s="135"/>
    </row>
    <row r="547" s="65" customFormat="true" ht="14" hidden="false" customHeight="false" outlineLevel="0" collapsed="false">
      <c r="A547" s="64"/>
      <c r="K547" s="135"/>
      <c r="N547" s="135"/>
      <c r="O547" s="135"/>
    </row>
    <row r="548" s="65" customFormat="true" ht="14" hidden="false" customHeight="false" outlineLevel="0" collapsed="false">
      <c r="A548" s="64"/>
      <c r="K548" s="135"/>
      <c r="N548" s="135"/>
      <c r="O548" s="135"/>
    </row>
    <row r="549" s="65" customFormat="true" ht="14" hidden="false" customHeight="false" outlineLevel="0" collapsed="false">
      <c r="A549" s="64"/>
      <c r="K549" s="135"/>
      <c r="N549" s="135"/>
      <c r="O549" s="135"/>
    </row>
    <row r="550" s="65" customFormat="true" ht="14" hidden="false" customHeight="false" outlineLevel="0" collapsed="false">
      <c r="A550" s="64"/>
      <c r="K550" s="135"/>
      <c r="N550" s="135"/>
      <c r="O550" s="135"/>
    </row>
    <row r="551" s="65" customFormat="true" ht="14" hidden="false" customHeight="false" outlineLevel="0" collapsed="false">
      <c r="A551" s="64"/>
      <c r="K551" s="135"/>
      <c r="N551" s="135"/>
      <c r="O551" s="135"/>
    </row>
    <row r="552" s="65" customFormat="true" ht="14" hidden="false" customHeight="false" outlineLevel="0" collapsed="false">
      <c r="A552" s="64"/>
      <c r="K552" s="135"/>
      <c r="N552" s="135"/>
      <c r="O552" s="135"/>
    </row>
    <row r="553" s="65" customFormat="true" ht="14" hidden="false" customHeight="false" outlineLevel="0" collapsed="false">
      <c r="A553" s="64"/>
      <c r="K553" s="135"/>
      <c r="N553" s="135"/>
      <c r="O553" s="135"/>
    </row>
    <row r="554" s="65" customFormat="true" ht="14" hidden="false" customHeight="false" outlineLevel="0" collapsed="false">
      <c r="A554" s="64"/>
      <c r="K554" s="135"/>
      <c r="N554" s="135"/>
      <c r="O554" s="135"/>
    </row>
    <row r="555" s="65" customFormat="true" ht="14" hidden="false" customHeight="false" outlineLevel="0" collapsed="false">
      <c r="A555" s="64"/>
      <c r="K555" s="135"/>
      <c r="N555" s="135"/>
      <c r="O555" s="135"/>
    </row>
    <row r="556" s="65" customFormat="true" ht="14" hidden="false" customHeight="false" outlineLevel="0" collapsed="false">
      <c r="A556" s="64"/>
      <c r="K556" s="135"/>
      <c r="N556" s="135"/>
      <c r="O556" s="135"/>
    </row>
    <row r="557" s="65" customFormat="true" ht="14" hidden="false" customHeight="false" outlineLevel="0" collapsed="false">
      <c r="A557" s="64"/>
      <c r="K557" s="135"/>
      <c r="N557" s="135"/>
      <c r="O557" s="135"/>
    </row>
    <row r="558" s="65" customFormat="true" ht="14" hidden="false" customHeight="false" outlineLevel="0" collapsed="false">
      <c r="A558" s="64"/>
      <c r="K558" s="135"/>
      <c r="N558" s="135"/>
      <c r="O558" s="135"/>
    </row>
    <row r="559" s="65" customFormat="true" ht="14" hidden="false" customHeight="false" outlineLevel="0" collapsed="false">
      <c r="A559" s="64"/>
      <c r="K559" s="135"/>
      <c r="N559" s="135"/>
      <c r="O559" s="135"/>
    </row>
    <row r="560" s="65" customFormat="true" ht="14" hidden="false" customHeight="false" outlineLevel="0" collapsed="false">
      <c r="A560" s="64"/>
      <c r="K560" s="135"/>
      <c r="N560" s="135"/>
      <c r="O560" s="135"/>
    </row>
    <row r="561" s="65" customFormat="true" ht="14" hidden="false" customHeight="false" outlineLevel="0" collapsed="false">
      <c r="A561" s="64"/>
      <c r="K561" s="135"/>
      <c r="N561" s="135"/>
      <c r="O561" s="135"/>
    </row>
    <row r="562" s="65" customFormat="true" ht="14" hidden="false" customHeight="false" outlineLevel="0" collapsed="false">
      <c r="A562" s="64"/>
      <c r="K562" s="135"/>
      <c r="N562" s="135"/>
      <c r="O562" s="135"/>
    </row>
    <row r="563" s="65" customFormat="true" ht="14" hidden="false" customHeight="false" outlineLevel="0" collapsed="false">
      <c r="A563" s="64"/>
      <c r="K563" s="135"/>
      <c r="N563" s="135"/>
      <c r="O563" s="135"/>
    </row>
    <row r="564" s="65" customFormat="true" ht="14" hidden="false" customHeight="false" outlineLevel="0" collapsed="false">
      <c r="A564" s="64"/>
      <c r="K564" s="135"/>
      <c r="N564" s="135"/>
      <c r="O564" s="135"/>
    </row>
    <row r="565" s="65" customFormat="true" ht="14" hidden="false" customHeight="false" outlineLevel="0" collapsed="false">
      <c r="A565" s="64"/>
      <c r="K565" s="135"/>
      <c r="N565" s="135"/>
      <c r="O565" s="135"/>
    </row>
    <row r="566" s="65" customFormat="true" ht="14" hidden="false" customHeight="false" outlineLevel="0" collapsed="false">
      <c r="A566" s="64"/>
      <c r="K566" s="135"/>
      <c r="N566" s="135"/>
      <c r="O566" s="135"/>
    </row>
    <row r="567" s="65" customFormat="true" ht="14" hidden="false" customHeight="false" outlineLevel="0" collapsed="false">
      <c r="A567" s="64"/>
      <c r="K567" s="135"/>
      <c r="N567" s="135"/>
      <c r="O567" s="135"/>
    </row>
    <row r="568" s="65" customFormat="true" ht="14" hidden="false" customHeight="false" outlineLevel="0" collapsed="false">
      <c r="A568" s="64"/>
      <c r="K568" s="135"/>
      <c r="N568" s="135"/>
      <c r="O568" s="135"/>
    </row>
    <row r="569" s="65" customFormat="true" ht="14" hidden="false" customHeight="false" outlineLevel="0" collapsed="false">
      <c r="A569" s="64"/>
      <c r="K569" s="135"/>
      <c r="N569" s="135"/>
      <c r="O569" s="135"/>
    </row>
    <row r="570" s="65" customFormat="true" ht="14" hidden="false" customHeight="false" outlineLevel="0" collapsed="false">
      <c r="A570" s="64"/>
      <c r="K570" s="135"/>
      <c r="N570" s="135"/>
      <c r="O570" s="135"/>
    </row>
    <row r="571" s="65" customFormat="true" ht="14" hidden="false" customHeight="false" outlineLevel="0" collapsed="false">
      <c r="A571" s="64"/>
      <c r="K571" s="135"/>
      <c r="N571" s="135"/>
      <c r="O571" s="135"/>
    </row>
    <row r="572" s="65" customFormat="true" ht="14" hidden="false" customHeight="false" outlineLevel="0" collapsed="false">
      <c r="A572" s="64"/>
      <c r="K572" s="135"/>
      <c r="N572" s="135"/>
      <c r="O572" s="135"/>
    </row>
    <row r="573" s="65" customFormat="true" ht="14" hidden="false" customHeight="false" outlineLevel="0" collapsed="false">
      <c r="A573" s="64"/>
      <c r="K573" s="135"/>
      <c r="N573" s="135"/>
      <c r="O573" s="135"/>
    </row>
    <row r="574" s="65" customFormat="true" ht="14" hidden="false" customHeight="false" outlineLevel="0" collapsed="false">
      <c r="A574" s="64"/>
      <c r="K574" s="135"/>
      <c r="N574" s="135"/>
      <c r="O574" s="135"/>
    </row>
    <row r="575" s="65" customFormat="true" ht="14" hidden="false" customHeight="false" outlineLevel="0" collapsed="false">
      <c r="A575" s="64"/>
      <c r="K575" s="135"/>
      <c r="N575" s="135"/>
      <c r="O575" s="135"/>
    </row>
    <row r="576" s="65" customFormat="true" ht="14" hidden="false" customHeight="false" outlineLevel="0" collapsed="false">
      <c r="A576" s="64"/>
      <c r="K576" s="135"/>
      <c r="N576" s="135"/>
      <c r="O576" s="135"/>
    </row>
    <row r="577" s="65" customFormat="true" ht="14" hidden="false" customHeight="false" outlineLevel="0" collapsed="false">
      <c r="A577" s="64"/>
      <c r="K577" s="135"/>
      <c r="N577" s="135"/>
      <c r="O577" s="135"/>
    </row>
    <row r="578" s="65" customFormat="true" ht="14" hidden="false" customHeight="false" outlineLevel="0" collapsed="false">
      <c r="A578" s="64"/>
      <c r="K578" s="135"/>
      <c r="N578" s="135"/>
      <c r="O578" s="135"/>
    </row>
    <row r="579" s="65" customFormat="true" ht="14" hidden="false" customHeight="false" outlineLevel="0" collapsed="false">
      <c r="A579" s="64"/>
      <c r="K579" s="135"/>
      <c r="N579" s="135"/>
      <c r="O579" s="135"/>
    </row>
    <row r="580" s="65" customFormat="true" ht="14" hidden="false" customHeight="false" outlineLevel="0" collapsed="false">
      <c r="A580" s="64"/>
      <c r="K580" s="135"/>
      <c r="N580" s="135"/>
      <c r="O580" s="135"/>
    </row>
    <row r="581" s="65" customFormat="true" ht="14" hidden="false" customHeight="false" outlineLevel="0" collapsed="false">
      <c r="A581" s="64"/>
      <c r="K581" s="135"/>
      <c r="N581" s="135"/>
      <c r="O581" s="135"/>
    </row>
    <row r="582" s="65" customFormat="true" ht="14" hidden="false" customHeight="false" outlineLevel="0" collapsed="false">
      <c r="A582" s="64"/>
      <c r="K582" s="135"/>
      <c r="N582" s="135"/>
      <c r="O582" s="135"/>
    </row>
    <row r="583" s="65" customFormat="true" ht="14" hidden="false" customHeight="false" outlineLevel="0" collapsed="false">
      <c r="A583" s="64"/>
      <c r="K583" s="135"/>
      <c r="N583" s="135"/>
      <c r="O583" s="135"/>
    </row>
    <row r="584" s="65" customFormat="true" ht="14" hidden="false" customHeight="false" outlineLevel="0" collapsed="false">
      <c r="A584" s="64"/>
      <c r="K584" s="135"/>
      <c r="N584" s="135"/>
      <c r="O584" s="135"/>
    </row>
    <row r="585" s="65" customFormat="true" ht="14" hidden="false" customHeight="false" outlineLevel="0" collapsed="false">
      <c r="A585" s="64"/>
      <c r="K585" s="135"/>
      <c r="N585" s="135"/>
      <c r="O585" s="135"/>
    </row>
    <row r="586" s="65" customFormat="true" ht="14" hidden="false" customHeight="false" outlineLevel="0" collapsed="false">
      <c r="A586" s="64"/>
      <c r="K586" s="135"/>
      <c r="N586" s="135"/>
      <c r="O586" s="135"/>
    </row>
    <row r="587" s="65" customFormat="true" ht="14" hidden="false" customHeight="false" outlineLevel="0" collapsed="false">
      <c r="A587" s="64"/>
      <c r="K587" s="135"/>
      <c r="N587" s="135"/>
      <c r="O587" s="135"/>
    </row>
    <row r="588" s="65" customFormat="true" ht="14" hidden="false" customHeight="false" outlineLevel="0" collapsed="false">
      <c r="A588" s="64"/>
      <c r="K588" s="135"/>
      <c r="N588" s="135"/>
      <c r="O588" s="135"/>
    </row>
    <row r="589" s="65" customFormat="true" ht="14" hidden="false" customHeight="false" outlineLevel="0" collapsed="false">
      <c r="A589" s="64"/>
      <c r="K589" s="135"/>
      <c r="N589" s="135"/>
      <c r="O589" s="135"/>
    </row>
    <row r="590" s="65" customFormat="true" ht="14" hidden="false" customHeight="false" outlineLevel="0" collapsed="false">
      <c r="A590" s="64"/>
      <c r="K590" s="135"/>
      <c r="N590" s="135"/>
      <c r="O590" s="135"/>
    </row>
    <row r="591" s="65" customFormat="true" ht="14" hidden="false" customHeight="false" outlineLevel="0" collapsed="false">
      <c r="A591" s="64"/>
      <c r="K591" s="135"/>
      <c r="N591" s="135"/>
      <c r="O591" s="135"/>
    </row>
    <row r="592" s="65" customFormat="true" ht="14" hidden="false" customHeight="false" outlineLevel="0" collapsed="false">
      <c r="A592" s="64"/>
      <c r="K592" s="135"/>
      <c r="N592" s="135"/>
      <c r="O592" s="135"/>
    </row>
    <row r="593" s="65" customFormat="true" ht="14" hidden="false" customHeight="false" outlineLevel="0" collapsed="false">
      <c r="A593" s="64"/>
      <c r="K593" s="135"/>
      <c r="N593" s="135"/>
      <c r="O593" s="135"/>
    </row>
    <row r="594" s="65" customFormat="true" ht="14" hidden="false" customHeight="false" outlineLevel="0" collapsed="false">
      <c r="A594" s="64"/>
      <c r="K594" s="135"/>
      <c r="N594" s="135"/>
      <c r="O594" s="135"/>
    </row>
    <row r="595" s="65" customFormat="true" ht="14" hidden="false" customHeight="false" outlineLevel="0" collapsed="false">
      <c r="A595" s="64"/>
      <c r="K595" s="135"/>
      <c r="N595" s="135"/>
      <c r="O595" s="135"/>
    </row>
    <row r="596" s="65" customFormat="true" ht="14" hidden="false" customHeight="false" outlineLevel="0" collapsed="false">
      <c r="A596" s="64"/>
      <c r="K596" s="135"/>
      <c r="N596" s="135"/>
      <c r="O596" s="135"/>
    </row>
    <row r="597" s="65" customFormat="true" ht="14" hidden="false" customHeight="false" outlineLevel="0" collapsed="false">
      <c r="A597" s="64"/>
      <c r="K597" s="135"/>
      <c r="N597" s="135"/>
      <c r="O597" s="135"/>
    </row>
    <row r="598" s="65" customFormat="true" ht="14" hidden="false" customHeight="false" outlineLevel="0" collapsed="false">
      <c r="A598" s="64"/>
      <c r="K598" s="135"/>
      <c r="N598" s="135"/>
      <c r="O598" s="135"/>
    </row>
    <row r="599" s="65" customFormat="true" ht="14" hidden="false" customHeight="false" outlineLevel="0" collapsed="false">
      <c r="A599" s="64"/>
      <c r="K599" s="135"/>
      <c r="N599" s="135"/>
      <c r="O599" s="135"/>
    </row>
    <row r="600" s="65" customFormat="true" ht="14" hidden="false" customHeight="false" outlineLevel="0" collapsed="false">
      <c r="A600" s="64"/>
      <c r="K600" s="135"/>
      <c r="N600" s="135"/>
      <c r="O600" s="135"/>
    </row>
    <row r="601" s="65" customFormat="true" ht="14" hidden="false" customHeight="false" outlineLevel="0" collapsed="false">
      <c r="A601" s="64"/>
      <c r="K601" s="135"/>
      <c r="N601" s="135"/>
      <c r="O601" s="135"/>
    </row>
    <row r="602" s="65" customFormat="true" ht="14" hidden="false" customHeight="false" outlineLevel="0" collapsed="false">
      <c r="A602" s="64"/>
      <c r="K602" s="135"/>
      <c r="N602" s="135"/>
      <c r="O602" s="135"/>
    </row>
    <row r="603" s="65" customFormat="true" ht="14" hidden="false" customHeight="false" outlineLevel="0" collapsed="false">
      <c r="A603" s="64"/>
      <c r="K603" s="135"/>
      <c r="N603" s="135"/>
      <c r="O603" s="135"/>
    </row>
    <row r="604" s="65" customFormat="true" ht="14" hidden="false" customHeight="false" outlineLevel="0" collapsed="false">
      <c r="A604" s="64"/>
      <c r="K604" s="135"/>
      <c r="N604" s="135"/>
      <c r="O604" s="135"/>
    </row>
    <row r="605" s="65" customFormat="true" ht="14" hidden="false" customHeight="false" outlineLevel="0" collapsed="false">
      <c r="A605" s="64"/>
      <c r="K605" s="135"/>
      <c r="N605" s="135"/>
      <c r="O605" s="135"/>
    </row>
    <row r="606" s="65" customFormat="true" ht="14" hidden="false" customHeight="false" outlineLevel="0" collapsed="false">
      <c r="A606" s="64"/>
      <c r="K606" s="135"/>
      <c r="N606" s="135"/>
      <c r="O606" s="135"/>
    </row>
    <row r="607" s="65" customFormat="true" ht="14" hidden="false" customHeight="false" outlineLevel="0" collapsed="false">
      <c r="A607" s="64"/>
      <c r="K607" s="135"/>
      <c r="N607" s="135"/>
      <c r="O607" s="135"/>
    </row>
    <row r="608" s="65" customFormat="true" ht="14" hidden="false" customHeight="false" outlineLevel="0" collapsed="false">
      <c r="A608" s="64"/>
      <c r="K608" s="135"/>
      <c r="N608" s="135"/>
      <c r="O608" s="135"/>
    </row>
    <row r="609" s="65" customFormat="true" ht="14" hidden="false" customHeight="false" outlineLevel="0" collapsed="false">
      <c r="A609" s="64"/>
      <c r="K609" s="135"/>
      <c r="N609" s="135"/>
      <c r="O609" s="135"/>
    </row>
    <row r="610" s="65" customFormat="true" ht="14" hidden="false" customHeight="false" outlineLevel="0" collapsed="false">
      <c r="A610" s="64"/>
      <c r="K610" s="135"/>
      <c r="N610" s="135"/>
      <c r="O610" s="135"/>
    </row>
    <row r="611" s="65" customFormat="true" ht="14" hidden="false" customHeight="false" outlineLevel="0" collapsed="false">
      <c r="A611" s="64"/>
      <c r="K611" s="135"/>
      <c r="N611" s="135"/>
      <c r="O611" s="135"/>
    </row>
    <row r="612" s="65" customFormat="true" ht="14" hidden="false" customHeight="false" outlineLevel="0" collapsed="false">
      <c r="A612" s="64"/>
      <c r="K612" s="135"/>
      <c r="N612" s="135"/>
      <c r="O612" s="135"/>
    </row>
    <row r="613" s="65" customFormat="true" ht="14" hidden="false" customHeight="false" outlineLevel="0" collapsed="false">
      <c r="A613" s="64"/>
      <c r="K613" s="135"/>
      <c r="N613" s="135"/>
      <c r="O613" s="135"/>
    </row>
    <row r="614" s="65" customFormat="true" ht="14" hidden="false" customHeight="false" outlineLevel="0" collapsed="false">
      <c r="A614" s="64"/>
      <c r="K614" s="135"/>
      <c r="N614" s="135"/>
      <c r="O614" s="135"/>
    </row>
    <row r="615" s="65" customFormat="true" ht="14" hidden="false" customHeight="false" outlineLevel="0" collapsed="false">
      <c r="A615" s="64"/>
      <c r="K615" s="135"/>
      <c r="N615" s="135"/>
      <c r="O615" s="135"/>
    </row>
    <row r="616" s="65" customFormat="true" ht="14" hidden="false" customHeight="false" outlineLevel="0" collapsed="false">
      <c r="A616" s="64"/>
      <c r="K616" s="135"/>
      <c r="N616" s="135"/>
      <c r="O616" s="135"/>
    </row>
    <row r="617" s="65" customFormat="true" ht="14" hidden="false" customHeight="false" outlineLevel="0" collapsed="false">
      <c r="A617" s="64"/>
      <c r="K617" s="135"/>
      <c r="N617" s="135"/>
      <c r="O617" s="135"/>
    </row>
    <row r="618" s="65" customFormat="true" ht="14" hidden="false" customHeight="false" outlineLevel="0" collapsed="false">
      <c r="A618" s="64"/>
      <c r="K618" s="135"/>
      <c r="N618" s="135"/>
      <c r="O618" s="135"/>
    </row>
    <row r="619" s="65" customFormat="true" ht="14" hidden="false" customHeight="false" outlineLevel="0" collapsed="false">
      <c r="A619" s="64"/>
      <c r="K619" s="135"/>
      <c r="N619" s="135"/>
      <c r="O619" s="135"/>
    </row>
    <row r="620" s="65" customFormat="true" ht="14" hidden="false" customHeight="false" outlineLevel="0" collapsed="false">
      <c r="A620" s="64"/>
      <c r="K620" s="135"/>
      <c r="N620" s="135"/>
      <c r="O620" s="135"/>
    </row>
    <row r="621" s="65" customFormat="true" ht="14" hidden="false" customHeight="false" outlineLevel="0" collapsed="false">
      <c r="A621" s="64"/>
      <c r="K621" s="135"/>
      <c r="N621" s="135"/>
      <c r="O621" s="135"/>
    </row>
    <row r="622" s="65" customFormat="true" ht="14" hidden="false" customHeight="false" outlineLevel="0" collapsed="false">
      <c r="A622" s="64"/>
      <c r="K622" s="135"/>
      <c r="N622" s="135"/>
      <c r="O622" s="135"/>
    </row>
    <row r="623" s="65" customFormat="true" ht="14" hidden="false" customHeight="false" outlineLevel="0" collapsed="false">
      <c r="A623" s="64"/>
      <c r="K623" s="135"/>
      <c r="N623" s="135"/>
      <c r="O623" s="135"/>
    </row>
    <row r="624" s="65" customFormat="true" ht="14" hidden="false" customHeight="false" outlineLevel="0" collapsed="false">
      <c r="A624" s="64"/>
      <c r="K624" s="135"/>
      <c r="N624" s="135"/>
      <c r="O624" s="135"/>
    </row>
    <row r="625" s="65" customFormat="true" ht="14" hidden="false" customHeight="false" outlineLevel="0" collapsed="false">
      <c r="A625" s="64"/>
      <c r="K625" s="135"/>
      <c r="N625" s="135"/>
      <c r="O625" s="135"/>
    </row>
    <row r="626" s="65" customFormat="true" ht="14" hidden="false" customHeight="false" outlineLevel="0" collapsed="false">
      <c r="A626" s="64"/>
      <c r="K626" s="135"/>
      <c r="N626" s="135"/>
      <c r="O626" s="135"/>
    </row>
    <row r="627" s="65" customFormat="true" ht="14" hidden="false" customHeight="false" outlineLevel="0" collapsed="false">
      <c r="A627" s="64"/>
      <c r="K627" s="135"/>
      <c r="N627" s="135"/>
      <c r="O627" s="135"/>
    </row>
    <row r="628" s="65" customFormat="true" ht="14" hidden="false" customHeight="false" outlineLevel="0" collapsed="false">
      <c r="A628" s="64"/>
      <c r="K628" s="135"/>
      <c r="N628" s="135"/>
      <c r="O628" s="135"/>
    </row>
    <row r="629" s="65" customFormat="true" ht="14" hidden="false" customHeight="false" outlineLevel="0" collapsed="false">
      <c r="A629" s="64"/>
      <c r="K629" s="135"/>
      <c r="N629" s="135"/>
      <c r="O629" s="135"/>
    </row>
    <row r="630" s="65" customFormat="true" ht="14" hidden="false" customHeight="false" outlineLevel="0" collapsed="false">
      <c r="A630" s="64"/>
      <c r="K630" s="135"/>
      <c r="N630" s="135"/>
      <c r="O630" s="135"/>
    </row>
    <row r="631" s="65" customFormat="true" ht="14" hidden="false" customHeight="false" outlineLevel="0" collapsed="false">
      <c r="A631" s="64"/>
      <c r="K631" s="135"/>
      <c r="N631" s="135"/>
      <c r="O631" s="135"/>
    </row>
    <row r="632" s="65" customFormat="true" ht="14" hidden="false" customHeight="false" outlineLevel="0" collapsed="false">
      <c r="A632" s="64"/>
      <c r="K632" s="135"/>
      <c r="N632" s="135"/>
      <c r="O632" s="135"/>
    </row>
    <row r="633" s="65" customFormat="true" ht="14" hidden="false" customHeight="false" outlineLevel="0" collapsed="false">
      <c r="A633" s="64"/>
      <c r="K633" s="135"/>
      <c r="N633" s="135"/>
      <c r="O633" s="135"/>
    </row>
    <row r="634" s="65" customFormat="true" ht="14" hidden="false" customHeight="false" outlineLevel="0" collapsed="false">
      <c r="A634" s="64"/>
      <c r="K634" s="135"/>
      <c r="N634" s="135"/>
      <c r="O634" s="135"/>
    </row>
    <row r="635" s="65" customFormat="true" ht="14" hidden="false" customHeight="false" outlineLevel="0" collapsed="false">
      <c r="A635" s="64"/>
      <c r="K635" s="135"/>
      <c r="N635" s="135"/>
      <c r="O635" s="135"/>
    </row>
    <row r="636" s="65" customFormat="true" ht="14" hidden="false" customHeight="false" outlineLevel="0" collapsed="false">
      <c r="A636" s="64"/>
      <c r="K636" s="135"/>
      <c r="N636" s="135"/>
      <c r="O636" s="135"/>
    </row>
    <row r="637" s="65" customFormat="true" ht="14" hidden="false" customHeight="false" outlineLevel="0" collapsed="false">
      <c r="A637" s="64"/>
      <c r="K637" s="135"/>
      <c r="N637" s="135"/>
      <c r="O637" s="135"/>
    </row>
    <row r="638" s="65" customFormat="true" ht="14" hidden="false" customHeight="false" outlineLevel="0" collapsed="false">
      <c r="A638" s="64"/>
      <c r="K638" s="135"/>
      <c r="N638" s="135"/>
      <c r="O638" s="135"/>
    </row>
    <row r="639" s="65" customFormat="true" ht="14" hidden="false" customHeight="false" outlineLevel="0" collapsed="false">
      <c r="A639" s="64"/>
      <c r="K639" s="135"/>
      <c r="N639" s="135"/>
      <c r="O639" s="135"/>
    </row>
    <row r="640" s="65" customFormat="true" ht="14" hidden="false" customHeight="false" outlineLevel="0" collapsed="false">
      <c r="A640" s="64"/>
      <c r="K640" s="135"/>
      <c r="N640" s="135"/>
      <c r="O640" s="135"/>
    </row>
    <row r="641" s="65" customFormat="true" ht="14" hidden="false" customHeight="false" outlineLevel="0" collapsed="false">
      <c r="A641" s="64"/>
      <c r="K641" s="135"/>
      <c r="N641" s="135"/>
      <c r="O641" s="135"/>
    </row>
    <row r="642" s="65" customFormat="true" ht="14" hidden="false" customHeight="false" outlineLevel="0" collapsed="false">
      <c r="A642" s="64"/>
      <c r="K642" s="135"/>
      <c r="N642" s="135"/>
      <c r="O642" s="135"/>
    </row>
    <row r="643" s="65" customFormat="true" ht="14" hidden="false" customHeight="false" outlineLevel="0" collapsed="false">
      <c r="A643" s="64"/>
      <c r="K643" s="135"/>
      <c r="N643" s="135"/>
      <c r="O643" s="135"/>
    </row>
    <row r="644" s="65" customFormat="true" ht="14" hidden="false" customHeight="false" outlineLevel="0" collapsed="false">
      <c r="A644" s="64"/>
      <c r="K644" s="135"/>
      <c r="N644" s="135"/>
      <c r="O644" s="135"/>
    </row>
    <row r="645" s="65" customFormat="true" ht="14" hidden="false" customHeight="false" outlineLevel="0" collapsed="false">
      <c r="A645" s="64"/>
      <c r="K645" s="135"/>
      <c r="N645" s="135"/>
      <c r="O645" s="135"/>
    </row>
    <row r="646" s="65" customFormat="true" ht="14" hidden="false" customHeight="false" outlineLevel="0" collapsed="false">
      <c r="A646" s="64"/>
      <c r="K646" s="135"/>
      <c r="N646" s="135"/>
      <c r="O646" s="135"/>
    </row>
    <row r="647" s="65" customFormat="true" ht="14" hidden="false" customHeight="false" outlineLevel="0" collapsed="false">
      <c r="A647" s="64"/>
      <c r="K647" s="135"/>
      <c r="N647" s="135"/>
      <c r="O647" s="135"/>
    </row>
    <row r="648" s="65" customFormat="true" ht="14" hidden="false" customHeight="false" outlineLevel="0" collapsed="false">
      <c r="A648" s="64"/>
      <c r="K648" s="135"/>
      <c r="N648" s="135"/>
      <c r="O648" s="135"/>
    </row>
    <row r="649" s="65" customFormat="true" ht="14" hidden="false" customHeight="false" outlineLevel="0" collapsed="false">
      <c r="A649" s="64"/>
      <c r="K649" s="135"/>
      <c r="N649" s="135"/>
      <c r="O649" s="135"/>
    </row>
    <row r="650" s="65" customFormat="true" ht="14" hidden="false" customHeight="false" outlineLevel="0" collapsed="false">
      <c r="A650" s="64"/>
      <c r="K650" s="135"/>
      <c r="N650" s="135"/>
      <c r="O650" s="135"/>
    </row>
    <row r="651" s="65" customFormat="true" ht="14" hidden="false" customHeight="false" outlineLevel="0" collapsed="false">
      <c r="A651" s="64"/>
      <c r="K651" s="135"/>
      <c r="N651" s="135"/>
      <c r="O651" s="135"/>
    </row>
    <row r="652" s="65" customFormat="true" ht="14" hidden="false" customHeight="false" outlineLevel="0" collapsed="false">
      <c r="A652" s="64"/>
      <c r="K652" s="135"/>
      <c r="N652" s="135"/>
      <c r="O652" s="135"/>
    </row>
    <row r="653" s="65" customFormat="true" ht="14" hidden="false" customHeight="false" outlineLevel="0" collapsed="false">
      <c r="A653" s="64"/>
      <c r="K653" s="135"/>
      <c r="N653" s="135"/>
      <c r="O653" s="135"/>
    </row>
    <row r="654" s="65" customFormat="true" ht="14" hidden="false" customHeight="false" outlineLevel="0" collapsed="false">
      <c r="A654" s="64"/>
      <c r="K654" s="135"/>
      <c r="N654" s="135"/>
      <c r="O654" s="135"/>
    </row>
    <row r="655" s="65" customFormat="true" ht="14" hidden="false" customHeight="false" outlineLevel="0" collapsed="false">
      <c r="A655" s="64"/>
      <c r="K655" s="135"/>
      <c r="N655" s="135"/>
      <c r="O655" s="135"/>
    </row>
    <row r="656" s="65" customFormat="true" ht="14" hidden="false" customHeight="false" outlineLevel="0" collapsed="false">
      <c r="A656" s="64"/>
      <c r="K656" s="135"/>
      <c r="N656" s="135"/>
      <c r="O656" s="135"/>
    </row>
    <row r="657" s="65" customFormat="true" ht="14" hidden="false" customHeight="false" outlineLevel="0" collapsed="false">
      <c r="A657" s="64"/>
      <c r="K657" s="135"/>
      <c r="N657" s="135"/>
      <c r="O657" s="135"/>
    </row>
    <row r="658" s="65" customFormat="true" ht="14" hidden="false" customHeight="false" outlineLevel="0" collapsed="false">
      <c r="A658" s="64"/>
      <c r="K658" s="135"/>
      <c r="N658" s="135"/>
      <c r="O658" s="135"/>
    </row>
    <row r="659" s="65" customFormat="true" ht="14" hidden="false" customHeight="false" outlineLevel="0" collapsed="false">
      <c r="A659" s="64"/>
      <c r="K659" s="135"/>
      <c r="N659" s="135"/>
      <c r="O659" s="135"/>
    </row>
    <row r="660" s="65" customFormat="true" ht="14" hidden="false" customHeight="false" outlineLevel="0" collapsed="false">
      <c r="A660" s="64"/>
      <c r="K660" s="135"/>
      <c r="N660" s="135"/>
      <c r="O660" s="135"/>
    </row>
    <row r="661" s="65" customFormat="true" ht="14" hidden="false" customHeight="false" outlineLevel="0" collapsed="false">
      <c r="A661" s="64"/>
      <c r="K661" s="135"/>
      <c r="N661" s="135"/>
      <c r="O661" s="135"/>
    </row>
    <row r="662" s="65" customFormat="true" ht="14" hidden="false" customHeight="false" outlineLevel="0" collapsed="false">
      <c r="A662" s="64"/>
      <c r="K662" s="135"/>
      <c r="N662" s="135"/>
      <c r="O662" s="135"/>
    </row>
    <row r="663" s="65" customFormat="true" ht="14" hidden="false" customHeight="false" outlineLevel="0" collapsed="false">
      <c r="A663" s="64"/>
      <c r="K663" s="135"/>
      <c r="N663" s="135"/>
      <c r="O663" s="135"/>
    </row>
    <row r="664" s="65" customFormat="true" ht="14" hidden="false" customHeight="false" outlineLevel="0" collapsed="false">
      <c r="A664" s="64"/>
      <c r="K664" s="135"/>
      <c r="N664" s="135"/>
      <c r="O664" s="135"/>
    </row>
    <row r="665" s="65" customFormat="true" ht="14" hidden="false" customHeight="false" outlineLevel="0" collapsed="false">
      <c r="A665" s="64"/>
      <c r="K665" s="135"/>
      <c r="N665" s="135"/>
      <c r="O665" s="135"/>
    </row>
    <row r="666" s="65" customFormat="true" ht="14" hidden="false" customHeight="false" outlineLevel="0" collapsed="false">
      <c r="A666" s="64"/>
      <c r="K666" s="135"/>
      <c r="N666" s="135"/>
      <c r="O666" s="135"/>
    </row>
    <row r="667" s="65" customFormat="true" ht="14" hidden="false" customHeight="false" outlineLevel="0" collapsed="false">
      <c r="A667" s="64"/>
      <c r="K667" s="135"/>
      <c r="N667" s="135"/>
      <c r="O667" s="135"/>
    </row>
    <row r="668" s="65" customFormat="true" ht="14" hidden="false" customHeight="false" outlineLevel="0" collapsed="false">
      <c r="A668" s="64"/>
      <c r="K668" s="135"/>
      <c r="N668" s="135"/>
      <c r="O668" s="135"/>
    </row>
    <row r="669" s="65" customFormat="true" ht="14" hidden="false" customHeight="false" outlineLevel="0" collapsed="false">
      <c r="A669" s="64"/>
      <c r="K669" s="135"/>
      <c r="N669" s="135"/>
      <c r="O669" s="135"/>
    </row>
    <row r="670" s="65" customFormat="true" ht="14" hidden="false" customHeight="false" outlineLevel="0" collapsed="false">
      <c r="A670" s="64"/>
      <c r="K670" s="135"/>
      <c r="N670" s="135"/>
      <c r="O670" s="135"/>
    </row>
    <row r="671" s="65" customFormat="true" ht="14" hidden="false" customHeight="false" outlineLevel="0" collapsed="false">
      <c r="A671" s="64"/>
      <c r="K671" s="135"/>
      <c r="N671" s="135"/>
      <c r="O671" s="135"/>
    </row>
    <row r="672" s="65" customFormat="true" ht="14" hidden="false" customHeight="false" outlineLevel="0" collapsed="false">
      <c r="A672" s="64"/>
      <c r="K672" s="135"/>
      <c r="N672" s="135"/>
      <c r="O672" s="135"/>
    </row>
    <row r="673" s="65" customFormat="true" ht="14" hidden="false" customHeight="false" outlineLevel="0" collapsed="false">
      <c r="A673" s="64"/>
      <c r="K673" s="135"/>
      <c r="N673" s="135"/>
      <c r="O673" s="135"/>
    </row>
    <row r="674" s="65" customFormat="true" ht="14" hidden="false" customHeight="false" outlineLevel="0" collapsed="false">
      <c r="A674" s="64"/>
      <c r="K674" s="135"/>
      <c r="N674" s="135"/>
      <c r="O674" s="135"/>
    </row>
    <row r="675" s="65" customFormat="true" ht="14" hidden="false" customHeight="false" outlineLevel="0" collapsed="false">
      <c r="A675" s="64"/>
      <c r="K675" s="135"/>
      <c r="N675" s="135"/>
      <c r="O675" s="135"/>
    </row>
    <row r="676" s="65" customFormat="true" ht="14" hidden="false" customHeight="false" outlineLevel="0" collapsed="false">
      <c r="A676" s="64"/>
      <c r="K676" s="135"/>
      <c r="N676" s="135"/>
      <c r="O676" s="135"/>
    </row>
    <row r="677" s="65" customFormat="true" ht="14" hidden="false" customHeight="false" outlineLevel="0" collapsed="false">
      <c r="A677" s="64"/>
      <c r="K677" s="135"/>
      <c r="N677" s="135"/>
      <c r="O677" s="135"/>
    </row>
    <row r="678" s="65" customFormat="true" ht="14" hidden="false" customHeight="false" outlineLevel="0" collapsed="false">
      <c r="A678" s="64"/>
      <c r="K678" s="135"/>
      <c r="N678" s="135"/>
      <c r="O678" s="135"/>
    </row>
    <row r="679" s="65" customFormat="true" ht="14" hidden="false" customHeight="false" outlineLevel="0" collapsed="false">
      <c r="A679" s="64"/>
      <c r="K679" s="135"/>
      <c r="N679" s="135"/>
      <c r="O679" s="135"/>
    </row>
    <row r="680" s="65" customFormat="true" ht="14" hidden="false" customHeight="false" outlineLevel="0" collapsed="false">
      <c r="A680" s="64"/>
      <c r="K680" s="135"/>
      <c r="N680" s="135"/>
      <c r="O680" s="135"/>
    </row>
    <row r="681" s="65" customFormat="true" ht="14" hidden="false" customHeight="false" outlineLevel="0" collapsed="false">
      <c r="A681" s="64"/>
      <c r="K681" s="135"/>
      <c r="N681" s="135"/>
      <c r="O681" s="135"/>
    </row>
    <row r="682" s="65" customFormat="true" ht="14" hidden="false" customHeight="false" outlineLevel="0" collapsed="false">
      <c r="A682" s="64"/>
      <c r="K682" s="135"/>
      <c r="N682" s="135"/>
      <c r="O682" s="135"/>
    </row>
    <row r="683" s="65" customFormat="true" ht="14" hidden="false" customHeight="false" outlineLevel="0" collapsed="false">
      <c r="A683" s="64"/>
      <c r="K683" s="135"/>
      <c r="N683" s="135"/>
      <c r="O683" s="135"/>
    </row>
    <row r="684" s="65" customFormat="true" ht="14" hidden="false" customHeight="false" outlineLevel="0" collapsed="false">
      <c r="A684" s="64"/>
      <c r="K684" s="135"/>
      <c r="N684" s="135"/>
      <c r="O684" s="135"/>
    </row>
    <row r="685" s="65" customFormat="true" ht="14" hidden="false" customHeight="false" outlineLevel="0" collapsed="false">
      <c r="A685" s="64"/>
      <c r="K685" s="135"/>
      <c r="N685" s="135"/>
      <c r="O685" s="135"/>
    </row>
    <row r="686" s="65" customFormat="true" ht="14" hidden="false" customHeight="false" outlineLevel="0" collapsed="false">
      <c r="A686" s="64"/>
      <c r="K686" s="135"/>
      <c r="N686" s="135"/>
      <c r="O686" s="135"/>
    </row>
    <row r="687" s="65" customFormat="true" ht="14" hidden="false" customHeight="false" outlineLevel="0" collapsed="false">
      <c r="A687" s="64"/>
      <c r="K687" s="135"/>
      <c r="N687" s="135"/>
      <c r="O687" s="135"/>
    </row>
    <row r="688" s="65" customFormat="true" ht="14" hidden="false" customHeight="false" outlineLevel="0" collapsed="false">
      <c r="A688" s="64"/>
      <c r="K688" s="135"/>
      <c r="N688" s="135"/>
      <c r="O688" s="135"/>
    </row>
    <row r="689" s="65" customFormat="true" ht="14" hidden="false" customHeight="false" outlineLevel="0" collapsed="false">
      <c r="A689" s="64"/>
      <c r="K689" s="135"/>
      <c r="N689" s="135"/>
      <c r="O689" s="135"/>
    </row>
    <row r="690" s="65" customFormat="true" ht="14" hidden="false" customHeight="false" outlineLevel="0" collapsed="false">
      <c r="A690" s="64"/>
      <c r="K690" s="135"/>
      <c r="N690" s="135"/>
      <c r="O690" s="135"/>
    </row>
    <row r="691" s="65" customFormat="true" ht="14" hidden="false" customHeight="false" outlineLevel="0" collapsed="false">
      <c r="A691" s="64"/>
      <c r="K691" s="135"/>
      <c r="N691" s="135"/>
      <c r="O691" s="135"/>
    </row>
    <row r="692" s="65" customFormat="true" ht="14" hidden="false" customHeight="false" outlineLevel="0" collapsed="false">
      <c r="A692" s="64"/>
      <c r="K692" s="135"/>
      <c r="N692" s="135"/>
      <c r="O692" s="135"/>
    </row>
    <row r="693" s="65" customFormat="true" ht="14" hidden="false" customHeight="false" outlineLevel="0" collapsed="false">
      <c r="A693" s="64"/>
      <c r="K693" s="135"/>
      <c r="N693" s="135"/>
      <c r="O693" s="135"/>
    </row>
    <row r="694" s="65" customFormat="true" ht="14" hidden="false" customHeight="false" outlineLevel="0" collapsed="false">
      <c r="A694" s="64"/>
      <c r="K694" s="135"/>
      <c r="N694" s="135"/>
      <c r="O694" s="135"/>
    </row>
    <row r="695" s="65" customFormat="true" ht="14" hidden="false" customHeight="false" outlineLevel="0" collapsed="false">
      <c r="A695" s="64"/>
      <c r="K695" s="135"/>
      <c r="N695" s="135"/>
      <c r="O695" s="135"/>
    </row>
    <row r="696" s="65" customFormat="true" ht="14" hidden="false" customHeight="false" outlineLevel="0" collapsed="false">
      <c r="A696" s="64"/>
      <c r="K696" s="135"/>
      <c r="N696" s="135"/>
      <c r="O696" s="135"/>
    </row>
    <row r="697" s="65" customFormat="true" ht="14" hidden="false" customHeight="false" outlineLevel="0" collapsed="false">
      <c r="A697" s="64"/>
      <c r="K697" s="135"/>
      <c r="N697" s="135"/>
      <c r="O697" s="135"/>
    </row>
    <row r="698" s="65" customFormat="true" ht="14" hidden="false" customHeight="false" outlineLevel="0" collapsed="false">
      <c r="A698" s="64"/>
      <c r="K698" s="135"/>
      <c r="N698" s="135"/>
      <c r="O698" s="135"/>
    </row>
    <row r="699" s="65" customFormat="true" ht="14" hidden="false" customHeight="false" outlineLevel="0" collapsed="false">
      <c r="A699" s="64"/>
      <c r="K699" s="135"/>
      <c r="N699" s="135"/>
      <c r="O699" s="135"/>
    </row>
    <row r="700" s="65" customFormat="true" ht="14" hidden="false" customHeight="false" outlineLevel="0" collapsed="false">
      <c r="A700" s="64"/>
      <c r="K700" s="135"/>
      <c r="N700" s="135"/>
      <c r="O700" s="135"/>
    </row>
    <row r="701" s="65" customFormat="true" ht="14" hidden="false" customHeight="false" outlineLevel="0" collapsed="false">
      <c r="A701" s="64"/>
      <c r="K701" s="135"/>
      <c r="N701" s="135"/>
      <c r="O701" s="135"/>
    </row>
    <row r="702" s="65" customFormat="true" ht="14" hidden="false" customHeight="false" outlineLevel="0" collapsed="false">
      <c r="A702" s="64"/>
      <c r="K702" s="135"/>
      <c r="N702" s="135"/>
      <c r="O702" s="135"/>
    </row>
    <row r="703" s="65" customFormat="true" ht="14" hidden="false" customHeight="false" outlineLevel="0" collapsed="false">
      <c r="A703" s="64"/>
      <c r="K703" s="135"/>
      <c r="N703" s="135"/>
      <c r="O703" s="135"/>
    </row>
    <row r="704" s="65" customFormat="true" ht="14" hidden="false" customHeight="false" outlineLevel="0" collapsed="false">
      <c r="A704" s="64"/>
      <c r="K704" s="135"/>
      <c r="N704" s="135"/>
      <c r="O704" s="135"/>
    </row>
    <row r="705" s="65" customFormat="true" ht="14" hidden="false" customHeight="false" outlineLevel="0" collapsed="false">
      <c r="A705" s="64"/>
      <c r="K705" s="135"/>
      <c r="N705" s="135"/>
      <c r="O705" s="135"/>
    </row>
    <row r="706" s="65" customFormat="true" ht="14" hidden="false" customHeight="false" outlineLevel="0" collapsed="false">
      <c r="A706" s="64"/>
      <c r="K706" s="135"/>
      <c r="N706" s="135"/>
      <c r="O706" s="135"/>
    </row>
    <row r="707" s="65" customFormat="true" ht="14" hidden="false" customHeight="false" outlineLevel="0" collapsed="false">
      <c r="A707" s="64"/>
      <c r="K707" s="135"/>
      <c r="N707" s="135"/>
      <c r="O707" s="135"/>
    </row>
    <row r="708" s="65" customFormat="true" ht="14" hidden="false" customHeight="false" outlineLevel="0" collapsed="false">
      <c r="A708" s="64"/>
      <c r="K708" s="135"/>
      <c r="N708" s="135"/>
      <c r="O708" s="135"/>
    </row>
    <row r="709" s="65" customFormat="true" ht="14" hidden="false" customHeight="false" outlineLevel="0" collapsed="false">
      <c r="A709" s="64"/>
      <c r="K709" s="135"/>
      <c r="N709" s="135"/>
      <c r="O709" s="135"/>
    </row>
    <row r="710" s="65" customFormat="true" ht="14" hidden="false" customHeight="false" outlineLevel="0" collapsed="false">
      <c r="A710" s="64"/>
      <c r="K710" s="135"/>
      <c r="N710" s="135"/>
      <c r="O710" s="135"/>
    </row>
    <row r="711" s="65" customFormat="true" ht="14" hidden="false" customHeight="false" outlineLevel="0" collapsed="false">
      <c r="A711" s="64"/>
      <c r="K711" s="135"/>
      <c r="N711" s="135"/>
      <c r="O711" s="135"/>
    </row>
    <row r="712" s="65" customFormat="true" ht="14" hidden="false" customHeight="false" outlineLevel="0" collapsed="false">
      <c r="A712" s="64"/>
      <c r="K712" s="135"/>
      <c r="N712" s="135"/>
      <c r="O712" s="135"/>
    </row>
    <row r="713" s="65" customFormat="true" ht="14" hidden="false" customHeight="false" outlineLevel="0" collapsed="false">
      <c r="A713" s="64"/>
      <c r="K713" s="135"/>
      <c r="N713" s="135"/>
      <c r="O713" s="135"/>
    </row>
    <row r="714" s="65" customFormat="true" ht="14" hidden="false" customHeight="false" outlineLevel="0" collapsed="false">
      <c r="A714" s="64"/>
      <c r="K714" s="135"/>
      <c r="N714" s="135"/>
      <c r="O714" s="135"/>
    </row>
    <row r="715" s="65" customFormat="true" ht="14" hidden="false" customHeight="false" outlineLevel="0" collapsed="false">
      <c r="A715" s="64"/>
      <c r="K715" s="135"/>
      <c r="N715" s="135"/>
      <c r="O715" s="135"/>
    </row>
    <row r="716" s="65" customFormat="true" ht="14" hidden="false" customHeight="false" outlineLevel="0" collapsed="false">
      <c r="A716" s="64"/>
      <c r="K716" s="135"/>
      <c r="N716" s="135"/>
      <c r="O716" s="135"/>
    </row>
    <row r="717" s="65" customFormat="true" ht="14" hidden="false" customHeight="false" outlineLevel="0" collapsed="false">
      <c r="A717" s="64"/>
      <c r="K717" s="135"/>
      <c r="N717" s="135"/>
      <c r="O717" s="135"/>
    </row>
    <row r="718" s="65" customFormat="true" ht="14" hidden="false" customHeight="false" outlineLevel="0" collapsed="false">
      <c r="A718" s="64"/>
      <c r="K718" s="135"/>
      <c r="N718" s="135"/>
      <c r="O718" s="135"/>
    </row>
    <row r="719" s="65" customFormat="true" ht="14" hidden="false" customHeight="false" outlineLevel="0" collapsed="false">
      <c r="A719" s="64"/>
      <c r="K719" s="135"/>
      <c r="N719" s="135"/>
      <c r="O719" s="135"/>
    </row>
    <row r="720" s="65" customFormat="true" ht="14" hidden="false" customHeight="false" outlineLevel="0" collapsed="false">
      <c r="A720" s="64"/>
      <c r="K720" s="135"/>
      <c r="N720" s="135"/>
      <c r="O720" s="135"/>
    </row>
    <row r="721" s="65" customFormat="true" ht="14" hidden="false" customHeight="false" outlineLevel="0" collapsed="false">
      <c r="A721" s="64"/>
      <c r="K721" s="135"/>
      <c r="N721" s="135"/>
      <c r="O721" s="135"/>
    </row>
    <row r="722" s="65" customFormat="true" ht="14" hidden="false" customHeight="false" outlineLevel="0" collapsed="false">
      <c r="A722" s="64"/>
      <c r="K722" s="135"/>
      <c r="N722" s="135"/>
      <c r="O722" s="135"/>
    </row>
    <row r="723" s="65" customFormat="true" ht="14" hidden="false" customHeight="false" outlineLevel="0" collapsed="false">
      <c r="A723" s="64"/>
      <c r="K723" s="135"/>
      <c r="N723" s="135"/>
      <c r="O723" s="135"/>
    </row>
    <row r="724" s="65" customFormat="true" ht="14" hidden="false" customHeight="false" outlineLevel="0" collapsed="false">
      <c r="A724" s="64"/>
      <c r="K724" s="135"/>
      <c r="N724" s="135"/>
      <c r="O724" s="135"/>
    </row>
    <row r="725" s="65" customFormat="true" ht="14" hidden="false" customHeight="false" outlineLevel="0" collapsed="false">
      <c r="A725" s="64"/>
      <c r="K725" s="135"/>
      <c r="N725" s="135"/>
      <c r="O725" s="135"/>
    </row>
    <row r="726" s="65" customFormat="true" ht="14" hidden="false" customHeight="false" outlineLevel="0" collapsed="false">
      <c r="A726" s="64"/>
      <c r="K726" s="135"/>
      <c r="N726" s="135"/>
      <c r="O726" s="135"/>
    </row>
    <row r="727" s="65" customFormat="true" ht="14" hidden="false" customHeight="false" outlineLevel="0" collapsed="false">
      <c r="A727" s="64"/>
      <c r="K727" s="135"/>
      <c r="N727" s="135"/>
      <c r="O727" s="135"/>
    </row>
    <row r="728" s="65" customFormat="true" ht="14" hidden="false" customHeight="false" outlineLevel="0" collapsed="false">
      <c r="A728" s="64"/>
      <c r="K728" s="135"/>
      <c r="N728" s="135"/>
      <c r="O728" s="135"/>
    </row>
    <row r="729" s="65" customFormat="true" ht="14" hidden="false" customHeight="false" outlineLevel="0" collapsed="false">
      <c r="A729" s="64"/>
      <c r="K729" s="135"/>
      <c r="N729" s="135"/>
      <c r="O729" s="135"/>
    </row>
    <row r="730" s="65" customFormat="true" ht="14" hidden="false" customHeight="false" outlineLevel="0" collapsed="false">
      <c r="A730" s="64"/>
      <c r="K730" s="135"/>
      <c r="N730" s="135"/>
      <c r="O730" s="135"/>
    </row>
    <row r="731" s="65" customFormat="true" ht="14" hidden="false" customHeight="false" outlineLevel="0" collapsed="false">
      <c r="A731" s="64"/>
      <c r="K731" s="135"/>
      <c r="N731" s="135"/>
      <c r="O731" s="135"/>
    </row>
    <row r="732" s="65" customFormat="true" ht="14" hidden="false" customHeight="false" outlineLevel="0" collapsed="false">
      <c r="A732" s="64"/>
      <c r="K732" s="135"/>
      <c r="N732" s="135"/>
      <c r="O732" s="135"/>
    </row>
    <row r="733" s="65" customFormat="true" ht="14" hidden="false" customHeight="false" outlineLevel="0" collapsed="false">
      <c r="A733" s="64"/>
      <c r="K733" s="135"/>
      <c r="N733" s="135"/>
      <c r="O733" s="135"/>
    </row>
    <row r="734" s="65" customFormat="true" ht="14" hidden="false" customHeight="false" outlineLevel="0" collapsed="false">
      <c r="A734" s="64"/>
      <c r="K734" s="135"/>
      <c r="N734" s="135"/>
      <c r="O734" s="135"/>
    </row>
    <row r="735" s="65" customFormat="true" ht="14" hidden="false" customHeight="false" outlineLevel="0" collapsed="false">
      <c r="A735" s="64"/>
      <c r="K735" s="135"/>
      <c r="N735" s="135"/>
      <c r="O735" s="135"/>
    </row>
    <row r="736" s="65" customFormat="true" ht="14" hidden="false" customHeight="false" outlineLevel="0" collapsed="false">
      <c r="A736" s="64"/>
      <c r="K736" s="135"/>
      <c r="N736" s="135"/>
      <c r="O736" s="135"/>
    </row>
    <row r="737" s="65" customFormat="true" ht="14" hidden="false" customHeight="false" outlineLevel="0" collapsed="false">
      <c r="A737" s="64"/>
      <c r="K737" s="135"/>
      <c r="N737" s="135"/>
      <c r="O737" s="135"/>
    </row>
    <row r="738" s="65" customFormat="true" ht="14" hidden="false" customHeight="false" outlineLevel="0" collapsed="false">
      <c r="A738" s="64"/>
      <c r="K738" s="135"/>
      <c r="N738" s="135"/>
      <c r="O738" s="135"/>
    </row>
    <row r="739" s="65" customFormat="true" ht="14" hidden="false" customHeight="false" outlineLevel="0" collapsed="false">
      <c r="A739" s="64"/>
      <c r="K739" s="135"/>
      <c r="N739" s="135"/>
      <c r="O739" s="135"/>
    </row>
    <row r="740" s="65" customFormat="true" ht="14" hidden="false" customHeight="false" outlineLevel="0" collapsed="false">
      <c r="A740" s="64"/>
      <c r="K740" s="135"/>
      <c r="N740" s="135"/>
      <c r="O740" s="135"/>
    </row>
    <row r="741" s="65" customFormat="true" ht="14" hidden="false" customHeight="false" outlineLevel="0" collapsed="false">
      <c r="A741" s="64"/>
      <c r="K741" s="135"/>
      <c r="N741" s="135"/>
      <c r="O741" s="135"/>
    </row>
    <row r="742" s="65" customFormat="true" ht="14" hidden="false" customHeight="false" outlineLevel="0" collapsed="false">
      <c r="A742" s="64"/>
      <c r="K742" s="135"/>
      <c r="N742" s="135"/>
      <c r="O742" s="135"/>
    </row>
    <row r="743" s="65" customFormat="true" ht="14" hidden="false" customHeight="false" outlineLevel="0" collapsed="false">
      <c r="A743" s="64"/>
      <c r="K743" s="135"/>
      <c r="N743" s="135"/>
      <c r="O743" s="135"/>
    </row>
    <row r="744" s="65" customFormat="true" ht="14" hidden="false" customHeight="false" outlineLevel="0" collapsed="false">
      <c r="A744" s="64"/>
      <c r="K744" s="135"/>
      <c r="N744" s="135"/>
      <c r="O744" s="135"/>
    </row>
    <row r="745" s="65" customFormat="true" ht="14" hidden="false" customHeight="false" outlineLevel="0" collapsed="false">
      <c r="A745" s="64"/>
      <c r="K745" s="135"/>
      <c r="N745" s="135"/>
      <c r="O745" s="135"/>
    </row>
    <row r="746" s="65" customFormat="true" ht="14" hidden="false" customHeight="false" outlineLevel="0" collapsed="false">
      <c r="A746" s="64"/>
      <c r="K746" s="135"/>
      <c r="N746" s="135"/>
      <c r="O746" s="135"/>
    </row>
    <row r="747" s="65" customFormat="true" ht="14" hidden="false" customHeight="false" outlineLevel="0" collapsed="false">
      <c r="A747" s="64"/>
      <c r="K747" s="135"/>
      <c r="N747" s="135"/>
      <c r="O747" s="135"/>
    </row>
    <row r="748" s="65" customFormat="true" ht="14" hidden="false" customHeight="false" outlineLevel="0" collapsed="false">
      <c r="A748" s="64"/>
      <c r="K748" s="135"/>
      <c r="N748" s="135"/>
      <c r="O748" s="135"/>
    </row>
    <row r="749" s="65" customFormat="true" ht="14" hidden="false" customHeight="false" outlineLevel="0" collapsed="false">
      <c r="A749" s="64"/>
      <c r="K749" s="135"/>
      <c r="N749" s="135"/>
      <c r="O749" s="135"/>
    </row>
    <row r="750" s="65" customFormat="true" ht="14" hidden="false" customHeight="false" outlineLevel="0" collapsed="false">
      <c r="A750" s="64"/>
      <c r="K750" s="135"/>
      <c r="N750" s="135"/>
      <c r="O750" s="135"/>
    </row>
    <row r="751" s="65" customFormat="true" ht="14" hidden="false" customHeight="false" outlineLevel="0" collapsed="false">
      <c r="A751" s="64"/>
      <c r="K751" s="135"/>
      <c r="N751" s="135"/>
      <c r="O751" s="135"/>
    </row>
    <row r="752" s="65" customFormat="true" ht="14" hidden="false" customHeight="false" outlineLevel="0" collapsed="false">
      <c r="A752" s="64"/>
      <c r="K752" s="135"/>
      <c r="N752" s="135"/>
      <c r="O752" s="135"/>
    </row>
    <row r="753" s="65" customFormat="true" ht="14" hidden="false" customHeight="false" outlineLevel="0" collapsed="false">
      <c r="A753" s="64"/>
      <c r="K753" s="135"/>
      <c r="N753" s="135"/>
      <c r="O753" s="135"/>
    </row>
    <row r="754" s="65" customFormat="true" ht="14" hidden="false" customHeight="false" outlineLevel="0" collapsed="false">
      <c r="A754" s="64"/>
      <c r="K754" s="135"/>
      <c r="N754" s="135"/>
      <c r="O754" s="135"/>
    </row>
    <row r="755" s="65" customFormat="true" ht="14" hidden="false" customHeight="false" outlineLevel="0" collapsed="false">
      <c r="A755" s="64"/>
      <c r="K755" s="135"/>
      <c r="N755" s="135"/>
      <c r="O755" s="135"/>
    </row>
    <row r="756" s="65" customFormat="true" ht="14" hidden="false" customHeight="false" outlineLevel="0" collapsed="false">
      <c r="A756" s="64"/>
      <c r="K756" s="135"/>
      <c r="N756" s="135"/>
      <c r="O756" s="135"/>
    </row>
    <row r="757" s="65" customFormat="true" ht="14" hidden="false" customHeight="false" outlineLevel="0" collapsed="false">
      <c r="A757" s="64"/>
      <c r="K757" s="135"/>
      <c r="N757" s="135"/>
      <c r="O757" s="135"/>
    </row>
    <row r="758" s="65" customFormat="true" ht="14" hidden="false" customHeight="false" outlineLevel="0" collapsed="false">
      <c r="A758" s="64"/>
      <c r="K758" s="135"/>
      <c r="N758" s="135"/>
      <c r="O758" s="135"/>
    </row>
    <row r="759" s="65" customFormat="true" ht="14" hidden="false" customHeight="false" outlineLevel="0" collapsed="false">
      <c r="A759" s="64"/>
      <c r="K759" s="135"/>
      <c r="N759" s="135"/>
      <c r="O759" s="135"/>
    </row>
    <row r="760" s="65" customFormat="true" ht="14" hidden="false" customHeight="false" outlineLevel="0" collapsed="false">
      <c r="A760" s="64"/>
      <c r="K760" s="135"/>
      <c r="N760" s="135"/>
      <c r="O760" s="135"/>
    </row>
    <row r="761" s="65" customFormat="true" ht="14" hidden="false" customHeight="false" outlineLevel="0" collapsed="false">
      <c r="A761" s="64"/>
      <c r="K761" s="135"/>
      <c r="N761" s="135"/>
      <c r="O761" s="135"/>
    </row>
    <row r="762" s="65" customFormat="true" ht="14" hidden="false" customHeight="false" outlineLevel="0" collapsed="false">
      <c r="A762" s="64"/>
      <c r="K762" s="135"/>
      <c r="N762" s="135"/>
      <c r="O762" s="135"/>
    </row>
    <row r="763" s="65" customFormat="true" ht="14" hidden="false" customHeight="false" outlineLevel="0" collapsed="false">
      <c r="A763" s="64"/>
      <c r="K763" s="135"/>
      <c r="N763" s="135"/>
      <c r="O763" s="135"/>
    </row>
    <row r="764" s="65" customFormat="true" ht="14" hidden="false" customHeight="false" outlineLevel="0" collapsed="false">
      <c r="A764" s="64"/>
      <c r="K764" s="135"/>
      <c r="N764" s="135"/>
      <c r="O764" s="135"/>
    </row>
    <row r="765" s="65" customFormat="true" ht="14" hidden="false" customHeight="false" outlineLevel="0" collapsed="false">
      <c r="A765" s="64"/>
      <c r="K765" s="135"/>
      <c r="N765" s="135"/>
      <c r="O765" s="135"/>
    </row>
    <row r="766" s="65" customFormat="true" ht="14" hidden="false" customHeight="false" outlineLevel="0" collapsed="false">
      <c r="A766" s="64"/>
      <c r="K766" s="135"/>
      <c r="N766" s="135"/>
      <c r="O766" s="135"/>
    </row>
    <row r="767" s="65" customFormat="true" ht="14" hidden="false" customHeight="false" outlineLevel="0" collapsed="false">
      <c r="A767" s="64"/>
      <c r="K767" s="135"/>
      <c r="N767" s="135"/>
      <c r="O767" s="135"/>
    </row>
    <row r="768" s="65" customFormat="true" ht="14" hidden="false" customHeight="false" outlineLevel="0" collapsed="false">
      <c r="A768" s="64"/>
      <c r="K768" s="135"/>
      <c r="N768" s="135"/>
      <c r="O768" s="135"/>
    </row>
    <row r="769" s="65" customFormat="true" ht="14" hidden="false" customHeight="false" outlineLevel="0" collapsed="false">
      <c r="A769" s="64"/>
      <c r="K769" s="135"/>
      <c r="N769" s="135"/>
      <c r="O769" s="135"/>
    </row>
    <row r="770" s="65" customFormat="true" ht="14" hidden="false" customHeight="false" outlineLevel="0" collapsed="false">
      <c r="A770" s="64"/>
      <c r="K770" s="135"/>
      <c r="N770" s="135"/>
      <c r="O770" s="135"/>
    </row>
    <row r="771" s="65" customFormat="true" ht="14" hidden="false" customHeight="false" outlineLevel="0" collapsed="false">
      <c r="A771" s="64"/>
      <c r="K771" s="135"/>
      <c r="N771" s="135"/>
      <c r="O771" s="135"/>
    </row>
    <row r="772" s="65" customFormat="true" ht="14" hidden="false" customHeight="false" outlineLevel="0" collapsed="false">
      <c r="A772" s="64"/>
      <c r="K772" s="135"/>
      <c r="N772" s="135"/>
      <c r="O772" s="135"/>
    </row>
    <row r="773" s="65" customFormat="true" ht="14" hidden="false" customHeight="false" outlineLevel="0" collapsed="false">
      <c r="A773" s="64"/>
      <c r="K773" s="135"/>
      <c r="N773" s="135"/>
      <c r="O773" s="135"/>
    </row>
    <row r="774" s="65" customFormat="true" ht="14" hidden="false" customHeight="false" outlineLevel="0" collapsed="false">
      <c r="A774" s="64"/>
      <c r="K774" s="135"/>
      <c r="N774" s="135"/>
      <c r="O774" s="135"/>
    </row>
    <row r="775" s="65" customFormat="true" ht="14" hidden="false" customHeight="false" outlineLevel="0" collapsed="false">
      <c r="A775" s="64"/>
      <c r="K775" s="135"/>
      <c r="N775" s="135"/>
      <c r="O775" s="135"/>
    </row>
    <row r="776" s="65" customFormat="true" ht="14" hidden="false" customHeight="false" outlineLevel="0" collapsed="false">
      <c r="A776" s="64"/>
      <c r="K776" s="135"/>
      <c r="N776" s="135"/>
      <c r="O776" s="135"/>
    </row>
    <row r="777" s="65" customFormat="true" ht="14" hidden="false" customHeight="false" outlineLevel="0" collapsed="false">
      <c r="A777" s="64"/>
      <c r="K777" s="135"/>
      <c r="N777" s="135"/>
      <c r="O777" s="135"/>
    </row>
    <row r="778" s="65" customFormat="true" ht="14" hidden="false" customHeight="false" outlineLevel="0" collapsed="false">
      <c r="A778" s="64"/>
      <c r="K778" s="135"/>
      <c r="N778" s="135"/>
      <c r="O778" s="135"/>
    </row>
    <row r="779" s="65" customFormat="true" ht="14" hidden="false" customHeight="false" outlineLevel="0" collapsed="false">
      <c r="A779" s="64"/>
      <c r="K779" s="135"/>
      <c r="N779" s="135"/>
      <c r="O779" s="135"/>
    </row>
    <row r="780" s="65" customFormat="true" ht="14" hidden="false" customHeight="false" outlineLevel="0" collapsed="false">
      <c r="A780" s="64"/>
      <c r="K780" s="135"/>
      <c r="N780" s="135"/>
      <c r="O780" s="135"/>
    </row>
    <row r="781" s="65" customFormat="true" ht="14" hidden="false" customHeight="false" outlineLevel="0" collapsed="false">
      <c r="A781" s="64"/>
      <c r="K781" s="135"/>
      <c r="N781" s="135"/>
      <c r="O781" s="135"/>
    </row>
    <row r="782" s="65" customFormat="true" ht="14" hidden="false" customHeight="false" outlineLevel="0" collapsed="false">
      <c r="A782" s="64"/>
      <c r="K782" s="135"/>
      <c r="N782" s="135"/>
      <c r="O782" s="135"/>
    </row>
    <row r="783" s="65" customFormat="true" ht="14" hidden="false" customHeight="false" outlineLevel="0" collapsed="false">
      <c r="A783" s="64"/>
      <c r="K783" s="135"/>
      <c r="N783" s="135"/>
      <c r="O783" s="135"/>
    </row>
    <row r="784" s="65" customFormat="true" ht="14" hidden="false" customHeight="false" outlineLevel="0" collapsed="false">
      <c r="A784" s="64"/>
      <c r="K784" s="135"/>
      <c r="N784" s="135"/>
      <c r="O784" s="135"/>
    </row>
    <row r="785" s="65" customFormat="true" ht="14" hidden="false" customHeight="false" outlineLevel="0" collapsed="false">
      <c r="A785" s="64"/>
      <c r="K785" s="135"/>
      <c r="N785" s="135"/>
      <c r="O785" s="135"/>
    </row>
    <row r="786" s="65" customFormat="true" ht="14" hidden="false" customHeight="false" outlineLevel="0" collapsed="false">
      <c r="A786" s="64"/>
      <c r="K786" s="135"/>
      <c r="N786" s="135"/>
      <c r="O786" s="135"/>
    </row>
    <row r="787" s="65" customFormat="true" ht="14" hidden="false" customHeight="false" outlineLevel="0" collapsed="false">
      <c r="A787" s="64"/>
      <c r="K787" s="135"/>
      <c r="N787" s="135"/>
      <c r="O787" s="135"/>
    </row>
    <row r="788" s="65" customFormat="true" ht="14" hidden="false" customHeight="false" outlineLevel="0" collapsed="false">
      <c r="A788" s="64"/>
      <c r="K788" s="135"/>
      <c r="N788" s="135"/>
      <c r="O788" s="135"/>
    </row>
    <row r="789" s="65" customFormat="true" ht="14" hidden="false" customHeight="false" outlineLevel="0" collapsed="false">
      <c r="A789" s="64"/>
      <c r="K789" s="135"/>
      <c r="N789" s="135"/>
      <c r="O789" s="135"/>
    </row>
    <row r="790" s="65" customFormat="true" ht="14" hidden="false" customHeight="false" outlineLevel="0" collapsed="false">
      <c r="A790" s="64"/>
      <c r="K790" s="135"/>
      <c r="N790" s="135"/>
      <c r="O790" s="135"/>
    </row>
    <row r="791" s="65" customFormat="true" ht="14" hidden="false" customHeight="false" outlineLevel="0" collapsed="false">
      <c r="A791" s="64"/>
      <c r="K791" s="135"/>
      <c r="N791" s="135"/>
      <c r="O791" s="135"/>
    </row>
    <row r="792" s="65" customFormat="true" ht="14" hidden="false" customHeight="false" outlineLevel="0" collapsed="false">
      <c r="A792" s="64"/>
      <c r="K792" s="135"/>
      <c r="N792" s="135"/>
      <c r="O792" s="135"/>
    </row>
    <row r="793" s="65" customFormat="true" ht="14" hidden="false" customHeight="false" outlineLevel="0" collapsed="false">
      <c r="A793" s="64"/>
      <c r="K793" s="135"/>
      <c r="N793" s="135"/>
      <c r="O793" s="135"/>
    </row>
    <row r="794" s="65" customFormat="true" ht="14" hidden="false" customHeight="false" outlineLevel="0" collapsed="false">
      <c r="A794" s="64"/>
      <c r="K794" s="135"/>
      <c r="N794" s="135"/>
      <c r="O794" s="135"/>
    </row>
    <row r="795" s="65" customFormat="true" ht="14" hidden="false" customHeight="false" outlineLevel="0" collapsed="false">
      <c r="A795" s="64"/>
      <c r="K795" s="135"/>
      <c r="N795" s="135"/>
      <c r="O795" s="135"/>
    </row>
    <row r="796" s="65" customFormat="true" ht="14" hidden="false" customHeight="false" outlineLevel="0" collapsed="false">
      <c r="A796" s="64"/>
      <c r="K796" s="135"/>
      <c r="N796" s="135"/>
      <c r="O796" s="135"/>
    </row>
    <row r="797" s="65" customFormat="true" ht="14" hidden="false" customHeight="false" outlineLevel="0" collapsed="false">
      <c r="A797" s="64"/>
      <c r="K797" s="135"/>
      <c r="N797" s="135"/>
      <c r="O797" s="135"/>
    </row>
    <row r="798" s="65" customFormat="true" ht="14" hidden="false" customHeight="false" outlineLevel="0" collapsed="false">
      <c r="A798" s="64"/>
      <c r="K798" s="135"/>
      <c r="N798" s="135"/>
      <c r="O798" s="135"/>
    </row>
    <row r="799" s="65" customFormat="true" ht="14" hidden="false" customHeight="false" outlineLevel="0" collapsed="false">
      <c r="A799" s="64"/>
      <c r="K799" s="135"/>
      <c r="N799" s="135"/>
      <c r="O799" s="135"/>
    </row>
    <row r="800" s="65" customFormat="true" ht="14" hidden="false" customHeight="false" outlineLevel="0" collapsed="false">
      <c r="A800" s="64"/>
      <c r="K800" s="135"/>
      <c r="N800" s="135"/>
      <c r="O800" s="135"/>
    </row>
    <row r="801" s="65" customFormat="true" ht="14" hidden="false" customHeight="false" outlineLevel="0" collapsed="false">
      <c r="A801" s="64"/>
      <c r="K801" s="135"/>
      <c r="N801" s="135"/>
      <c r="O801" s="135"/>
    </row>
    <row r="802" s="65" customFormat="true" ht="14" hidden="false" customHeight="false" outlineLevel="0" collapsed="false">
      <c r="A802" s="64"/>
      <c r="K802" s="135"/>
      <c r="N802" s="135"/>
      <c r="O802" s="135"/>
    </row>
    <row r="803" s="65" customFormat="true" ht="14" hidden="false" customHeight="false" outlineLevel="0" collapsed="false">
      <c r="A803" s="64"/>
      <c r="K803" s="135"/>
      <c r="N803" s="135"/>
      <c r="O803" s="135"/>
    </row>
    <row r="804" s="65" customFormat="true" ht="14" hidden="false" customHeight="false" outlineLevel="0" collapsed="false">
      <c r="A804" s="64"/>
      <c r="K804" s="135"/>
      <c r="N804" s="135"/>
      <c r="O804" s="135"/>
    </row>
    <row r="805" s="65" customFormat="true" ht="14" hidden="false" customHeight="false" outlineLevel="0" collapsed="false">
      <c r="A805" s="64"/>
      <c r="K805" s="135"/>
      <c r="N805" s="135"/>
      <c r="O805" s="135"/>
    </row>
    <row r="806" s="65" customFormat="true" ht="14" hidden="false" customHeight="false" outlineLevel="0" collapsed="false">
      <c r="A806" s="64"/>
      <c r="K806" s="135"/>
      <c r="N806" s="135"/>
      <c r="O806" s="135"/>
    </row>
    <row r="807" s="65" customFormat="true" ht="14" hidden="false" customHeight="false" outlineLevel="0" collapsed="false">
      <c r="A807" s="64"/>
      <c r="K807" s="135"/>
      <c r="N807" s="135"/>
      <c r="O807" s="135"/>
    </row>
    <row r="808" s="65" customFormat="true" ht="14" hidden="false" customHeight="false" outlineLevel="0" collapsed="false">
      <c r="A808" s="64"/>
      <c r="K808" s="135"/>
      <c r="N808" s="135"/>
      <c r="O808" s="135"/>
    </row>
    <row r="809" s="65" customFormat="true" ht="14" hidden="false" customHeight="false" outlineLevel="0" collapsed="false">
      <c r="A809" s="64"/>
      <c r="K809" s="135"/>
      <c r="N809" s="135"/>
      <c r="O809" s="135"/>
    </row>
    <row r="810" s="65" customFormat="true" ht="14" hidden="false" customHeight="false" outlineLevel="0" collapsed="false">
      <c r="A810" s="64"/>
      <c r="K810" s="135"/>
      <c r="N810" s="135"/>
      <c r="O810" s="135"/>
    </row>
    <row r="811" s="65" customFormat="true" ht="14" hidden="false" customHeight="false" outlineLevel="0" collapsed="false">
      <c r="A811" s="64"/>
      <c r="K811" s="135"/>
      <c r="N811" s="135"/>
      <c r="O811" s="135"/>
    </row>
    <row r="812" s="65" customFormat="true" ht="14" hidden="false" customHeight="false" outlineLevel="0" collapsed="false">
      <c r="A812" s="64"/>
      <c r="K812" s="135"/>
      <c r="N812" s="135"/>
      <c r="O812" s="135"/>
    </row>
    <row r="813" s="65" customFormat="true" ht="14" hidden="false" customHeight="false" outlineLevel="0" collapsed="false">
      <c r="A813" s="64"/>
      <c r="K813" s="135"/>
      <c r="N813" s="135"/>
      <c r="O813" s="135"/>
    </row>
    <row r="814" s="65" customFormat="true" ht="14" hidden="false" customHeight="false" outlineLevel="0" collapsed="false">
      <c r="A814" s="64"/>
      <c r="K814" s="135"/>
      <c r="N814" s="135"/>
      <c r="O814" s="135"/>
    </row>
    <row r="815" s="65" customFormat="true" ht="14" hidden="false" customHeight="false" outlineLevel="0" collapsed="false">
      <c r="A815" s="64"/>
      <c r="K815" s="135"/>
      <c r="N815" s="135"/>
      <c r="O815" s="135"/>
    </row>
    <row r="816" s="65" customFormat="true" ht="14" hidden="false" customHeight="false" outlineLevel="0" collapsed="false">
      <c r="A816" s="64"/>
      <c r="K816" s="135"/>
      <c r="N816" s="135"/>
      <c r="O816" s="135"/>
    </row>
    <row r="817" s="65" customFormat="true" ht="14" hidden="false" customHeight="false" outlineLevel="0" collapsed="false">
      <c r="A817" s="64"/>
      <c r="K817" s="135"/>
      <c r="N817" s="135"/>
      <c r="O817" s="135"/>
    </row>
    <row r="818" s="65" customFormat="true" ht="14" hidden="false" customHeight="false" outlineLevel="0" collapsed="false">
      <c r="A818" s="64"/>
      <c r="K818" s="135"/>
      <c r="N818" s="135"/>
      <c r="O818" s="135"/>
    </row>
    <row r="819" s="65" customFormat="true" ht="14" hidden="false" customHeight="false" outlineLevel="0" collapsed="false">
      <c r="A819" s="64"/>
      <c r="K819" s="135"/>
      <c r="N819" s="135"/>
      <c r="O819" s="135"/>
    </row>
    <row r="820" s="65" customFormat="true" ht="14" hidden="false" customHeight="false" outlineLevel="0" collapsed="false">
      <c r="A820" s="64"/>
      <c r="K820" s="135"/>
      <c r="N820" s="135"/>
      <c r="O820" s="135"/>
    </row>
    <row r="821" s="65" customFormat="true" ht="14" hidden="false" customHeight="false" outlineLevel="0" collapsed="false">
      <c r="A821" s="64"/>
      <c r="K821" s="135"/>
      <c r="N821" s="135"/>
      <c r="O821" s="135"/>
    </row>
    <row r="822" s="65" customFormat="true" ht="14" hidden="false" customHeight="false" outlineLevel="0" collapsed="false">
      <c r="A822" s="64"/>
      <c r="K822" s="135"/>
      <c r="N822" s="135"/>
      <c r="O822" s="135"/>
    </row>
    <row r="823" s="65" customFormat="true" ht="14" hidden="false" customHeight="false" outlineLevel="0" collapsed="false">
      <c r="A823" s="64"/>
      <c r="K823" s="135"/>
      <c r="N823" s="135"/>
      <c r="O823" s="135"/>
    </row>
    <row r="824" s="65" customFormat="true" ht="14" hidden="false" customHeight="false" outlineLevel="0" collapsed="false">
      <c r="A824" s="64"/>
      <c r="K824" s="135"/>
      <c r="N824" s="135"/>
      <c r="O824" s="135"/>
    </row>
    <row r="825" s="65" customFormat="true" ht="14" hidden="false" customHeight="false" outlineLevel="0" collapsed="false">
      <c r="A825" s="64"/>
      <c r="K825" s="135"/>
      <c r="N825" s="135"/>
      <c r="O825" s="135"/>
    </row>
    <row r="826" s="65" customFormat="true" ht="14" hidden="false" customHeight="false" outlineLevel="0" collapsed="false">
      <c r="A826" s="64"/>
      <c r="K826" s="135"/>
      <c r="N826" s="135"/>
      <c r="O826" s="135"/>
    </row>
    <row r="827" s="65" customFormat="true" ht="14" hidden="false" customHeight="false" outlineLevel="0" collapsed="false">
      <c r="A827" s="64"/>
      <c r="K827" s="135"/>
      <c r="N827" s="135"/>
      <c r="O827" s="135"/>
    </row>
    <row r="828" s="65" customFormat="true" ht="14" hidden="false" customHeight="false" outlineLevel="0" collapsed="false">
      <c r="A828" s="64"/>
      <c r="K828" s="135"/>
      <c r="N828" s="135"/>
      <c r="O828" s="135"/>
    </row>
    <row r="829" s="65" customFormat="true" ht="14" hidden="false" customHeight="false" outlineLevel="0" collapsed="false">
      <c r="A829" s="64"/>
      <c r="K829" s="135"/>
      <c r="N829" s="135"/>
      <c r="O829" s="135"/>
    </row>
    <row r="830" s="65" customFormat="true" ht="14" hidden="false" customHeight="false" outlineLevel="0" collapsed="false">
      <c r="A830" s="64"/>
      <c r="K830" s="135"/>
      <c r="N830" s="135"/>
      <c r="O830" s="135"/>
    </row>
    <row r="831" s="65" customFormat="true" ht="14" hidden="false" customHeight="false" outlineLevel="0" collapsed="false">
      <c r="A831" s="64"/>
      <c r="K831" s="135"/>
      <c r="N831" s="135"/>
      <c r="O831" s="135"/>
    </row>
    <row r="832" s="65" customFormat="true" ht="14" hidden="false" customHeight="false" outlineLevel="0" collapsed="false">
      <c r="A832" s="64"/>
      <c r="K832" s="135"/>
      <c r="N832" s="135"/>
      <c r="O832" s="135"/>
    </row>
    <row r="833" s="65" customFormat="true" ht="14" hidden="false" customHeight="false" outlineLevel="0" collapsed="false">
      <c r="A833" s="64"/>
      <c r="K833" s="135"/>
      <c r="N833" s="135"/>
      <c r="O833" s="135"/>
    </row>
    <row r="834" s="65" customFormat="true" ht="14" hidden="false" customHeight="false" outlineLevel="0" collapsed="false">
      <c r="A834" s="64"/>
      <c r="K834" s="135"/>
      <c r="N834" s="135"/>
      <c r="O834" s="135"/>
    </row>
    <row r="835" s="65" customFormat="true" ht="14" hidden="false" customHeight="false" outlineLevel="0" collapsed="false">
      <c r="A835" s="64"/>
      <c r="K835" s="135"/>
      <c r="N835" s="135"/>
      <c r="O835" s="135"/>
    </row>
    <row r="836" s="65" customFormat="true" ht="14" hidden="false" customHeight="false" outlineLevel="0" collapsed="false">
      <c r="A836" s="64"/>
      <c r="K836" s="135"/>
      <c r="N836" s="135"/>
      <c r="O836" s="135"/>
    </row>
    <row r="837" s="65" customFormat="true" ht="14" hidden="false" customHeight="false" outlineLevel="0" collapsed="false">
      <c r="A837" s="64"/>
      <c r="K837" s="135"/>
      <c r="N837" s="135"/>
      <c r="O837" s="135"/>
    </row>
    <row r="838" s="65" customFormat="true" ht="14" hidden="false" customHeight="false" outlineLevel="0" collapsed="false">
      <c r="A838" s="64"/>
      <c r="K838" s="135"/>
      <c r="N838" s="135"/>
      <c r="O838" s="135"/>
    </row>
    <row r="839" s="65" customFormat="true" ht="14" hidden="false" customHeight="false" outlineLevel="0" collapsed="false">
      <c r="A839" s="64"/>
      <c r="K839" s="135"/>
      <c r="N839" s="135"/>
      <c r="O839" s="135"/>
    </row>
    <row r="840" s="65" customFormat="true" ht="14" hidden="false" customHeight="false" outlineLevel="0" collapsed="false">
      <c r="A840" s="64"/>
      <c r="K840" s="135"/>
      <c r="N840" s="135"/>
      <c r="O840" s="135"/>
    </row>
    <row r="841" s="65" customFormat="true" ht="14" hidden="false" customHeight="false" outlineLevel="0" collapsed="false">
      <c r="A841" s="64"/>
      <c r="K841" s="135"/>
      <c r="N841" s="135"/>
      <c r="O841" s="135"/>
    </row>
    <row r="842" s="65" customFormat="true" ht="14" hidden="false" customHeight="false" outlineLevel="0" collapsed="false">
      <c r="A842" s="64"/>
      <c r="K842" s="135"/>
      <c r="N842" s="135"/>
      <c r="O842" s="135"/>
    </row>
    <row r="843" s="65" customFormat="true" ht="14" hidden="false" customHeight="false" outlineLevel="0" collapsed="false">
      <c r="A843" s="64"/>
      <c r="K843" s="135"/>
      <c r="N843" s="135"/>
      <c r="O843" s="135"/>
    </row>
    <row r="844" s="65" customFormat="true" ht="14" hidden="false" customHeight="false" outlineLevel="0" collapsed="false">
      <c r="A844" s="64"/>
      <c r="K844" s="135"/>
      <c r="N844" s="135"/>
      <c r="O844" s="135"/>
    </row>
    <row r="845" s="65" customFormat="true" ht="14" hidden="false" customHeight="false" outlineLevel="0" collapsed="false">
      <c r="A845" s="64"/>
      <c r="K845" s="135"/>
      <c r="N845" s="135"/>
      <c r="O845" s="135"/>
    </row>
    <row r="846" s="65" customFormat="true" ht="14" hidden="false" customHeight="false" outlineLevel="0" collapsed="false">
      <c r="A846" s="64"/>
      <c r="K846" s="135"/>
      <c r="N846" s="135"/>
      <c r="O846" s="135"/>
    </row>
    <row r="847" s="65" customFormat="true" ht="14" hidden="false" customHeight="false" outlineLevel="0" collapsed="false">
      <c r="A847" s="64"/>
      <c r="K847" s="135"/>
      <c r="N847" s="135"/>
      <c r="O847" s="135"/>
    </row>
    <row r="848" s="65" customFormat="true" ht="14" hidden="false" customHeight="false" outlineLevel="0" collapsed="false">
      <c r="A848" s="64"/>
      <c r="K848" s="135"/>
      <c r="N848" s="135"/>
      <c r="O848" s="135"/>
    </row>
    <row r="849" s="65" customFormat="true" ht="14" hidden="false" customHeight="false" outlineLevel="0" collapsed="false">
      <c r="A849" s="64"/>
      <c r="K849" s="135"/>
      <c r="N849" s="135"/>
      <c r="O849" s="135"/>
    </row>
    <row r="850" s="65" customFormat="true" ht="14" hidden="false" customHeight="false" outlineLevel="0" collapsed="false">
      <c r="A850" s="64"/>
      <c r="K850" s="135"/>
      <c r="N850" s="135"/>
      <c r="O850" s="135"/>
    </row>
    <row r="851" s="65" customFormat="true" ht="14" hidden="false" customHeight="false" outlineLevel="0" collapsed="false">
      <c r="A851" s="64"/>
      <c r="K851" s="135"/>
      <c r="N851" s="135"/>
      <c r="O851" s="135"/>
    </row>
    <row r="852" s="65" customFormat="true" ht="14" hidden="false" customHeight="false" outlineLevel="0" collapsed="false">
      <c r="A852" s="64"/>
      <c r="K852" s="135"/>
      <c r="N852" s="135"/>
      <c r="O852" s="135"/>
    </row>
    <row r="853" s="65" customFormat="true" ht="14" hidden="false" customHeight="false" outlineLevel="0" collapsed="false">
      <c r="A853" s="64"/>
      <c r="K853" s="135"/>
      <c r="N853" s="135"/>
      <c r="O853" s="135"/>
    </row>
    <row r="854" s="65" customFormat="true" ht="14" hidden="false" customHeight="false" outlineLevel="0" collapsed="false">
      <c r="A854" s="64"/>
      <c r="K854" s="135"/>
      <c r="N854" s="135"/>
      <c r="O854" s="135"/>
    </row>
    <row r="855" s="65" customFormat="true" ht="14" hidden="false" customHeight="false" outlineLevel="0" collapsed="false">
      <c r="A855" s="64"/>
      <c r="K855" s="135"/>
      <c r="N855" s="135"/>
      <c r="O855" s="135"/>
    </row>
    <row r="856" s="65" customFormat="true" ht="14" hidden="false" customHeight="false" outlineLevel="0" collapsed="false">
      <c r="A856" s="64"/>
      <c r="K856" s="135"/>
      <c r="N856" s="135"/>
      <c r="O856" s="135"/>
    </row>
    <row r="857" s="65" customFormat="true" ht="14" hidden="false" customHeight="false" outlineLevel="0" collapsed="false">
      <c r="A857" s="64"/>
      <c r="K857" s="135"/>
      <c r="N857" s="135"/>
      <c r="O857" s="135"/>
    </row>
    <row r="858" s="65" customFormat="true" ht="14" hidden="false" customHeight="false" outlineLevel="0" collapsed="false">
      <c r="A858" s="64"/>
      <c r="K858" s="135"/>
      <c r="N858" s="135"/>
      <c r="O858" s="135"/>
    </row>
    <row r="859" s="65" customFormat="true" ht="14" hidden="false" customHeight="false" outlineLevel="0" collapsed="false">
      <c r="A859" s="64"/>
      <c r="K859" s="135"/>
      <c r="N859" s="135"/>
      <c r="O859" s="135"/>
    </row>
    <row r="860" s="65" customFormat="true" ht="14" hidden="false" customHeight="false" outlineLevel="0" collapsed="false">
      <c r="A860" s="64"/>
      <c r="K860" s="135"/>
      <c r="N860" s="135"/>
      <c r="O860" s="135"/>
    </row>
    <row r="861" s="65" customFormat="true" ht="14" hidden="false" customHeight="false" outlineLevel="0" collapsed="false">
      <c r="A861" s="64"/>
      <c r="K861" s="135"/>
      <c r="N861" s="135"/>
      <c r="O861" s="135"/>
    </row>
    <row r="862" s="65" customFormat="true" ht="14" hidden="false" customHeight="false" outlineLevel="0" collapsed="false">
      <c r="A862" s="64"/>
      <c r="K862" s="135"/>
      <c r="N862" s="135"/>
      <c r="O862" s="135"/>
    </row>
    <row r="863" s="65" customFormat="true" ht="14" hidden="false" customHeight="false" outlineLevel="0" collapsed="false">
      <c r="A863" s="64"/>
      <c r="K863" s="135"/>
      <c r="N863" s="135"/>
      <c r="O863" s="135"/>
    </row>
    <row r="864" s="65" customFormat="true" ht="14" hidden="false" customHeight="false" outlineLevel="0" collapsed="false">
      <c r="A864" s="64"/>
      <c r="K864" s="135"/>
      <c r="N864" s="135"/>
      <c r="O864" s="135"/>
    </row>
    <row r="865" s="65" customFormat="true" ht="14" hidden="false" customHeight="false" outlineLevel="0" collapsed="false">
      <c r="A865" s="64"/>
      <c r="K865" s="135"/>
      <c r="N865" s="135"/>
      <c r="O865" s="135"/>
    </row>
    <row r="866" s="65" customFormat="true" ht="14" hidden="false" customHeight="false" outlineLevel="0" collapsed="false">
      <c r="A866" s="64"/>
      <c r="K866" s="135"/>
      <c r="N866" s="135"/>
      <c r="O866" s="135"/>
    </row>
    <row r="867" s="65" customFormat="true" ht="14" hidden="false" customHeight="false" outlineLevel="0" collapsed="false">
      <c r="A867" s="64"/>
      <c r="K867" s="135"/>
      <c r="N867" s="135"/>
      <c r="O867" s="135"/>
    </row>
    <row r="868" s="65" customFormat="true" ht="14" hidden="false" customHeight="false" outlineLevel="0" collapsed="false">
      <c r="A868" s="64"/>
      <c r="K868" s="135"/>
      <c r="N868" s="135"/>
      <c r="O868" s="135"/>
    </row>
    <row r="869" s="65" customFormat="true" ht="14" hidden="false" customHeight="false" outlineLevel="0" collapsed="false">
      <c r="A869" s="64"/>
      <c r="K869" s="135"/>
      <c r="N869" s="135"/>
      <c r="O869" s="135"/>
    </row>
    <row r="870" s="65" customFormat="true" ht="14" hidden="false" customHeight="false" outlineLevel="0" collapsed="false">
      <c r="A870" s="64"/>
      <c r="K870" s="135"/>
      <c r="N870" s="135"/>
      <c r="O870" s="135"/>
    </row>
    <row r="871" s="65" customFormat="true" ht="14" hidden="false" customHeight="false" outlineLevel="0" collapsed="false">
      <c r="A871" s="64"/>
      <c r="K871" s="135"/>
      <c r="N871" s="135"/>
      <c r="O871" s="135"/>
    </row>
    <row r="872" s="65" customFormat="true" ht="14" hidden="false" customHeight="false" outlineLevel="0" collapsed="false">
      <c r="A872" s="64"/>
      <c r="K872" s="135"/>
      <c r="N872" s="135"/>
      <c r="O872" s="135"/>
    </row>
    <row r="873" s="65" customFormat="true" ht="14" hidden="false" customHeight="false" outlineLevel="0" collapsed="false">
      <c r="A873" s="64"/>
      <c r="K873" s="135"/>
      <c r="N873" s="135"/>
      <c r="O873" s="135"/>
    </row>
    <row r="874" s="65" customFormat="true" ht="14" hidden="false" customHeight="false" outlineLevel="0" collapsed="false">
      <c r="A874" s="64"/>
      <c r="K874" s="135"/>
      <c r="N874" s="135"/>
      <c r="O874" s="135"/>
    </row>
    <row r="875" s="65" customFormat="true" ht="14" hidden="false" customHeight="false" outlineLevel="0" collapsed="false">
      <c r="A875" s="64"/>
      <c r="K875" s="135"/>
      <c r="N875" s="135"/>
      <c r="O875" s="135"/>
    </row>
    <row r="876" s="65" customFormat="true" ht="14" hidden="false" customHeight="false" outlineLevel="0" collapsed="false">
      <c r="A876" s="64"/>
      <c r="K876" s="135"/>
      <c r="N876" s="135"/>
      <c r="O876" s="135"/>
    </row>
    <row r="877" s="65" customFormat="true" ht="14" hidden="false" customHeight="false" outlineLevel="0" collapsed="false">
      <c r="A877" s="64"/>
      <c r="K877" s="135"/>
      <c r="N877" s="135"/>
      <c r="O877" s="135"/>
    </row>
    <row r="878" s="65" customFormat="true" ht="14" hidden="false" customHeight="false" outlineLevel="0" collapsed="false">
      <c r="A878" s="64"/>
      <c r="K878" s="135"/>
      <c r="N878" s="135"/>
      <c r="O878" s="135"/>
    </row>
    <row r="879" s="65" customFormat="true" ht="14" hidden="false" customHeight="false" outlineLevel="0" collapsed="false">
      <c r="A879" s="64"/>
      <c r="K879" s="135"/>
      <c r="N879" s="135"/>
      <c r="O879" s="135"/>
    </row>
    <row r="880" s="65" customFormat="true" ht="14" hidden="false" customHeight="false" outlineLevel="0" collapsed="false">
      <c r="A880" s="64"/>
      <c r="K880" s="135"/>
      <c r="N880" s="135"/>
      <c r="O880" s="135"/>
    </row>
    <row r="881" s="65" customFormat="true" ht="14" hidden="false" customHeight="false" outlineLevel="0" collapsed="false">
      <c r="A881" s="64"/>
      <c r="K881" s="135"/>
      <c r="N881" s="135"/>
      <c r="O881" s="135"/>
    </row>
    <row r="882" s="65" customFormat="true" ht="14" hidden="false" customHeight="false" outlineLevel="0" collapsed="false">
      <c r="A882" s="64"/>
      <c r="K882" s="135"/>
      <c r="N882" s="135"/>
      <c r="O882" s="135"/>
    </row>
    <row r="883" s="65" customFormat="true" ht="14" hidden="false" customHeight="false" outlineLevel="0" collapsed="false">
      <c r="A883" s="64"/>
      <c r="K883" s="135"/>
      <c r="N883" s="135"/>
      <c r="O883" s="135"/>
    </row>
    <row r="884" s="65" customFormat="true" ht="14" hidden="false" customHeight="false" outlineLevel="0" collapsed="false">
      <c r="A884" s="64"/>
      <c r="K884" s="135"/>
      <c r="N884" s="135"/>
      <c r="O884" s="135"/>
    </row>
    <row r="885" s="65" customFormat="true" ht="14" hidden="false" customHeight="false" outlineLevel="0" collapsed="false">
      <c r="A885" s="64"/>
      <c r="K885" s="135"/>
      <c r="N885" s="135"/>
      <c r="O885" s="135"/>
    </row>
    <row r="886" s="65" customFormat="true" ht="14" hidden="false" customHeight="false" outlineLevel="0" collapsed="false">
      <c r="A886" s="64"/>
      <c r="K886" s="135"/>
      <c r="N886" s="135"/>
      <c r="O886" s="135"/>
    </row>
    <row r="887" s="65" customFormat="true" ht="14" hidden="false" customHeight="false" outlineLevel="0" collapsed="false">
      <c r="A887" s="64"/>
      <c r="K887" s="135"/>
      <c r="N887" s="135"/>
      <c r="O887" s="135"/>
    </row>
    <row r="888" s="65" customFormat="true" ht="14" hidden="false" customHeight="false" outlineLevel="0" collapsed="false">
      <c r="A888" s="64"/>
      <c r="K888" s="135"/>
      <c r="N888" s="135"/>
      <c r="O888" s="135"/>
    </row>
    <row r="889" s="65" customFormat="true" ht="14" hidden="false" customHeight="false" outlineLevel="0" collapsed="false">
      <c r="A889" s="64"/>
      <c r="K889" s="135"/>
      <c r="N889" s="135"/>
      <c r="O889" s="135"/>
    </row>
    <row r="890" s="65" customFormat="true" ht="14" hidden="false" customHeight="false" outlineLevel="0" collapsed="false">
      <c r="A890" s="64"/>
      <c r="K890" s="135"/>
      <c r="N890" s="135"/>
      <c r="O890" s="135"/>
    </row>
    <row r="891" s="65" customFormat="true" ht="14" hidden="false" customHeight="false" outlineLevel="0" collapsed="false">
      <c r="A891" s="64"/>
      <c r="K891" s="135"/>
      <c r="N891" s="135"/>
      <c r="O891" s="135"/>
    </row>
    <row r="892" s="65" customFormat="true" ht="14" hidden="false" customHeight="false" outlineLevel="0" collapsed="false">
      <c r="A892" s="64"/>
      <c r="K892" s="135"/>
      <c r="N892" s="135"/>
      <c r="O892" s="135"/>
    </row>
    <row r="893" s="65" customFormat="true" ht="14" hidden="false" customHeight="false" outlineLevel="0" collapsed="false">
      <c r="A893" s="64"/>
      <c r="K893" s="135"/>
      <c r="N893" s="135"/>
      <c r="O893" s="135"/>
    </row>
    <row r="894" s="65" customFormat="true" ht="14" hidden="false" customHeight="false" outlineLevel="0" collapsed="false">
      <c r="A894" s="64"/>
      <c r="K894" s="135"/>
      <c r="N894" s="135"/>
      <c r="O894" s="135"/>
    </row>
    <row r="895" s="65" customFormat="true" ht="14" hidden="false" customHeight="false" outlineLevel="0" collapsed="false">
      <c r="A895" s="64"/>
      <c r="K895" s="135"/>
      <c r="N895" s="135"/>
      <c r="O895" s="135"/>
    </row>
    <row r="896" s="65" customFormat="true" ht="14" hidden="false" customHeight="false" outlineLevel="0" collapsed="false">
      <c r="A896" s="64"/>
      <c r="K896" s="135"/>
      <c r="N896" s="135"/>
      <c r="O896" s="135"/>
    </row>
    <row r="897" s="65" customFormat="true" ht="14" hidden="false" customHeight="false" outlineLevel="0" collapsed="false">
      <c r="A897" s="64"/>
      <c r="K897" s="135"/>
      <c r="N897" s="135"/>
      <c r="O897" s="135"/>
    </row>
    <row r="898" s="65" customFormat="true" ht="14" hidden="false" customHeight="false" outlineLevel="0" collapsed="false">
      <c r="A898" s="64"/>
      <c r="K898" s="135"/>
      <c r="N898" s="135"/>
      <c r="O898" s="135"/>
    </row>
    <row r="899" s="65" customFormat="true" ht="14" hidden="false" customHeight="false" outlineLevel="0" collapsed="false">
      <c r="A899" s="64"/>
      <c r="K899" s="135"/>
      <c r="N899" s="135"/>
      <c r="O899" s="135"/>
    </row>
    <row r="900" s="65" customFormat="true" ht="14" hidden="false" customHeight="false" outlineLevel="0" collapsed="false">
      <c r="A900" s="64"/>
      <c r="K900" s="135"/>
      <c r="N900" s="135"/>
      <c r="O900" s="135"/>
    </row>
    <row r="901" s="65" customFormat="true" ht="14" hidden="false" customHeight="false" outlineLevel="0" collapsed="false">
      <c r="A901" s="64"/>
      <c r="K901" s="135"/>
      <c r="N901" s="135"/>
      <c r="O901" s="135"/>
    </row>
    <row r="902" s="65" customFormat="true" ht="14" hidden="false" customHeight="false" outlineLevel="0" collapsed="false">
      <c r="A902" s="64"/>
      <c r="K902" s="135"/>
      <c r="N902" s="135"/>
      <c r="O902" s="135"/>
    </row>
    <row r="903" s="65" customFormat="true" ht="14" hidden="false" customHeight="false" outlineLevel="0" collapsed="false">
      <c r="A903" s="64"/>
      <c r="K903" s="135"/>
      <c r="N903" s="135"/>
      <c r="O903" s="135"/>
    </row>
    <row r="904" s="65" customFormat="true" ht="14" hidden="false" customHeight="false" outlineLevel="0" collapsed="false">
      <c r="A904" s="64"/>
      <c r="K904" s="135"/>
      <c r="N904" s="135"/>
      <c r="O904" s="135"/>
    </row>
    <row r="905" s="65" customFormat="true" ht="14" hidden="false" customHeight="false" outlineLevel="0" collapsed="false">
      <c r="A905" s="64"/>
      <c r="K905" s="135"/>
      <c r="N905" s="135"/>
      <c r="O905" s="135"/>
    </row>
    <row r="906" s="65" customFormat="true" ht="14" hidden="false" customHeight="false" outlineLevel="0" collapsed="false">
      <c r="A906" s="64"/>
      <c r="K906" s="135"/>
      <c r="N906" s="135"/>
      <c r="O906" s="135"/>
    </row>
    <row r="907" s="65" customFormat="true" ht="14" hidden="false" customHeight="false" outlineLevel="0" collapsed="false">
      <c r="A907" s="64"/>
      <c r="K907" s="135"/>
      <c r="N907" s="135"/>
      <c r="O907" s="135"/>
    </row>
    <row r="908" s="65" customFormat="true" ht="14" hidden="false" customHeight="false" outlineLevel="0" collapsed="false">
      <c r="A908" s="64"/>
      <c r="K908" s="135"/>
      <c r="N908" s="135"/>
      <c r="O908" s="135"/>
    </row>
    <row r="909" s="65" customFormat="true" ht="14" hidden="false" customHeight="false" outlineLevel="0" collapsed="false">
      <c r="A909" s="64"/>
      <c r="K909" s="135"/>
      <c r="N909" s="135"/>
      <c r="O909" s="135"/>
    </row>
    <row r="910" s="65" customFormat="true" ht="14" hidden="false" customHeight="false" outlineLevel="0" collapsed="false">
      <c r="A910" s="64"/>
      <c r="K910" s="135"/>
      <c r="N910" s="135"/>
      <c r="O910" s="135"/>
    </row>
    <row r="911" s="65" customFormat="true" ht="14" hidden="false" customHeight="false" outlineLevel="0" collapsed="false">
      <c r="A911" s="64"/>
      <c r="K911" s="135"/>
      <c r="N911" s="135"/>
      <c r="O911" s="135"/>
    </row>
    <row r="912" s="65" customFormat="true" ht="14" hidden="false" customHeight="false" outlineLevel="0" collapsed="false">
      <c r="A912" s="64"/>
      <c r="K912" s="135"/>
      <c r="N912" s="135"/>
      <c r="O912" s="135"/>
    </row>
    <row r="913" s="65" customFormat="true" ht="14" hidden="false" customHeight="false" outlineLevel="0" collapsed="false">
      <c r="A913" s="64"/>
      <c r="K913" s="135"/>
      <c r="N913" s="135"/>
      <c r="O913" s="135"/>
    </row>
    <row r="914" s="65" customFormat="true" ht="14" hidden="false" customHeight="false" outlineLevel="0" collapsed="false">
      <c r="A914" s="64"/>
      <c r="K914" s="135"/>
      <c r="N914" s="135"/>
      <c r="O914" s="135"/>
    </row>
    <row r="915" s="65" customFormat="true" ht="14" hidden="false" customHeight="false" outlineLevel="0" collapsed="false">
      <c r="A915" s="64"/>
      <c r="K915" s="135"/>
      <c r="N915" s="135"/>
      <c r="O915" s="135"/>
    </row>
    <row r="916" s="65" customFormat="true" ht="14" hidden="false" customHeight="false" outlineLevel="0" collapsed="false">
      <c r="A916" s="64"/>
      <c r="K916" s="135"/>
      <c r="N916" s="135"/>
      <c r="O916" s="135"/>
    </row>
    <row r="917" s="65" customFormat="true" ht="14" hidden="false" customHeight="false" outlineLevel="0" collapsed="false">
      <c r="A917" s="64"/>
      <c r="K917" s="135"/>
      <c r="N917" s="135"/>
      <c r="O917" s="135"/>
    </row>
    <row r="918" s="65" customFormat="true" ht="14" hidden="false" customHeight="false" outlineLevel="0" collapsed="false">
      <c r="A918" s="64"/>
      <c r="K918" s="135"/>
      <c r="N918" s="135"/>
      <c r="O918" s="135"/>
    </row>
    <row r="919" s="65" customFormat="true" ht="14" hidden="false" customHeight="false" outlineLevel="0" collapsed="false">
      <c r="A919" s="64"/>
      <c r="K919" s="135"/>
      <c r="N919" s="135"/>
      <c r="O919" s="135"/>
    </row>
    <row r="920" s="65" customFormat="true" ht="14" hidden="false" customHeight="false" outlineLevel="0" collapsed="false">
      <c r="A920" s="64"/>
      <c r="K920" s="135"/>
      <c r="N920" s="135"/>
      <c r="O920" s="135"/>
    </row>
    <row r="921" s="65" customFormat="true" ht="14" hidden="false" customHeight="false" outlineLevel="0" collapsed="false">
      <c r="A921" s="64"/>
      <c r="K921" s="135"/>
      <c r="N921" s="135"/>
      <c r="O921" s="135"/>
    </row>
    <row r="922" s="65" customFormat="true" ht="14" hidden="false" customHeight="false" outlineLevel="0" collapsed="false">
      <c r="A922" s="64"/>
      <c r="K922" s="135"/>
      <c r="N922" s="135"/>
      <c r="O922" s="135"/>
    </row>
    <row r="923" s="65" customFormat="true" ht="14" hidden="false" customHeight="false" outlineLevel="0" collapsed="false">
      <c r="A923" s="64"/>
      <c r="K923" s="135"/>
      <c r="N923" s="135"/>
      <c r="O923" s="135"/>
    </row>
    <row r="924" s="65" customFormat="true" ht="14" hidden="false" customHeight="false" outlineLevel="0" collapsed="false">
      <c r="A924" s="64"/>
      <c r="K924" s="135"/>
      <c r="N924" s="135"/>
      <c r="O924" s="135"/>
    </row>
    <row r="925" s="65" customFormat="true" ht="14" hidden="false" customHeight="false" outlineLevel="0" collapsed="false">
      <c r="A925" s="64"/>
      <c r="K925" s="135"/>
      <c r="N925" s="135"/>
      <c r="O925" s="135"/>
    </row>
    <row r="926" s="65" customFormat="true" ht="14" hidden="false" customHeight="false" outlineLevel="0" collapsed="false">
      <c r="A926" s="64"/>
      <c r="K926" s="135"/>
      <c r="N926" s="135"/>
      <c r="O926" s="135"/>
    </row>
    <row r="927" s="65" customFormat="true" ht="14" hidden="false" customHeight="false" outlineLevel="0" collapsed="false">
      <c r="A927" s="64"/>
      <c r="K927" s="135"/>
      <c r="N927" s="135"/>
      <c r="O927" s="135"/>
    </row>
    <row r="928" s="65" customFormat="true" ht="14" hidden="false" customHeight="false" outlineLevel="0" collapsed="false">
      <c r="A928" s="64"/>
      <c r="K928" s="135"/>
      <c r="N928" s="135"/>
      <c r="O928" s="135"/>
    </row>
    <row r="929" s="65" customFormat="true" ht="14" hidden="false" customHeight="false" outlineLevel="0" collapsed="false">
      <c r="A929" s="64"/>
      <c r="K929" s="135"/>
      <c r="N929" s="135"/>
      <c r="O929" s="135"/>
    </row>
    <row r="930" s="65" customFormat="true" ht="14" hidden="false" customHeight="false" outlineLevel="0" collapsed="false">
      <c r="A930" s="64"/>
      <c r="K930" s="135"/>
      <c r="N930" s="135"/>
      <c r="O930" s="135"/>
    </row>
    <row r="931" s="65" customFormat="true" ht="14" hidden="false" customHeight="false" outlineLevel="0" collapsed="false">
      <c r="A931" s="64"/>
      <c r="K931" s="135"/>
      <c r="N931" s="135"/>
      <c r="O931" s="135"/>
    </row>
    <row r="932" s="65" customFormat="true" ht="14" hidden="false" customHeight="false" outlineLevel="0" collapsed="false">
      <c r="A932" s="64"/>
      <c r="K932" s="135"/>
      <c r="N932" s="135"/>
      <c r="O932" s="135"/>
    </row>
    <row r="933" s="65" customFormat="true" ht="14" hidden="false" customHeight="false" outlineLevel="0" collapsed="false">
      <c r="A933" s="64"/>
      <c r="K933" s="135"/>
      <c r="N933" s="135"/>
      <c r="O933" s="135"/>
    </row>
    <row r="934" s="65" customFormat="true" ht="14" hidden="false" customHeight="false" outlineLevel="0" collapsed="false">
      <c r="A934" s="64"/>
      <c r="K934" s="135"/>
      <c r="N934" s="135"/>
      <c r="O934" s="135"/>
    </row>
    <row r="935" s="65" customFormat="true" ht="14" hidden="false" customHeight="false" outlineLevel="0" collapsed="false">
      <c r="A935" s="64"/>
      <c r="K935" s="135"/>
      <c r="N935" s="135"/>
      <c r="O935" s="135"/>
    </row>
    <row r="936" s="65" customFormat="true" ht="14" hidden="false" customHeight="false" outlineLevel="0" collapsed="false">
      <c r="A936" s="64"/>
      <c r="K936" s="135"/>
      <c r="N936" s="135"/>
      <c r="O936" s="135"/>
    </row>
    <row r="937" s="65" customFormat="true" ht="14" hidden="false" customHeight="false" outlineLevel="0" collapsed="false">
      <c r="A937" s="64"/>
      <c r="K937" s="135"/>
      <c r="N937" s="135"/>
      <c r="O937" s="135"/>
    </row>
    <row r="938" s="65" customFormat="true" ht="14" hidden="false" customHeight="false" outlineLevel="0" collapsed="false">
      <c r="A938" s="64"/>
      <c r="K938" s="135"/>
      <c r="N938" s="135"/>
      <c r="O938" s="135"/>
    </row>
    <row r="939" s="65" customFormat="true" ht="14" hidden="false" customHeight="false" outlineLevel="0" collapsed="false">
      <c r="A939" s="64"/>
      <c r="K939" s="135"/>
      <c r="N939" s="135"/>
      <c r="O939" s="135"/>
    </row>
    <row r="940" s="65" customFormat="true" ht="14" hidden="false" customHeight="false" outlineLevel="0" collapsed="false">
      <c r="A940" s="64"/>
      <c r="K940" s="135"/>
      <c r="N940" s="135"/>
      <c r="O940" s="135"/>
    </row>
    <row r="941" s="65" customFormat="true" ht="14" hidden="false" customHeight="false" outlineLevel="0" collapsed="false">
      <c r="A941" s="64"/>
      <c r="K941" s="135"/>
      <c r="N941" s="135"/>
      <c r="O941" s="135"/>
    </row>
    <row r="942" s="65" customFormat="true" ht="14" hidden="false" customHeight="false" outlineLevel="0" collapsed="false">
      <c r="A942" s="64"/>
      <c r="K942" s="135"/>
      <c r="N942" s="135"/>
      <c r="O942" s="135"/>
    </row>
    <row r="943" s="65" customFormat="true" ht="14" hidden="false" customHeight="false" outlineLevel="0" collapsed="false">
      <c r="A943" s="64"/>
      <c r="K943" s="135"/>
      <c r="N943" s="135"/>
      <c r="O943" s="135"/>
    </row>
    <row r="944" s="65" customFormat="true" ht="14" hidden="false" customHeight="false" outlineLevel="0" collapsed="false">
      <c r="A944" s="64"/>
      <c r="K944" s="135"/>
      <c r="N944" s="135"/>
      <c r="O944" s="135"/>
    </row>
    <row r="945" s="65" customFormat="true" ht="14" hidden="false" customHeight="false" outlineLevel="0" collapsed="false">
      <c r="A945" s="64"/>
      <c r="K945" s="135"/>
      <c r="N945" s="135"/>
      <c r="O945" s="135"/>
    </row>
    <row r="946" s="65" customFormat="true" ht="14" hidden="false" customHeight="false" outlineLevel="0" collapsed="false">
      <c r="A946" s="64"/>
      <c r="K946" s="135"/>
      <c r="N946" s="135"/>
      <c r="O946" s="135"/>
    </row>
    <row r="947" s="65" customFormat="true" ht="14" hidden="false" customHeight="false" outlineLevel="0" collapsed="false">
      <c r="A947" s="64"/>
      <c r="K947" s="135"/>
      <c r="N947" s="135"/>
      <c r="O947" s="135"/>
    </row>
    <row r="948" s="65" customFormat="true" ht="14" hidden="false" customHeight="false" outlineLevel="0" collapsed="false">
      <c r="A948" s="64"/>
      <c r="K948" s="135"/>
      <c r="N948" s="135"/>
      <c r="O948" s="135"/>
    </row>
    <row r="949" s="65" customFormat="true" ht="14" hidden="false" customHeight="false" outlineLevel="0" collapsed="false">
      <c r="A949" s="64"/>
      <c r="K949" s="135"/>
      <c r="N949" s="135"/>
      <c r="O949" s="135"/>
    </row>
    <row r="950" s="65" customFormat="true" ht="14" hidden="false" customHeight="false" outlineLevel="0" collapsed="false">
      <c r="A950" s="64"/>
      <c r="K950" s="135"/>
      <c r="N950" s="135"/>
      <c r="O950" s="135"/>
    </row>
    <row r="951" s="65" customFormat="true" ht="14" hidden="false" customHeight="false" outlineLevel="0" collapsed="false">
      <c r="A951" s="64"/>
      <c r="K951" s="135"/>
      <c r="N951" s="135"/>
      <c r="O951" s="135"/>
    </row>
    <row r="952" s="65" customFormat="true" ht="14" hidden="false" customHeight="false" outlineLevel="0" collapsed="false">
      <c r="A952" s="64"/>
      <c r="K952" s="135"/>
      <c r="N952" s="135"/>
      <c r="O952" s="135"/>
    </row>
    <row r="953" s="65" customFormat="true" ht="14" hidden="false" customHeight="false" outlineLevel="0" collapsed="false">
      <c r="A953" s="64"/>
      <c r="K953" s="135"/>
      <c r="N953" s="135"/>
      <c r="O953" s="135"/>
    </row>
    <row r="954" s="65" customFormat="true" ht="14" hidden="false" customHeight="false" outlineLevel="0" collapsed="false">
      <c r="A954" s="64"/>
      <c r="K954" s="135"/>
      <c r="N954" s="135"/>
      <c r="O954" s="135"/>
    </row>
    <row r="955" s="65" customFormat="true" ht="14" hidden="false" customHeight="false" outlineLevel="0" collapsed="false">
      <c r="A955" s="64"/>
      <c r="K955" s="135"/>
      <c r="N955" s="135"/>
      <c r="O955" s="135"/>
    </row>
    <row r="956" s="65" customFormat="true" ht="14" hidden="false" customHeight="false" outlineLevel="0" collapsed="false">
      <c r="A956" s="64"/>
      <c r="K956" s="135"/>
      <c r="N956" s="135"/>
      <c r="O956" s="135"/>
    </row>
    <row r="957" s="65" customFormat="true" ht="14" hidden="false" customHeight="false" outlineLevel="0" collapsed="false">
      <c r="A957" s="64"/>
      <c r="K957" s="135"/>
      <c r="N957" s="135"/>
      <c r="O957" s="135"/>
    </row>
    <row r="958" s="65" customFormat="true" ht="14" hidden="false" customHeight="false" outlineLevel="0" collapsed="false">
      <c r="A958" s="64"/>
      <c r="K958" s="135"/>
      <c r="N958" s="135"/>
      <c r="O958" s="135"/>
    </row>
    <row r="959" s="65" customFormat="true" ht="14" hidden="false" customHeight="false" outlineLevel="0" collapsed="false">
      <c r="A959" s="64"/>
      <c r="K959" s="135"/>
      <c r="N959" s="135"/>
      <c r="O959" s="135"/>
    </row>
    <row r="960" s="65" customFormat="true" ht="14" hidden="false" customHeight="false" outlineLevel="0" collapsed="false">
      <c r="A960" s="64"/>
      <c r="K960" s="135"/>
      <c r="N960" s="135"/>
      <c r="O960" s="135"/>
    </row>
    <row r="961" s="65" customFormat="true" ht="14" hidden="false" customHeight="false" outlineLevel="0" collapsed="false">
      <c r="A961" s="64"/>
      <c r="K961" s="135"/>
      <c r="N961" s="135"/>
      <c r="O961" s="135"/>
    </row>
    <row r="962" s="65" customFormat="true" ht="14" hidden="false" customHeight="false" outlineLevel="0" collapsed="false">
      <c r="A962" s="64"/>
      <c r="K962" s="135"/>
      <c r="N962" s="135"/>
      <c r="O962" s="135"/>
    </row>
    <row r="963" s="65" customFormat="true" ht="14" hidden="false" customHeight="false" outlineLevel="0" collapsed="false">
      <c r="A963" s="64"/>
      <c r="K963" s="135"/>
      <c r="N963" s="135"/>
      <c r="O963" s="135"/>
    </row>
    <row r="964" s="65" customFormat="true" ht="14" hidden="false" customHeight="false" outlineLevel="0" collapsed="false">
      <c r="A964" s="64"/>
      <c r="K964" s="135"/>
      <c r="N964" s="135"/>
      <c r="O964" s="135"/>
    </row>
    <row r="965" s="65" customFormat="true" ht="14" hidden="false" customHeight="false" outlineLevel="0" collapsed="false">
      <c r="A965" s="64"/>
      <c r="K965" s="135"/>
      <c r="N965" s="135"/>
      <c r="O965" s="135"/>
    </row>
    <row r="966" s="65" customFormat="true" ht="14" hidden="false" customHeight="false" outlineLevel="0" collapsed="false">
      <c r="A966" s="64"/>
      <c r="K966" s="135"/>
      <c r="N966" s="135"/>
      <c r="O966" s="135"/>
    </row>
    <row r="967" s="65" customFormat="true" ht="14" hidden="false" customHeight="false" outlineLevel="0" collapsed="false">
      <c r="A967" s="64"/>
      <c r="K967" s="135"/>
      <c r="N967" s="135"/>
      <c r="O967" s="135"/>
    </row>
    <row r="968" s="65" customFormat="true" ht="14" hidden="false" customHeight="false" outlineLevel="0" collapsed="false">
      <c r="A968" s="64"/>
      <c r="K968" s="135"/>
      <c r="N968" s="135"/>
      <c r="O968" s="135"/>
    </row>
    <row r="969" s="65" customFormat="true" ht="14" hidden="false" customHeight="false" outlineLevel="0" collapsed="false">
      <c r="A969" s="64"/>
      <c r="K969" s="135"/>
      <c r="N969" s="135"/>
      <c r="O969" s="135"/>
    </row>
    <row r="970" s="65" customFormat="true" ht="14" hidden="false" customHeight="false" outlineLevel="0" collapsed="false">
      <c r="A970" s="64"/>
      <c r="K970" s="135"/>
      <c r="N970" s="135"/>
      <c r="O970" s="135"/>
    </row>
    <row r="971" s="65" customFormat="true" ht="14" hidden="false" customHeight="false" outlineLevel="0" collapsed="false">
      <c r="A971" s="64"/>
      <c r="K971" s="135"/>
      <c r="N971" s="135"/>
      <c r="O971" s="135"/>
    </row>
    <row r="972" s="65" customFormat="true" ht="14" hidden="false" customHeight="false" outlineLevel="0" collapsed="false">
      <c r="A972" s="64"/>
      <c r="K972" s="135"/>
      <c r="N972" s="135"/>
      <c r="O972" s="135"/>
    </row>
    <row r="973" s="65" customFormat="true" ht="14" hidden="false" customHeight="false" outlineLevel="0" collapsed="false">
      <c r="A973" s="64"/>
      <c r="K973" s="135"/>
      <c r="N973" s="135"/>
      <c r="O973" s="135"/>
    </row>
    <row r="974" s="65" customFormat="true" ht="14" hidden="false" customHeight="false" outlineLevel="0" collapsed="false">
      <c r="A974" s="64"/>
      <c r="K974" s="135"/>
      <c r="N974" s="135"/>
      <c r="O974" s="135"/>
    </row>
    <row r="975" s="65" customFormat="true" ht="14" hidden="false" customHeight="false" outlineLevel="0" collapsed="false">
      <c r="A975" s="64"/>
      <c r="K975" s="135"/>
      <c r="N975" s="135"/>
      <c r="O975" s="135"/>
    </row>
    <row r="976" s="65" customFormat="true" ht="14" hidden="false" customHeight="false" outlineLevel="0" collapsed="false">
      <c r="A976" s="64"/>
      <c r="K976" s="135"/>
      <c r="N976" s="135"/>
      <c r="O976" s="135"/>
    </row>
    <row r="977" s="65" customFormat="true" ht="14" hidden="false" customHeight="false" outlineLevel="0" collapsed="false">
      <c r="A977" s="64"/>
      <c r="K977" s="135"/>
      <c r="N977" s="135"/>
      <c r="O977" s="135"/>
    </row>
    <row r="978" s="65" customFormat="true" ht="14" hidden="false" customHeight="false" outlineLevel="0" collapsed="false">
      <c r="A978" s="64"/>
      <c r="K978" s="135"/>
      <c r="N978" s="135"/>
      <c r="O978" s="135"/>
    </row>
    <row r="979" s="65" customFormat="true" ht="14" hidden="false" customHeight="false" outlineLevel="0" collapsed="false">
      <c r="A979" s="64"/>
      <c r="K979" s="135"/>
      <c r="N979" s="135"/>
      <c r="O979" s="135"/>
    </row>
    <row r="980" s="65" customFormat="true" ht="14" hidden="false" customHeight="false" outlineLevel="0" collapsed="false">
      <c r="A980" s="64"/>
      <c r="K980" s="135"/>
      <c r="N980" s="135"/>
      <c r="O980" s="135"/>
    </row>
    <row r="981" s="65" customFormat="true" ht="14" hidden="false" customHeight="false" outlineLevel="0" collapsed="false">
      <c r="A981" s="64"/>
      <c r="K981" s="135"/>
      <c r="N981" s="135"/>
      <c r="O981" s="135"/>
    </row>
    <row r="982" s="65" customFormat="true" ht="14" hidden="false" customHeight="false" outlineLevel="0" collapsed="false">
      <c r="A982" s="64"/>
      <c r="K982" s="135"/>
      <c r="N982" s="135"/>
      <c r="O982" s="135"/>
    </row>
    <row r="983" s="65" customFormat="true" ht="14" hidden="false" customHeight="false" outlineLevel="0" collapsed="false">
      <c r="A983" s="64"/>
      <c r="K983" s="135"/>
      <c r="N983" s="135"/>
      <c r="O983" s="135"/>
    </row>
    <row r="984" s="65" customFormat="true" ht="14" hidden="false" customHeight="false" outlineLevel="0" collapsed="false">
      <c r="A984" s="64"/>
      <c r="K984" s="135"/>
      <c r="N984" s="135"/>
      <c r="O984" s="135"/>
    </row>
    <row r="985" s="65" customFormat="true" ht="14" hidden="false" customHeight="false" outlineLevel="0" collapsed="false">
      <c r="A985" s="64"/>
      <c r="K985" s="135"/>
      <c r="N985" s="135"/>
      <c r="O985" s="135"/>
    </row>
    <row r="986" s="65" customFormat="true" ht="14" hidden="false" customHeight="false" outlineLevel="0" collapsed="false">
      <c r="A986" s="64"/>
      <c r="K986" s="135"/>
      <c r="N986" s="135"/>
      <c r="O986" s="135"/>
    </row>
    <row r="987" s="65" customFormat="true" ht="14" hidden="false" customHeight="false" outlineLevel="0" collapsed="false">
      <c r="A987" s="64"/>
      <c r="K987" s="135"/>
      <c r="N987" s="135"/>
      <c r="O987" s="135"/>
    </row>
    <row r="988" s="65" customFormat="true" ht="14" hidden="false" customHeight="false" outlineLevel="0" collapsed="false">
      <c r="A988" s="64"/>
      <c r="K988" s="135"/>
      <c r="N988" s="135"/>
      <c r="O988" s="135"/>
    </row>
    <row r="989" s="65" customFormat="true" ht="14" hidden="false" customHeight="false" outlineLevel="0" collapsed="false">
      <c r="A989" s="64"/>
      <c r="K989" s="135"/>
      <c r="N989" s="135"/>
      <c r="O989" s="135"/>
    </row>
    <row r="990" s="65" customFormat="true" ht="14" hidden="false" customHeight="false" outlineLevel="0" collapsed="false">
      <c r="A990" s="64"/>
      <c r="K990" s="135"/>
      <c r="N990" s="135"/>
      <c r="O990" s="135"/>
    </row>
    <row r="991" s="65" customFormat="true" ht="14" hidden="false" customHeight="false" outlineLevel="0" collapsed="false">
      <c r="A991" s="64"/>
      <c r="K991" s="135"/>
      <c r="N991" s="135"/>
      <c r="O991" s="135"/>
    </row>
    <row r="992" s="65" customFormat="true" ht="14" hidden="false" customHeight="false" outlineLevel="0" collapsed="false">
      <c r="A992" s="64"/>
      <c r="K992" s="135"/>
      <c r="N992" s="135"/>
      <c r="O992" s="135"/>
    </row>
    <row r="993" s="65" customFormat="true" ht="14" hidden="false" customHeight="false" outlineLevel="0" collapsed="false">
      <c r="A993" s="64"/>
      <c r="K993" s="135"/>
      <c r="N993" s="135"/>
      <c r="O993" s="135"/>
    </row>
    <row r="994" s="65" customFormat="true" ht="14" hidden="false" customHeight="false" outlineLevel="0" collapsed="false">
      <c r="A994" s="64"/>
      <c r="K994" s="135"/>
      <c r="N994" s="135"/>
      <c r="O994" s="135"/>
    </row>
    <row r="995" s="65" customFormat="true" ht="14" hidden="false" customHeight="false" outlineLevel="0" collapsed="false">
      <c r="A995" s="64"/>
      <c r="K995" s="135"/>
      <c r="N995" s="135"/>
      <c r="O995" s="135"/>
    </row>
    <row r="996" s="65" customFormat="true" ht="14" hidden="false" customHeight="false" outlineLevel="0" collapsed="false">
      <c r="A996" s="64"/>
      <c r="K996" s="135"/>
      <c r="N996" s="135"/>
      <c r="O996" s="135"/>
    </row>
    <row r="997" s="65" customFormat="true" ht="14" hidden="false" customHeight="false" outlineLevel="0" collapsed="false">
      <c r="A997" s="64"/>
      <c r="K997" s="135"/>
      <c r="N997" s="135"/>
      <c r="O997" s="135"/>
    </row>
    <row r="998" s="65" customFormat="true" ht="14" hidden="false" customHeight="false" outlineLevel="0" collapsed="false">
      <c r="A998" s="64"/>
      <c r="K998" s="135"/>
      <c r="N998" s="135"/>
      <c r="O998" s="135"/>
    </row>
    <row r="999" s="65" customFormat="true" ht="14" hidden="false" customHeight="false" outlineLevel="0" collapsed="false">
      <c r="A999" s="64"/>
      <c r="K999" s="135"/>
      <c r="N999" s="135"/>
      <c r="O999" s="135"/>
    </row>
    <row r="1000" s="65" customFormat="true" ht="14" hidden="false" customHeight="false" outlineLevel="0" collapsed="false">
      <c r="A1000" s="64"/>
      <c r="K1000" s="135"/>
      <c r="N1000" s="135"/>
      <c r="O1000" s="135"/>
    </row>
    <row r="1001" s="65" customFormat="true" ht="14" hidden="false" customHeight="false" outlineLevel="0" collapsed="false">
      <c r="A1001" s="64"/>
      <c r="K1001" s="135"/>
      <c r="N1001" s="135"/>
      <c r="O1001" s="135"/>
    </row>
    <row r="1002" s="65" customFormat="true" ht="14" hidden="false" customHeight="false" outlineLevel="0" collapsed="false">
      <c r="A1002" s="64"/>
      <c r="K1002" s="135"/>
      <c r="N1002" s="135"/>
      <c r="O1002" s="135"/>
    </row>
    <row r="1003" s="65" customFormat="true" ht="14" hidden="false" customHeight="false" outlineLevel="0" collapsed="false">
      <c r="A1003" s="64"/>
      <c r="K1003" s="135"/>
      <c r="N1003" s="135"/>
      <c r="O1003" s="135"/>
    </row>
    <row r="1004" s="65" customFormat="true" ht="14" hidden="false" customHeight="false" outlineLevel="0" collapsed="false">
      <c r="A1004" s="64"/>
      <c r="K1004" s="135"/>
      <c r="N1004" s="135"/>
      <c r="O1004" s="135"/>
    </row>
    <row r="1005" s="65" customFormat="true" ht="14" hidden="false" customHeight="false" outlineLevel="0" collapsed="false">
      <c r="A1005" s="64"/>
      <c r="K1005" s="135"/>
      <c r="N1005" s="135"/>
      <c r="O1005" s="135"/>
    </row>
    <row r="1006" s="65" customFormat="true" ht="14" hidden="false" customHeight="false" outlineLevel="0" collapsed="false">
      <c r="A1006" s="64"/>
      <c r="K1006" s="135"/>
      <c r="N1006" s="135"/>
      <c r="O1006" s="135"/>
    </row>
    <row r="1007" s="65" customFormat="true" ht="14" hidden="false" customHeight="false" outlineLevel="0" collapsed="false">
      <c r="A1007" s="64"/>
      <c r="K1007" s="135"/>
      <c r="N1007" s="135"/>
      <c r="O1007" s="135"/>
    </row>
    <row r="1008" s="65" customFormat="true" ht="14" hidden="false" customHeight="false" outlineLevel="0" collapsed="false">
      <c r="A1008" s="64"/>
      <c r="K1008" s="135"/>
      <c r="N1008" s="135"/>
      <c r="O1008" s="135"/>
    </row>
    <row r="1009" s="65" customFormat="true" ht="14" hidden="false" customHeight="false" outlineLevel="0" collapsed="false">
      <c r="A1009" s="64"/>
      <c r="K1009" s="135"/>
      <c r="N1009" s="135"/>
      <c r="O1009" s="135"/>
    </row>
    <row r="1010" s="65" customFormat="true" ht="14" hidden="false" customHeight="false" outlineLevel="0" collapsed="false">
      <c r="A1010" s="64"/>
      <c r="K1010" s="135"/>
      <c r="N1010" s="135"/>
      <c r="O1010" s="135"/>
    </row>
    <row r="1011" s="65" customFormat="true" ht="14" hidden="false" customHeight="false" outlineLevel="0" collapsed="false">
      <c r="A1011" s="64"/>
      <c r="K1011" s="135"/>
      <c r="N1011" s="135"/>
      <c r="O1011" s="135"/>
    </row>
    <row r="1012" s="65" customFormat="true" ht="14" hidden="false" customHeight="false" outlineLevel="0" collapsed="false">
      <c r="A1012" s="64"/>
      <c r="K1012" s="135"/>
      <c r="N1012" s="135"/>
      <c r="O1012" s="135"/>
    </row>
    <row r="1013" s="65" customFormat="true" ht="14" hidden="false" customHeight="false" outlineLevel="0" collapsed="false">
      <c r="A1013" s="64"/>
      <c r="K1013" s="135"/>
      <c r="N1013" s="135"/>
      <c r="O1013" s="135"/>
    </row>
    <row r="1014" s="65" customFormat="true" ht="14" hidden="false" customHeight="false" outlineLevel="0" collapsed="false">
      <c r="A1014" s="64"/>
      <c r="K1014" s="135"/>
      <c r="N1014" s="135"/>
      <c r="O1014" s="135"/>
    </row>
    <row r="1015" s="65" customFormat="true" ht="14" hidden="false" customHeight="false" outlineLevel="0" collapsed="false">
      <c r="A1015" s="64"/>
      <c r="K1015" s="135"/>
      <c r="N1015" s="135"/>
      <c r="O1015" s="135"/>
    </row>
    <row r="1016" s="65" customFormat="true" ht="14" hidden="false" customHeight="false" outlineLevel="0" collapsed="false">
      <c r="A1016" s="64"/>
      <c r="K1016" s="135"/>
      <c r="N1016" s="135"/>
      <c r="O1016" s="135"/>
    </row>
    <row r="1017" s="65" customFormat="true" ht="14" hidden="false" customHeight="false" outlineLevel="0" collapsed="false">
      <c r="A1017" s="64"/>
      <c r="K1017" s="135"/>
      <c r="N1017" s="135"/>
      <c r="O1017" s="135"/>
    </row>
    <row r="1018" s="65" customFormat="true" ht="14" hidden="false" customHeight="false" outlineLevel="0" collapsed="false">
      <c r="A1018" s="64"/>
      <c r="K1018" s="135"/>
      <c r="N1018" s="135"/>
      <c r="O1018" s="135"/>
    </row>
    <row r="1019" s="65" customFormat="true" ht="14" hidden="false" customHeight="false" outlineLevel="0" collapsed="false">
      <c r="A1019" s="64"/>
      <c r="K1019" s="135"/>
      <c r="N1019" s="135"/>
      <c r="O1019" s="135"/>
    </row>
    <row r="1020" s="65" customFormat="true" ht="14" hidden="false" customHeight="false" outlineLevel="0" collapsed="false">
      <c r="A1020" s="64"/>
      <c r="K1020" s="135"/>
      <c r="N1020" s="135"/>
      <c r="O1020" s="135"/>
    </row>
    <row r="1021" s="65" customFormat="true" ht="14" hidden="false" customHeight="false" outlineLevel="0" collapsed="false">
      <c r="A1021" s="64"/>
      <c r="K1021" s="135"/>
      <c r="N1021" s="135"/>
      <c r="O1021" s="135"/>
    </row>
    <row r="1022" s="65" customFormat="true" ht="14" hidden="false" customHeight="false" outlineLevel="0" collapsed="false">
      <c r="A1022" s="64"/>
      <c r="K1022" s="135"/>
      <c r="N1022" s="135"/>
      <c r="O1022" s="135"/>
    </row>
    <row r="1023" s="65" customFormat="true" ht="14" hidden="false" customHeight="false" outlineLevel="0" collapsed="false">
      <c r="A1023" s="64"/>
      <c r="K1023" s="135"/>
      <c r="N1023" s="135"/>
      <c r="O1023" s="135"/>
    </row>
    <row r="1024" s="65" customFormat="true" ht="14" hidden="false" customHeight="false" outlineLevel="0" collapsed="false">
      <c r="A1024" s="64"/>
      <c r="K1024" s="135"/>
      <c r="N1024" s="135"/>
      <c r="O1024" s="135"/>
    </row>
    <row r="1025" s="65" customFormat="true" ht="14" hidden="false" customHeight="false" outlineLevel="0" collapsed="false">
      <c r="A1025" s="64"/>
      <c r="K1025" s="135"/>
      <c r="N1025" s="135"/>
      <c r="O1025" s="135"/>
    </row>
    <row r="1026" s="65" customFormat="true" ht="14" hidden="false" customHeight="false" outlineLevel="0" collapsed="false">
      <c r="A1026" s="64"/>
      <c r="K1026" s="135"/>
      <c r="N1026" s="135"/>
      <c r="O1026" s="135"/>
    </row>
    <row r="1027" s="65" customFormat="true" ht="14" hidden="false" customHeight="false" outlineLevel="0" collapsed="false">
      <c r="A1027" s="64"/>
      <c r="K1027" s="135"/>
      <c r="N1027" s="135"/>
      <c r="O1027" s="135"/>
    </row>
    <row r="1028" s="65" customFormat="true" ht="14" hidden="false" customHeight="false" outlineLevel="0" collapsed="false">
      <c r="A1028" s="64"/>
      <c r="K1028" s="135"/>
      <c r="N1028" s="135"/>
      <c r="O1028" s="135"/>
    </row>
    <row r="1029" s="65" customFormat="true" ht="14" hidden="false" customHeight="false" outlineLevel="0" collapsed="false">
      <c r="A1029" s="64"/>
      <c r="K1029" s="135"/>
      <c r="N1029" s="135"/>
      <c r="O1029" s="135"/>
    </row>
    <row r="1030" s="65" customFormat="true" ht="14" hidden="false" customHeight="false" outlineLevel="0" collapsed="false">
      <c r="A1030" s="64"/>
      <c r="K1030" s="135"/>
      <c r="N1030" s="135"/>
      <c r="O1030" s="135"/>
    </row>
    <row r="1031" s="65" customFormat="true" ht="14" hidden="false" customHeight="false" outlineLevel="0" collapsed="false">
      <c r="A1031" s="64"/>
      <c r="K1031" s="135"/>
      <c r="N1031" s="135"/>
      <c r="O1031" s="135"/>
    </row>
    <row r="1032" s="65" customFormat="true" ht="14" hidden="false" customHeight="false" outlineLevel="0" collapsed="false">
      <c r="A1032" s="64"/>
      <c r="K1032" s="135"/>
      <c r="N1032" s="135"/>
      <c r="O1032" s="135"/>
    </row>
    <row r="1033" s="65" customFormat="true" ht="14" hidden="false" customHeight="false" outlineLevel="0" collapsed="false">
      <c r="A1033" s="64"/>
      <c r="K1033" s="135"/>
      <c r="N1033" s="135"/>
      <c r="O1033" s="135"/>
    </row>
    <row r="1034" s="65" customFormat="true" ht="14" hidden="false" customHeight="false" outlineLevel="0" collapsed="false">
      <c r="A1034" s="64"/>
      <c r="K1034" s="135"/>
      <c r="N1034" s="135"/>
      <c r="O1034" s="135"/>
    </row>
    <row r="1035" s="65" customFormat="true" ht="14" hidden="false" customHeight="false" outlineLevel="0" collapsed="false">
      <c r="A1035" s="64"/>
      <c r="K1035" s="135"/>
      <c r="N1035" s="135"/>
      <c r="O1035" s="135"/>
    </row>
    <row r="1036" s="65" customFormat="true" ht="14" hidden="false" customHeight="false" outlineLevel="0" collapsed="false">
      <c r="A1036" s="64"/>
      <c r="K1036" s="135"/>
      <c r="N1036" s="135"/>
      <c r="O1036" s="135"/>
    </row>
    <row r="1037" s="65" customFormat="true" ht="14" hidden="false" customHeight="false" outlineLevel="0" collapsed="false">
      <c r="A1037" s="64"/>
      <c r="K1037" s="135"/>
      <c r="N1037" s="135"/>
      <c r="O1037" s="135"/>
    </row>
    <row r="1038" s="65" customFormat="true" ht="14" hidden="false" customHeight="false" outlineLevel="0" collapsed="false">
      <c r="A1038" s="64"/>
      <c r="K1038" s="135"/>
      <c r="N1038" s="135"/>
      <c r="O1038" s="135"/>
    </row>
    <row r="1039" s="65" customFormat="true" ht="14" hidden="false" customHeight="false" outlineLevel="0" collapsed="false">
      <c r="A1039" s="64"/>
      <c r="K1039" s="135"/>
      <c r="N1039" s="135"/>
      <c r="O1039" s="135"/>
    </row>
    <row r="1040" s="65" customFormat="true" ht="14" hidden="false" customHeight="false" outlineLevel="0" collapsed="false">
      <c r="A1040" s="64"/>
      <c r="K1040" s="135"/>
      <c r="N1040" s="135"/>
      <c r="O1040" s="135"/>
    </row>
    <row r="1041" s="65" customFormat="true" ht="14" hidden="false" customHeight="false" outlineLevel="0" collapsed="false">
      <c r="A1041" s="64"/>
      <c r="K1041" s="135"/>
      <c r="N1041" s="135"/>
      <c r="O1041" s="135"/>
    </row>
    <row r="1042" s="65" customFormat="true" ht="14" hidden="false" customHeight="false" outlineLevel="0" collapsed="false">
      <c r="A1042" s="64"/>
      <c r="K1042" s="135"/>
      <c r="N1042" s="135"/>
      <c r="O1042" s="135"/>
    </row>
    <row r="1043" s="65" customFormat="true" ht="14" hidden="false" customHeight="false" outlineLevel="0" collapsed="false">
      <c r="A1043" s="64"/>
      <c r="K1043" s="135"/>
      <c r="N1043" s="135"/>
      <c r="O1043" s="135"/>
    </row>
    <row r="1044" s="65" customFormat="true" ht="14" hidden="false" customHeight="false" outlineLevel="0" collapsed="false">
      <c r="A1044" s="64"/>
      <c r="K1044" s="135"/>
      <c r="N1044" s="135"/>
      <c r="O1044" s="135"/>
    </row>
    <row r="1045" s="65" customFormat="true" ht="14" hidden="false" customHeight="false" outlineLevel="0" collapsed="false">
      <c r="A1045" s="64"/>
      <c r="K1045" s="135"/>
      <c r="N1045" s="135"/>
      <c r="O1045" s="135"/>
    </row>
    <row r="1046" s="65" customFormat="true" ht="14" hidden="false" customHeight="false" outlineLevel="0" collapsed="false">
      <c r="A1046" s="64"/>
      <c r="K1046" s="135"/>
      <c r="N1046" s="135"/>
      <c r="O1046" s="135"/>
    </row>
    <row r="1047" s="65" customFormat="true" ht="14" hidden="false" customHeight="false" outlineLevel="0" collapsed="false">
      <c r="A1047" s="64"/>
      <c r="K1047" s="135"/>
      <c r="N1047" s="135"/>
      <c r="O1047" s="135"/>
    </row>
    <row r="1048" s="65" customFormat="true" ht="14" hidden="false" customHeight="false" outlineLevel="0" collapsed="false">
      <c r="A1048" s="64"/>
      <c r="K1048" s="135"/>
      <c r="N1048" s="135"/>
      <c r="O1048" s="135"/>
    </row>
    <row r="1049" s="65" customFormat="true" ht="14" hidden="false" customHeight="false" outlineLevel="0" collapsed="false">
      <c r="A1049" s="64"/>
      <c r="K1049" s="135"/>
      <c r="N1049" s="135"/>
      <c r="O1049" s="135"/>
    </row>
    <row r="1050" s="65" customFormat="true" ht="14" hidden="false" customHeight="false" outlineLevel="0" collapsed="false">
      <c r="A1050" s="64"/>
      <c r="K1050" s="135"/>
      <c r="N1050" s="135"/>
      <c r="O1050" s="135"/>
    </row>
    <row r="1051" s="65" customFormat="true" ht="14" hidden="false" customHeight="false" outlineLevel="0" collapsed="false">
      <c r="A1051" s="64"/>
      <c r="K1051" s="135"/>
      <c r="N1051" s="135"/>
      <c r="O1051" s="135"/>
    </row>
    <row r="1052" s="65" customFormat="true" ht="14" hidden="false" customHeight="false" outlineLevel="0" collapsed="false">
      <c r="A1052" s="64"/>
      <c r="K1052" s="135"/>
      <c r="N1052" s="135"/>
      <c r="O1052" s="135"/>
    </row>
    <row r="1053" s="65" customFormat="true" ht="14" hidden="false" customHeight="false" outlineLevel="0" collapsed="false">
      <c r="A1053" s="64"/>
      <c r="K1053" s="135"/>
      <c r="N1053" s="135"/>
      <c r="O1053" s="135"/>
    </row>
    <row r="1054" s="65" customFormat="true" ht="14" hidden="false" customHeight="false" outlineLevel="0" collapsed="false">
      <c r="A1054" s="64"/>
      <c r="K1054" s="135"/>
      <c r="N1054" s="135"/>
      <c r="O1054" s="135"/>
    </row>
    <row r="1055" s="65" customFormat="true" ht="14" hidden="false" customHeight="false" outlineLevel="0" collapsed="false">
      <c r="A1055" s="64"/>
      <c r="K1055" s="135"/>
      <c r="N1055" s="135"/>
      <c r="O1055" s="135"/>
    </row>
    <row r="1056" s="65" customFormat="true" ht="14" hidden="false" customHeight="false" outlineLevel="0" collapsed="false">
      <c r="A1056" s="64"/>
      <c r="K1056" s="135"/>
      <c r="N1056" s="135"/>
      <c r="O1056" s="135"/>
    </row>
    <row r="1057" s="65" customFormat="true" ht="14" hidden="false" customHeight="false" outlineLevel="0" collapsed="false">
      <c r="A1057" s="64"/>
      <c r="K1057" s="135"/>
      <c r="N1057" s="135"/>
      <c r="O1057" s="135"/>
    </row>
    <row r="1058" s="65" customFormat="true" ht="14" hidden="false" customHeight="false" outlineLevel="0" collapsed="false">
      <c r="A1058" s="64"/>
      <c r="K1058" s="135"/>
      <c r="N1058" s="135"/>
      <c r="O1058" s="135"/>
    </row>
    <row r="1059" s="65" customFormat="true" ht="14" hidden="false" customHeight="false" outlineLevel="0" collapsed="false">
      <c r="A1059" s="64"/>
      <c r="K1059" s="135"/>
      <c r="N1059" s="135"/>
      <c r="O1059" s="135"/>
    </row>
    <row r="1060" s="65" customFormat="true" ht="14" hidden="false" customHeight="false" outlineLevel="0" collapsed="false">
      <c r="A1060" s="64"/>
      <c r="K1060" s="135"/>
      <c r="N1060" s="135"/>
      <c r="O1060" s="135"/>
    </row>
    <row r="1061" s="65" customFormat="true" ht="14" hidden="false" customHeight="false" outlineLevel="0" collapsed="false">
      <c r="A1061" s="64"/>
      <c r="K1061" s="135"/>
      <c r="N1061" s="135"/>
      <c r="O1061" s="135"/>
    </row>
    <row r="1062" s="65" customFormat="true" ht="14" hidden="false" customHeight="false" outlineLevel="0" collapsed="false">
      <c r="A1062" s="64"/>
      <c r="K1062" s="135"/>
      <c r="N1062" s="135"/>
      <c r="O1062" s="135"/>
    </row>
    <row r="1063" s="65" customFormat="true" ht="14" hidden="false" customHeight="false" outlineLevel="0" collapsed="false">
      <c r="A1063" s="64"/>
      <c r="K1063" s="135"/>
      <c r="N1063" s="135"/>
      <c r="O1063" s="135"/>
    </row>
    <row r="1064" s="65" customFormat="true" ht="14" hidden="false" customHeight="false" outlineLevel="0" collapsed="false">
      <c r="A1064" s="64"/>
      <c r="K1064" s="135"/>
      <c r="N1064" s="135"/>
      <c r="O1064" s="135"/>
    </row>
    <row r="1065" s="65" customFormat="true" ht="14" hidden="false" customHeight="false" outlineLevel="0" collapsed="false">
      <c r="A1065" s="64"/>
      <c r="K1065" s="135"/>
      <c r="N1065" s="135"/>
      <c r="O1065" s="135"/>
    </row>
    <row r="1066" s="65" customFormat="true" ht="14" hidden="false" customHeight="false" outlineLevel="0" collapsed="false">
      <c r="A1066" s="64"/>
      <c r="K1066" s="135"/>
      <c r="N1066" s="135"/>
      <c r="O1066" s="135"/>
    </row>
    <row r="1067" s="65" customFormat="true" ht="14" hidden="false" customHeight="false" outlineLevel="0" collapsed="false">
      <c r="A1067" s="64"/>
      <c r="K1067" s="135"/>
      <c r="N1067" s="135"/>
      <c r="O1067" s="135"/>
    </row>
    <row r="1068" s="65" customFormat="true" ht="14" hidden="false" customHeight="false" outlineLevel="0" collapsed="false">
      <c r="A1068" s="64"/>
      <c r="K1068" s="135"/>
      <c r="N1068" s="135"/>
      <c r="O1068" s="135"/>
    </row>
    <row r="1069" s="65" customFormat="true" ht="14" hidden="false" customHeight="false" outlineLevel="0" collapsed="false">
      <c r="A1069" s="64"/>
      <c r="K1069" s="135"/>
      <c r="N1069" s="135"/>
      <c r="O1069" s="135"/>
    </row>
    <row r="1070" s="65" customFormat="true" ht="14" hidden="false" customHeight="false" outlineLevel="0" collapsed="false">
      <c r="A1070" s="64"/>
      <c r="K1070" s="135"/>
      <c r="N1070" s="135"/>
      <c r="O1070" s="135"/>
    </row>
    <row r="1071" s="65" customFormat="true" ht="14" hidden="false" customHeight="false" outlineLevel="0" collapsed="false">
      <c r="A1071" s="64"/>
      <c r="K1071" s="135"/>
      <c r="N1071" s="135"/>
      <c r="O1071" s="135"/>
    </row>
    <row r="1072" s="65" customFormat="true" ht="14" hidden="false" customHeight="false" outlineLevel="0" collapsed="false">
      <c r="A1072" s="64"/>
      <c r="K1072" s="135"/>
      <c r="N1072" s="135"/>
      <c r="O1072" s="135"/>
    </row>
    <row r="1073" s="65" customFormat="true" ht="14" hidden="false" customHeight="false" outlineLevel="0" collapsed="false">
      <c r="A1073" s="64"/>
      <c r="K1073" s="135"/>
      <c r="N1073" s="135"/>
      <c r="O1073" s="135"/>
    </row>
    <row r="1074" s="65" customFormat="true" ht="14" hidden="false" customHeight="false" outlineLevel="0" collapsed="false">
      <c r="A1074" s="64"/>
      <c r="K1074" s="135"/>
      <c r="N1074" s="135"/>
      <c r="O1074" s="135"/>
    </row>
    <row r="1075" s="65" customFormat="true" ht="14" hidden="false" customHeight="false" outlineLevel="0" collapsed="false">
      <c r="A1075" s="64"/>
      <c r="K1075" s="135"/>
      <c r="N1075" s="135"/>
      <c r="O1075" s="135"/>
    </row>
    <row r="1076" s="65" customFormat="true" ht="14" hidden="false" customHeight="false" outlineLevel="0" collapsed="false">
      <c r="A1076" s="64"/>
      <c r="K1076" s="135"/>
      <c r="N1076" s="135"/>
      <c r="O1076" s="135"/>
    </row>
    <row r="1077" s="65" customFormat="true" ht="14" hidden="false" customHeight="false" outlineLevel="0" collapsed="false">
      <c r="A1077" s="64"/>
      <c r="K1077" s="135"/>
      <c r="N1077" s="135"/>
      <c r="O1077" s="135"/>
    </row>
    <row r="1078" s="65" customFormat="true" ht="14" hidden="false" customHeight="false" outlineLevel="0" collapsed="false">
      <c r="A1078" s="64"/>
      <c r="K1078" s="135"/>
      <c r="N1078" s="135"/>
      <c r="O1078" s="135"/>
    </row>
    <row r="1079" s="65" customFormat="true" ht="14" hidden="false" customHeight="false" outlineLevel="0" collapsed="false">
      <c r="A1079" s="64"/>
      <c r="K1079" s="135"/>
      <c r="N1079" s="135"/>
      <c r="O1079" s="135"/>
    </row>
    <row r="1080" s="65" customFormat="true" ht="14" hidden="false" customHeight="false" outlineLevel="0" collapsed="false">
      <c r="A1080" s="64"/>
      <c r="K1080" s="135"/>
      <c r="N1080" s="135"/>
      <c r="O1080" s="135"/>
    </row>
    <row r="1081" s="65" customFormat="true" ht="14" hidden="false" customHeight="false" outlineLevel="0" collapsed="false">
      <c r="A1081" s="64"/>
      <c r="K1081" s="135"/>
      <c r="N1081" s="135"/>
      <c r="O1081" s="135"/>
    </row>
    <row r="1082" s="65" customFormat="true" ht="14" hidden="false" customHeight="false" outlineLevel="0" collapsed="false">
      <c r="A1082" s="64"/>
      <c r="K1082" s="135"/>
      <c r="N1082" s="135"/>
      <c r="O1082" s="135"/>
    </row>
    <row r="1096" customFormat="false" ht="15" hidden="false" customHeight="true" outlineLevel="0" collapsed="false"/>
  </sheetData>
  <mergeCells count="7">
    <mergeCell ref="E2:U2"/>
    <mergeCell ref="E3:N3"/>
    <mergeCell ref="I4:J4"/>
    <mergeCell ref="K4:L4"/>
    <mergeCell ref="E76:F76"/>
    <mergeCell ref="K76:M76"/>
    <mergeCell ref="E77:F77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0.5390625" defaultRowHeight="15" zeroHeight="false" outlineLevelRow="0" outlineLevelCol="1"/>
  <cols>
    <col collapsed="false" customWidth="true" hidden="false" outlineLevel="0" max="1" min="1" style="64" width="20.5"/>
    <col collapsed="false" customWidth="true" hidden="false" outlineLevel="0" max="3" min="2" style="66" width="25"/>
    <col collapsed="false" customWidth="true" hidden="false" outlineLevel="1" max="4" min="4" style="68" width="25"/>
    <col collapsed="false" customWidth="true" hidden="false" outlineLevel="0" max="10" min="5" style="0" width="15.5"/>
  </cols>
  <sheetData>
    <row r="1" customFormat="false" ht="20" hidden="false" customHeight="false" outlineLevel="0" collapsed="false">
      <c r="B1" s="70" t="s">
        <v>2848</v>
      </c>
      <c r="C1" s="70"/>
      <c r="D1" s="71"/>
      <c r="E1" s="142"/>
      <c r="F1" s="143"/>
      <c r="G1" s="143"/>
      <c r="H1" s="143"/>
      <c r="I1" s="144"/>
      <c r="J1" s="144"/>
    </row>
    <row r="2" customFormat="false" ht="15" hidden="false" customHeight="true" outlineLevel="0" collapsed="false">
      <c r="B2" s="109" t="s">
        <v>2808</v>
      </c>
      <c r="C2" s="109"/>
      <c r="D2" s="109"/>
      <c r="E2" s="144"/>
      <c r="F2" s="145"/>
      <c r="G2" s="144"/>
      <c r="H2" s="144"/>
      <c r="I2" s="144"/>
      <c r="J2" s="144"/>
    </row>
    <row r="3" customFormat="false" ht="15" hidden="false" customHeight="false" outlineLevel="0" collapsed="false">
      <c r="A3" s="146"/>
      <c r="B3" s="147"/>
      <c r="C3" s="147"/>
      <c r="D3" s="147"/>
      <c r="E3" s="148"/>
      <c r="F3" s="149"/>
      <c r="G3" s="148"/>
      <c r="H3" s="149"/>
      <c r="I3" s="148"/>
      <c r="J3" s="150"/>
    </row>
    <row r="4" customFormat="false" ht="45" hidden="false" customHeight="false" outlineLevel="0" collapsed="false">
      <c r="A4" s="151" t="s">
        <v>2849</v>
      </c>
      <c r="B4" s="151" t="s">
        <v>2816</v>
      </c>
      <c r="C4" s="151" t="s">
        <v>2817</v>
      </c>
      <c r="D4" s="152" t="s">
        <v>2850</v>
      </c>
      <c r="E4" s="151" t="s">
        <v>2849</v>
      </c>
      <c r="F4" s="151" t="s">
        <v>2816</v>
      </c>
      <c r="G4" s="151" t="s">
        <v>2817</v>
      </c>
      <c r="H4" s="152" t="s">
        <v>2850</v>
      </c>
      <c r="I4" s="34"/>
    </row>
    <row r="5" customFormat="false" ht="15" hidden="false" customHeight="false" outlineLevel="0" collapsed="false">
      <c r="A5" s="153" t="n">
        <v>1</v>
      </c>
      <c r="B5" s="154" t="n">
        <v>1.1</v>
      </c>
      <c r="C5" s="154" t="n">
        <v>1.2</v>
      </c>
      <c r="D5" s="154" t="n">
        <v>0.1</v>
      </c>
      <c r="E5" s="155" t="n">
        <v>1</v>
      </c>
      <c r="F5" s="156" t="n">
        <f aca="false">B5*100</f>
        <v>110</v>
      </c>
      <c r="G5" s="156" t="n">
        <f aca="false">C5*100</f>
        <v>120</v>
      </c>
      <c r="H5" s="156" t="n">
        <f aca="false">D5*100</f>
        <v>10</v>
      </c>
      <c r="I5" s="34"/>
    </row>
    <row r="6" customFormat="false" ht="15" hidden="false" customHeight="false" outlineLevel="0" collapsed="false">
      <c r="A6" s="153" t="n">
        <v>2</v>
      </c>
      <c r="B6" s="154" t="n">
        <v>2.2</v>
      </c>
      <c r="C6" s="154" t="n">
        <v>2.4</v>
      </c>
      <c r="D6" s="154" t="n">
        <v>0.2</v>
      </c>
      <c r="E6" s="155" t="n">
        <v>2</v>
      </c>
      <c r="F6" s="156" t="n">
        <f aca="false">B6*100</f>
        <v>220</v>
      </c>
      <c r="G6" s="156" t="n">
        <f aca="false">C6*100</f>
        <v>240</v>
      </c>
      <c r="H6" s="156" t="n">
        <f aca="false">D6*100</f>
        <v>20</v>
      </c>
      <c r="I6" s="34"/>
    </row>
    <row r="7" customFormat="false" ht="15" hidden="false" customHeight="false" outlineLevel="0" collapsed="false">
      <c r="A7" s="153" t="n">
        <v>3</v>
      </c>
      <c r="B7" s="154" t="n">
        <v>3.3</v>
      </c>
      <c r="C7" s="154" t="n">
        <v>3.6</v>
      </c>
      <c r="D7" s="154" t="n">
        <v>0.3</v>
      </c>
      <c r="E7" s="155" t="n">
        <v>3</v>
      </c>
      <c r="F7" s="156" t="n">
        <f aca="false">B7*100</f>
        <v>330</v>
      </c>
      <c r="G7" s="156" t="n">
        <f aca="false">C7*100</f>
        <v>360</v>
      </c>
      <c r="H7" s="156" t="n">
        <f aca="false">D7*100</f>
        <v>30</v>
      </c>
      <c r="I7" s="34"/>
    </row>
    <row r="8" customFormat="false" ht="15" hidden="false" customHeight="false" outlineLevel="0" collapsed="false">
      <c r="A8" s="153" t="n">
        <v>4</v>
      </c>
      <c r="B8" s="154" t="n">
        <v>4.4</v>
      </c>
      <c r="C8" s="154" t="n">
        <v>4.8</v>
      </c>
      <c r="D8" s="154" t="n">
        <v>0.4</v>
      </c>
      <c r="E8" s="155" t="n">
        <v>4</v>
      </c>
      <c r="F8" s="156" t="n">
        <f aca="false">B8*100</f>
        <v>440</v>
      </c>
      <c r="G8" s="156" t="n">
        <f aca="false">C8*100</f>
        <v>480</v>
      </c>
      <c r="H8" s="156" t="n">
        <f aca="false">D8*100</f>
        <v>40</v>
      </c>
      <c r="I8" s="34"/>
    </row>
    <row r="9" customFormat="false" ht="15" hidden="false" customHeight="false" outlineLevel="0" collapsed="false">
      <c r="A9" s="153" t="n">
        <v>5</v>
      </c>
      <c r="B9" s="154" t="n">
        <v>5.5</v>
      </c>
      <c r="C9" s="154" t="n">
        <v>6</v>
      </c>
      <c r="D9" s="154" t="n">
        <v>0.5</v>
      </c>
      <c r="E9" s="155" t="n">
        <v>5</v>
      </c>
      <c r="F9" s="156" t="n">
        <f aca="false">B9*100</f>
        <v>550</v>
      </c>
      <c r="G9" s="156" t="n">
        <f aca="false">C9*100</f>
        <v>600</v>
      </c>
      <c r="H9" s="156" t="n">
        <f aca="false">D9*100</f>
        <v>50</v>
      </c>
      <c r="I9" s="34"/>
    </row>
    <row r="10" customFormat="false" ht="15" hidden="false" customHeight="false" outlineLevel="0" collapsed="false">
      <c r="A10" s="153" t="n">
        <v>6</v>
      </c>
      <c r="B10" s="154" t="n">
        <v>6.6</v>
      </c>
      <c r="C10" s="154" t="n">
        <v>7.2</v>
      </c>
      <c r="D10" s="154" t="n">
        <v>0.6</v>
      </c>
      <c r="E10" s="155" t="n">
        <v>6</v>
      </c>
      <c r="F10" s="156" t="n">
        <f aca="false">B10*100</f>
        <v>660</v>
      </c>
      <c r="G10" s="156" t="n">
        <f aca="false">C10*100</f>
        <v>720</v>
      </c>
      <c r="H10" s="156" t="n">
        <f aca="false">D10*100</f>
        <v>60</v>
      </c>
      <c r="I10" s="34"/>
    </row>
    <row r="11" customFormat="false" ht="15" hidden="false" customHeight="false" outlineLevel="0" collapsed="false">
      <c r="A11" s="153" t="n">
        <v>7</v>
      </c>
      <c r="B11" s="154" t="n">
        <v>7.7</v>
      </c>
      <c r="C11" s="154" t="n">
        <v>8.4</v>
      </c>
      <c r="D11" s="154" t="n">
        <v>0.7</v>
      </c>
      <c r="E11" s="155" t="n">
        <v>7</v>
      </c>
      <c r="F11" s="156" t="n">
        <f aca="false">B11*100</f>
        <v>770</v>
      </c>
      <c r="G11" s="156" t="n">
        <f aca="false">C11*100</f>
        <v>840</v>
      </c>
      <c r="H11" s="156" t="n">
        <f aca="false">D11*100</f>
        <v>70</v>
      </c>
      <c r="I11" s="34"/>
    </row>
    <row r="12" customFormat="false" ht="15" hidden="false" customHeight="false" outlineLevel="0" collapsed="false">
      <c r="A12" s="153" t="n">
        <v>8</v>
      </c>
      <c r="B12" s="154" t="n">
        <v>8.7</v>
      </c>
      <c r="C12" s="154" t="n">
        <v>9.5</v>
      </c>
      <c r="D12" s="154" t="n">
        <v>0.8</v>
      </c>
      <c r="E12" s="155" t="n">
        <v>8</v>
      </c>
      <c r="F12" s="156" t="n">
        <f aca="false">B12*100</f>
        <v>870</v>
      </c>
      <c r="G12" s="156" t="n">
        <f aca="false">C12*100</f>
        <v>950</v>
      </c>
      <c r="H12" s="156" t="n">
        <f aca="false">D12*100</f>
        <v>80</v>
      </c>
      <c r="I12" s="34"/>
    </row>
    <row r="13" customFormat="false" ht="15" hidden="false" customHeight="false" outlineLevel="0" collapsed="false">
      <c r="A13" s="153" t="n">
        <v>9</v>
      </c>
      <c r="B13" s="154" t="n">
        <v>8.6</v>
      </c>
      <c r="C13" s="154" t="n">
        <v>9.5</v>
      </c>
      <c r="D13" s="154" t="n">
        <v>0.9</v>
      </c>
      <c r="E13" s="155" t="n">
        <v>9</v>
      </c>
      <c r="F13" s="156" t="n">
        <f aca="false">B13*100</f>
        <v>860</v>
      </c>
      <c r="G13" s="156" t="n">
        <f aca="false">C13*100</f>
        <v>950</v>
      </c>
      <c r="H13" s="156" t="n">
        <f aca="false">D13*100</f>
        <v>90</v>
      </c>
      <c r="I13" s="34"/>
    </row>
    <row r="14" customFormat="false" ht="15" hidden="false" customHeight="false" outlineLevel="0" collapsed="false">
      <c r="A14" s="153" t="n">
        <v>10</v>
      </c>
      <c r="B14" s="154" t="n">
        <v>8.5</v>
      </c>
      <c r="C14" s="154" t="n">
        <v>9.5</v>
      </c>
      <c r="D14" s="154" t="n">
        <v>1</v>
      </c>
      <c r="E14" s="155" t="n">
        <v>10</v>
      </c>
      <c r="F14" s="156" t="n">
        <f aca="false">B14*100</f>
        <v>850</v>
      </c>
      <c r="G14" s="156" t="n">
        <f aca="false">C14*100</f>
        <v>950</v>
      </c>
      <c r="H14" s="156" t="n">
        <f aca="false">D14*100</f>
        <v>100</v>
      </c>
      <c r="I14" s="34"/>
    </row>
    <row r="15" customFormat="false" ht="15" hidden="false" customHeight="false" outlineLevel="0" collapsed="false">
      <c r="A15" s="153" t="n">
        <v>11</v>
      </c>
      <c r="B15" s="154" t="n">
        <v>8.4</v>
      </c>
      <c r="C15" s="154" t="n">
        <v>9.5</v>
      </c>
      <c r="D15" s="154" t="n">
        <v>1.1</v>
      </c>
      <c r="E15" s="155" t="n">
        <v>11</v>
      </c>
      <c r="F15" s="156" t="n">
        <f aca="false">B15*100</f>
        <v>840</v>
      </c>
      <c r="G15" s="156" t="n">
        <f aca="false">C15*100</f>
        <v>950</v>
      </c>
      <c r="H15" s="156" t="n">
        <f aca="false">D15*100</f>
        <v>110</v>
      </c>
      <c r="I15" s="34"/>
    </row>
    <row r="16" customFormat="false" ht="15" hidden="false" customHeight="false" outlineLevel="0" collapsed="false">
      <c r="A16" s="153" t="n">
        <v>12</v>
      </c>
      <c r="B16" s="154" t="n">
        <v>8.3</v>
      </c>
      <c r="C16" s="154" t="n">
        <v>9.5</v>
      </c>
      <c r="D16" s="154" t="n">
        <v>1.2</v>
      </c>
      <c r="E16" s="155" t="n">
        <v>12</v>
      </c>
      <c r="F16" s="156" t="n">
        <f aca="false">B16*100</f>
        <v>830</v>
      </c>
      <c r="G16" s="156" t="n">
        <f aca="false">C16*100</f>
        <v>950</v>
      </c>
      <c r="H16" s="156" t="n">
        <f aca="false">D16*100</f>
        <v>120</v>
      </c>
      <c r="I16" s="34"/>
    </row>
    <row r="17" customFormat="false" ht="15" hidden="false" customHeight="false" outlineLevel="0" collapsed="false">
      <c r="A17" s="153" t="n">
        <v>13</v>
      </c>
      <c r="B17" s="154" t="n">
        <v>8.2</v>
      </c>
      <c r="C17" s="154" t="n">
        <v>9.5</v>
      </c>
      <c r="D17" s="154" t="n">
        <v>1.3</v>
      </c>
      <c r="E17" s="155" t="n">
        <v>13</v>
      </c>
      <c r="F17" s="156" t="n">
        <f aca="false">B17*100</f>
        <v>820</v>
      </c>
      <c r="G17" s="156" t="n">
        <f aca="false">C17*100</f>
        <v>950</v>
      </c>
      <c r="H17" s="156" t="n">
        <f aca="false">D17*100</f>
        <v>130</v>
      </c>
      <c r="I17" s="34"/>
    </row>
    <row r="18" customFormat="false" ht="15" hidden="false" customHeight="false" outlineLevel="0" collapsed="false">
      <c r="A18" s="153" t="n">
        <v>14</v>
      </c>
      <c r="B18" s="154" t="n">
        <v>8.1</v>
      </c>
      <c r="C18" s="154" t="n">
        <v>9.5</v>
      </c>
      <c r="D18" s="154" t="n">
        <v>1.4</v>
      </c>
      <c r="E18" s="155" t="n">
        <v>14</v>
      </c>
      <c r="F18" s="156" t="n">
        <f aca="false">B18*100</f>
        <v>810</v>
      </c>
      <c r="G18" s="156" t="n">
        <f aca="false">C18*100</f>
        <v>950</v>
      </c>
      <c r="H18" s="156" t="n">
        <f aca="false">D18*100</f>
        <v>140</v>
      </c>
      <c r="I18" s="34"/>
    </row>
    <row r="19" customFormat="false" ht="15" hidden="false" customHeight="false" outlineLevel="0" collapsed="false">
      <c r="A19" s="153" t="n">
        <v>15</v>
      </c>
      <c r="B19" s="154" t="n">
        <v>8</v>
      </c>
      <c r="C19" s="154" t="n">
        <v>9.5</v>
      </c>
      <c r="D19" s="154" t="n">
        <v>1.5</v>
      </c>
      <c r="E19" s="155" t="n">
        <v>15</v>
      </c>
      <c r="F19" s="156" t="n">
        <f aca="false">B19*100</f>
        <v>800</v>
      </c>
      <c r="G19" s="156" t="n">
        <f aca="false">C19*100</f>
        <v>950</v>
      </c>
      <c r="H19" s="156" t="n">
        <f aca="false">D19*100</f>
        <v>150</v>
      </c>
      <c r="I19" s="34"/>
    </row>
    <row r="20" customFormat="false" ht="15" hidden="false" customHeight="false" outlineLevel="0" collapsed="false">
      <c r="A20" s="153" t="n">
        <v>16</v>
      </c>
      <c r="B20" s="154" t="n">
        <v>7.9</v>
      </c>
      <c r="C20" s="154" t="n">
        <v>9.5</v>
      </c>
      <c r="D20" s="154" t="n">
        <v>1.6</v>
      </c>
      <c r="E20" s="155" t="n">
        <v>16</v>
      </c>
      <c r="F20" s="156" t="n">
        <f aca="false">B20*100</f>
        <v>790</v>
      </c>
      <c r="G20" s="156" t="n">
        <f aca="false">C20*100</f>
        <v>950</v>
      </c>
      <c r="H20" s="156" t="n">
        <f aca="false">D20*100</f>
        <v>160</v>
      </c>
      <c r="I20" s="34"/>
    </row>
    <row r="21" customFormat="false" ht="15" hidden="false" customHeight="false" outlineLevel="0" collapsed="false">
      <c r="A21" s="153" t="n">
        <v>17</v>
      </c>
      <c r="B21" s="154" t="n">
        <v>7.8</v>
      </c>
      <c r="C21" s="154" t="n">
        <v>9.5</v>
      </c>
      <c r="D21" s="154" t="n">
        <v>1.7</v>
      </c>
      <c r="E21" s="155" t="n">
        <v>17</v>
      </c>
      <c r="F21" s="156" t="n">
        <f aca="false">B21*100</f>
        <v>780</v>
      </c>
      <c r="G21" s="156" t="n">
        <f aca="false">C21*100</f>
        <v>950</v>
      </c>
      <c r="H21" s="156" t="n">
        <f aca="false">D21*100</f>
        <v>170</v>
      </c>
      <c r="I21" s="34"/>
    </row>
    <row r="22" customFormat="false" ht="15" hidden="false" customHeight="false" outlineLevel="0" collapsed="false">
      <c r="A22" s="153" t="n">
        <v>18</v>
      </c>
      <c r="B22" s="154" t="n">
        <v>7.7</v>
      </c>
      <c r="C22" s="154" t="n">
        <v>9.5</v>
      </c>
      <c r="D22" s="154" t="n">
        <v>1.8</v>
      </c>
      <c r="E22" s="155" t="n">
        <v>18</v>
      </c>
      <c r="F22" s="156" t="n">
        <f aca="false">B22*100</f>
        <v>770</v>
      </c>
      <c r="G22" s="156" t="n">
        <f aca="false">C22*100</f>
        <v>950</v>
      </c>
      <c r="H22" s="156" t="n">
        <f aca="false">D22*100</f>
        <v>180</v>
      </c>
      <c r="I22" s="34"/>
    </row>
    <row r="23" customFormat="false" ht="15" hidden="false" customHeight="false" outlineLevel="0" collapsed="false">
      <c r="A23" s="153" t="n">
        <v>19</v>
      </c>
      <c r="B23" s="154" t="n">
        <v>7.6</v>
      </c>
      <c r="C23" s="154" t="n">
        <v>9.5</v>
      </c>
      <c r="D23" s="154" t="n">
        <v>1.9</v>
      </c>
      <c r="E23" s="155" t="n">
        <v>19</v>
      </c>
      <c r="F23" s="156" t="n">
        <f aca="false">B23*100</f>
        <v>760</v>
      </c>
      <c r="G23" s="156" t="n">
        <f aca="false">C23*100</f>
        <v>950</v>
      </c>
      <c r="H23" s="156" t="n">
        <f aca="false">D23*100</f>
        <v>190</v>
      </c>
      <c r="I23" s="34"/>
    </row>
    <row r="24" customFormat="false" ht="15" hidden="false" customHeight="false" outlineLevel="0" collapsed="false">
      <c r="A24" s="153" t="n">
        <v>20</v>
      </c>
      <c r="B24" s="154" t="n">
        <v>7.5</v>
      </c>
      <c r="C24" s="154" t="n">
        <v>9.5</v>
      </c>
      <c r="D24" s="154" t="n">
        <v>2</v>
      </c>
      <c r="E24" s="155" t="n">
        <v>20</v>
      </c>
      <c r="F24" s="156" t="n">
        <f aca="false">B24*100</f>
        <v>750</v>
      </c>
      <c r="G24" s="156" t="n">
        <f aca="false">C24*100</f>
        <v>950</v>
      </c>
      <c r="H24" s="156" t="n">
        <f aca="false">D24*100</f>
        <v>200</v>
      </c>
      <c r="I24" s="34"/>
    </row>
    <row r="25" customFormat="false" ht="15" hidden="false" customHeight="false" outlineLevel="0" collapsed="false">
      <c r="A25" s="153" t="n">
        <v>21</v>
      </c>
      <c r="B25" s="154" t="n">
        <v>7.4</v>
      </c>
      <c r="C25" s="154" t="n">
        <v>9.5</v>
      </c>
      <c r="D25" s="154" t="n">
        <v>2.1</v>
      </c>
      <c r="E25" s="155" t="n">
        <v>21</v>
      </c>
      <c r="F25" s="156" t="n">
        <f aca="false">B25*100</f>
        <v>740</v>
      </c>
      <c r="G25" s="156" t="n">
        <f aca="false">C25*100</f>
        <v>950</v>
      </c>
      <c r="H25" s="156" t="n">
        <f aca="false">D25*100</f>
        <v>210</v>
      </c>
      <c r="I25" s="34"/>
    </row>
    <row r="26" customFormat="false" ht="15" hidden="false" customHeight="false" outlineLevel="0" collapsed="false">
      <c r="A26" s="153" t="n">
        <v>22</v>
      </c>
      <c r="B26" s="154" t="n">
        <v>7.3</v>
      </c>
      <c r="C26" s="154" t="n">
        <v>9.5</v>
      </c>
      <c r="D26" s="154" t="n">
        <v>2.2</v>
      </c>
      <c r="E26" s="155" t="n">
        <v>22</v>
      </c>
      <c r="F26" s="156" t="n">
        <f aca="false">B26*100</f>
        <v>730</v>
      </c>
      <c r="G26" s="156" t="n">
        <f aca="false">C26*100</f>
        <v>950</v>
      </c>
      <c r="H26" s="156" t="n">
        <f aca="false">D26*100</f>
        <v>220</v>
      </c>
      <c r="I26" s="34"/>
    </row>
    <row r="27" customFormat="false" ht="15" hidden="false" customHeight="false" outlineLevel="0" collapsed="false">
      <c r="A27" s="153" t="n">
        <v>23</v>
      </c>
      <c r="B27" s="154" t="n">
        <v>7.2</v>
      </c>
      <c r="C27" s="154" t="n">
        <v>9.5</v>
      </c>
      <c r="D27" s="154" t="n">
        <v>2.3</v>
      </c>
      <c r="E27" s="155" t="n">
        <v>23</v>
      </c>
      <c r="F27" s="156" t="n">
        <f aca="false">B27*100</f>
        <v>720</v>
      </c>
      <c r="G27" s="156" t="n">
        <f aca="false">C27*100</f>
        <v>950</v>
      </c>
      <c r="H27" s="156" t="n">
        <f aca="false">D27*100</f>
        <v>230</v>
      </c>
      <c r="I27" s="34"/>
    </row>
    <row r="28" customFormat="false" ht="15" hidden="false" customHeight="false" outlineLevel="0" collapsed="false">
      <c r="A28" s="153" t="n">
        <v>24</v>
      </c>
      <c r="B28" s="154" t="n">
        <v>7.1</v>
      </c>
      <c r="C28" s="154" t="n">
        <v>9.5</v>
      </c>
      <c r="D28" s="154" t="n">
        <v>2.4</v>
      </c>
      <c r="E28" s="155" t="n">
        <v>24</v>
      </c>
      <c r="F28" s="156" t="n">
        <f aca="false">B28*100</f>
        <v>710</v>
      </c>
      <c r="G28" s="156" t="n">
        <f aca="false">C28*100</f>
        <v>950</v>
      </c>
      <c r="H28" s="156" t="n">
        <f aca="false">D28*100</f>
        <v>240</v>
      </c>
      <c r="I28" s="34"/>
    </row>
    <row r="29" customFormat="false" ht="15" hidden="false" customHeight="false" outlineLevel="0" collapsed="false">
      <c r="A29" s="153" t="n">
        <v>25</v>
      </c>
      <c r="B29" s="154" t="n">
        <v>8.2</v>
      </c>
      <c r="C29" s="154" t="n">
        <v>10.7</v>
      </c>
      <c r="D29" s="154" t="n">
        <v>2.5</v>
      </c>
      <c r="E29" s="155" t="n">
        <v>25</v>
      </c>
      <c r="F29" s="156" t="n">
        <f aca="false">B29*100</f>
        <v>820</v>
      </c>
      <c r="G29" s="156" t="n">
        <f aca="false">C29*100</f>
        <v>1070</v>
      </c>
      <c r="H29" s="156" t="n">
        <f aca="false">D29*100</f>
        <v>250</v>
      </c>
      <c r="I29" s="34"/>
    </row>
    <row r="30" customFormat="false" ht="15" hidden="false" customHeight="false" outlineLevel="0" collapsed="false">
      <c r="A30" s="153" t="n">
        <v>26</v>
      </c>
      <c r="B30" s="154" t="n">
        <v>9.3</v>
      </c>
      <c r="C30" s="154" t="n">
        <v>11.9</v>
      </c>
      <c r="D30" s="154" t="n">
        <v>2.6</v>
      </c>
      <c r="E30" s="155" t="n">
        <v>26</v>
      </c>
      <c r="F30" s="156" t="n">
        <f aca="false">B30*100</f>
        <v>930</v>
      </c>
      <c r="G30" s="156" t="n">
        <f aca="false">C30*100</f>
        <v>1190</v>
      </c>
      <c r="H30" s="156" t="n">
        <f aca="false">D30*100</f>
        <v>260</v>
      </c>
      <c r="I30" s="34"/>
    </row>
    <row r="31" customFormat="false" ht="15" hidden="false" customHeight="false" outlineLevel="0" collapsed="false">
      <c r="A31" s="153" t="n">
        <v>27</v>
      </c>
      <c r="B31" s="154" t="n">
        <v>10.4</v>
      </c>
      <c r="C31" s="154" t="n">
        <v>13.1</v>
      </c>
      <c r="D31" s="154" t="n">
        <v>2.7</v>
      </c>
      <c r="E31" s="155" t="n">
        <v>27</v>
      </c>
      <c r="F31" s="156" t="n">
        <f aca="false">B31*100</f>
        <v>1040</v>
      </c>
      <c r="G31" s="156" t="n">
        <f aca="false">C31*100</f>
        <v>1310</v>
      </c>
      <c r="H31" s="156" t="n">
        <f aca="false">D31*100</f>
        <v>270</v>
      </c>
      <c r="I31" s="34"/>
    </row>
    <row r="32" customFormat="false" ht="15" hidden="false" customHeight="false" outlineLevel="0" collapsed="false">
      <c r="A32" s="153" t="n">
        <v>28</v>
      </c>
      <c r="B32" s="154" t="n">
        <v>11.5</v>
      </c>
      <c r="C32" s="154" t="n">
        <v>14.3</v>
      </c>
      <c r="D32" s="154" t="n">
        <v>2.8</v>
      </c>
      <c r="E32" s="155" t="n">
        <v>28</v>
      </c>
      <c r="F32" s="156" t="n">
        <f aca="false">B32*100</f>
        <v>1150</v>
      </c>
      <c r="G32" s="156" t="n">
        <f aca="false">C32*100</f>
        <v>1430</v>
      </c>
      <c r="H32" s="156" t="n">
        <f aca="false">D32*100</f>
        <v>280</v>
      </c>
      <c r="I32" s="34"/>
    </row>
    <row r="33" customFormat="false" ht="15" hidden="false" customHeight="false" outlineLevel="0" collapsed="false">
      <c r="A33" s="153" t="n">
        <v>29</v>
      </c>
      <c r="B33" s="154" t="n">
        <v>12.6</v>
      </c>
      <c r="C33" s="154" t="n">
        <v>15.5</v>
      </c>
      <c r="D33" s="154" t="n">
        <v>2.9</v>
      </c>
      <c r="E33" s="155" t="n">
        <v>29</v>
      </c>
      <c r="F33" s="156" t="n">
        <f aca="false">B33*100</f>
        <v>1260</v>
      </c>
      <c r="G33" s="156" t="n">
        <f aca="false">C33*100</f>
        <v>1550</v>
      </c>
      <c r="H33" s="156" t="n">
        <f aca="false">D33*100</f>
        <v>290</v>
      </c>
      <c r="I33" s="34"/>
    </row>
    <row r="34" customFormat="false" ht="15" hidden="false" customHeight="false" outlineLevel="0" collapsed="false">
      <c r="A34" s="153" t="n">
        <v>30</v>
      </c>
      <c r="B34" s="154" t="n">
        <v>13.7</v>
      </c>
      <c r="C34" s="154" t="n">
        <v>16.7</v>
      </c>
      <c r="D34" s="154" t="n">
        <v>3</v>
      </c>
      <c r="E34" s="155" t="n">
        <v>30</v>
      </c>
      <c r="F34" s="156" t="n">
        <f aca="false">B34*100</f>
        <v>1370</v>
      </c>
      <c r="G34" s="156" t="n">
        <f aca="false">C34*100</f>
        <v>1670</v>
      </c>
      <c r="H34" s="156" t="n">
        <f aca="false">D34*100</f>
        <v>300</v>
      </c>
      <c r="I34" s="34"/>
    </row>
    <row r="35" customFormat="false" ht="15" hidden="false" customHeight="false" outlineLevel="0" collapsed="false">
      <c r="A35" s="153" t="n">
        <v>31</v>
      </c>
      <c r="B35" s="154" t="n">
        <v>14.8</v>
      </c>
      <c r="C35" s="154" t="n">
        <v>17.9</v>
      </c>
      <c r="D35" s="154" t="n">
        <v>3.1</v>
      </c>
      <c r="E35" s="155" t="n">
        <v>31</v>
      </c>
      <c r="F35" s="156" t="n">
        <f aca="false">B35*100</f>
        <v>1480</v>
      </c>
      <c r="G35" s="156" t="n">
        <f aca="false">C35*100</f>
        <v>1790</v>
      </c>
      <c r="H35" s="156" t="n">
        <f aca="false">D35*100</f>
        <v>310</v>
      </c>
      <c r="I35" s="34"/>
    </row>
    <row r="36" customFormat="false" ht="15" hidden="false" customHeight="false" outlineLevel="0" collapsed="false">
      <c r="A36" s="153" t="n">
        <v>32</v>
      </c>
      <c r="B36" s="154" t="n">
        <v>15.8</v>
      </c>
      <c r="C36" s="154" t="n">
        <v>19</v>
      </c>
      <c r="D36" s="154" t="n">
        <v>3.2</v>
      </c>
      <c r="E36" s="155" t="n">
        <v>32</v>
      </c>
      <c r="F36" s="156" t="n">
        <f aca="false">B36*100</f>
        <v>1580</v>
      </c>
      <c r="G36" s="156" t="n">
        <f aca="false">C36*100</f>
        <v>1900</v>
      </c>
      <c r="H36" s="156" t="n">
        <f aca="false">D36*100</f>
        <v>320</v>
      </c>
      <c r="I36" s="34"/>
    </row>
    <row r="37" customFormat="false" ht="15" hidden="false" customHeight="false" outlineLevel="0" collapsed="false">
      <c r="A37" s="153" t="n">
        <v>33</v>
      </c>
      <c r="B37" s="154" t="n">
        <v>15.7</v>
      </c>
      <c r="C37" s="154" t="n">
        <v>19</v>
      </c>
      <c r="D37" s="154" t="n">
        <v>3.3</v>
      </c>
      <c r="E37" s="155" t="n">
        <v>33</v>
      </c>
      <c r="F37" s="156" t="n">
        <f aca="false">B37*100</f>
        <v>1570</v>
      </c>
      <c r="G37" s="156" t="n">
        <f aca="false">C37*100</f>
        <v>1900</v>
      </c>
      <c r="H37" s="156" t="n">
        <f aca="false">D37*100</f>
        <v>330</v>
      </c>
      <c r="I37" s="34"/>
    </row>
    <row r="38" customFormat="false" ht="15" hidden="false" customHeight="false" outlineLevel="0" collapsed="false">
      <c r="A38" s="153" t="n">
        <v>34</v>
      </c>
      <c r="B38" s="154" t="n">
        <v>15.6</v>
      </c>
      <c r="C38" s="154" t="n">
        <v>19</v>
      </c>
      <c r="D38" s="154" t="n">
        <v>3.4</v>
      </c>
      <c r="E38" s="155" t="n">
        <v>34</v>
      </c>
      <c r="F38" s="156" t="n">
        <f aca="false">B38*100</f>
        <v>1560</v>
      </c>
      <c r="G38" s="156" t="n">
        <f aca="false">C38*100</f>
        <v>1900</v>
      </c>
      <c r="H38" s="156" t="n">
        <f aca="false">D38*100</f>
        <v>340</v>
      </c>
      <c r="I38" s="34"/>
    </row>
    <row r="39" customFormat="false" ht="15" hidden="false" customHeight="false" outlineLevel="0" collapsed="false">
      <c r="A39" s="153" t="n">
        <v>35</v>
      </c>
      <c r="B39" s="154" t="n">
        <v>15.5</v>
      </c>
      <c r="C39" s="154" t="n">
        <v>19</v>
      </c>
      <c r="D39" s="154" t="n">
        <v>3.5</v>
      </c>
      <c r="E39" s="155" t="n">
        <v>35</v>
      </c>
      <c r="F39" s="156" t="n">
        <f aca="false">B39*100</f>
        <v>1550</v>
      </c>
      <c r="G39" s="156" t="n">
        <f aca="false">C39*100</f>
        <v>1900</v>
      </c>
      <c r="H39" s="156" t="n">
        <f aca="false">D39*100</f>
        <v>350</v>
      </c>
      <c r="I39" s="34"/>
    </row>
    <row r="40" customFormat="false" ht="15" hidden="false" customHeight="false" outlineLevel="0" collapsed="false">
      <c r="A40" s="153" t="n">
        <v>36</v>
      </c>
      <c r="B40" s="154" t="n">
        <v>15.4</v>
      </c>
      <c r="C40" s="154" t="n">
        <v>19</v>
      </c>
      <c r="D40" s="154" t="n">
        <v>3.6</v>
      </c>
      <c r="E40" s="155" t="n">
        <v>36</v>
      </c>
      <c r="F40" s="156" t="n">
        <f aca="false">B40*100</f>
        <v>1540</v>
      </c>
      <c r="G40" s="156" t="n">
        <f aca="false">C40*100</f>
        <v>1900</v>
      </c>
      <c r="H40" s="156" t="n">
        <f aca="false">D40*100</f>
        <v>360</v>
      </c>
      <c r="I40" s="34"/>
    </row>
    <row r="41" customFormat="false" ht="15" hidden="false" customHeight="false" outlineLevel="0" collapsed="false">
      <c r="A41" s="153" t="n">
        <v>37</v>
      </c>
      <c r="B41" s="154" t="n">
        <v>15.3</v>
      </c>
      <c r="C41" s="154" t="n">
        <v>19</v>
      </c>
      <c r="D41" s="154" t="n">
        <v>3.7</v>
      </c>
      <c r="E41" s="155" t="n">
        <v>37</v>
      </c>
      <c r="F41" s="156" t="n">
        <f aca="false">B41*100</f>
        <v>1530</v>
      </c>
      <c r="G41" s="156" t="n">
        <f aca="false">C41*100</f>
        <v>1900</v>
      </c>
      <c r="H41" s="156" t="n">
        <f aca="false">D41*100</f>
        <v>370</v>
      </c>
      <c r="I41" s="34"/>
    </row>
    <row r="42" customFormat="false" ht="15" hidden="false" customHeight="false" outlineLevel="0" collapsed="false">
      <c r="A42" s="153" t="n">
        <v>38</v>
      </c>
      <c r="B42" s="154" t="n">
        <v>15.2</v>
      </c>
      <c r="C42" s="154" t="n">
        <v>19</v>
      </c>
      <c r="D42" s="154" t="n">
        <v>3.8</v>
      </c>
      <c r="E42" s="155" t="n">
        <v>38</v>
      </c>
      <c r="F42" s="156" t="n">
        <f aca="false">B42*100</f>
        <v>1520</v>
      </c>
      <c r="G42" s="156" t="n">
        <f aca="false">C42*100</f>
        <v>1900</v>
      </c>
      <c r="H42" s="156" t="n">
        <f aca="false">D42*100</f>
        <v>380</v>
      </c>
      <c r="I42" s="34"/>
    </row>
    <row r="43" customFormat="false" ht="15" hidden="false" customHeight="false" outlineLevel="0" collapsed="false">
      <c r="A43" s="153" t="n">
        <v>39</v>
      </c>
      <c r="B43" s="154" t="n">
        <v>15.1</v>
      </c>
      <c r="C43" s="154" t="n">
        <v>19</v>
      </c>
      <c r="D43" s="154" t="n">
        <v>3.9</v>
      </c>
      <c r="E43" s="155" t="n">
        <v>39</v>
      </c>
      <c r="F43" s="156" t="n">
        <f aca="false">B43*100</f>
        <v>1510</v>
      </c>
      <c r="G43" s="156" t="n">
        <f aca="false">C43*100</f>
        <v>1900</v>
      </c>
      <c r="H43" s="156" t="n">
        <f aca="false">D43*100</f>
        <v>390</v>
      </c>
      <c r="I43" s="34"/>
    </row>
    <row r="44" customFormat="false" ht="15" hidden="false" customHeight="false" outlineLevel="0" collapsed="false">
      <c r="A44" s="153" t="n">
        <v>40</v>
      </c>
      <c r="B44" s="154" t="n">
        <v>15</v>
      </c>
      <c r="C44" s="154" t="n">
        <v>19</v>
      </c>
      <c r="D44" s="154" t="n">
        <v>4</v>
      </c>
      <c r="E44" s="155" t="n">
        <v>40</v>
      </c>
      <c r="F44" s="156" t="n">
        <f aca="false">B44*100</f>
        <v>1500</v>
      </c>
      <c r="G44" s="156" t="n">
        <f aca="false">C44*100</f>
        <v>1900</v>
      </c>
      <c r="H44" s="156" t="n">
        <f aca="false">D44*100</f>
        <v>400</v>
      </c>
      <c r="I44" s="34"/>
    </row>
    <row r="45" customFormat="false" ht="15" hidden="false" customHeight="false" outlineLevel="0" collapsed="false">
      <c r="A45" s="153" t="n">
        <v>41</v>
      </c>
      <c r="B45" s="154" t="n">
        <v>14.9</v>
      </c>
      <c r="C45" s="154" t="n">
        <v>19</v>
      </c>
      <c r="D45" s="154" t="n">
        <v>4.1</v>
      </c>
      <c r="E45" s="155" t="n">
        <v>41</v>
      </c>
      <c r="F45" s="156" t="n">
        <f aca="false">B45*100</f>
        <v>1490</v>
      </c>
      <c r="G45" s="156" t="n">
        <f aca="false">C45*100</f>
        <v>1900</v>
      </c>
      <c r="H45" s="156" t="n">
        <f aca="false">D45*100</f>
        <v>410</v>
      </c>
      <c r="I45" s="34"/>
    </row>
    <row r="46" customFormat="false" ht="15" hidden="false" customHeight="false" outlineLevel="0" collapsed="false">
      <c r="A46" s="153" t="n">
        <v>42</v>
      </c>
      <c r="B46" s="154" t="n">
        <v>14.8</v>
      </c>
      <c r="C46" s="154" t="n">
        <v>19</v>
      </c>
      <c r="D46" s="154" t="n">
        <v>4.2</v>
      </c>
      <c r="E46" s="155" t="n">
        <v>42</v>
      </c>
      <c r="F46" s="156" t="n">
        <f aca="false">B46*100</f>
        <v>1480</v>
      </c>
      <c r="G46" s="156" t="n">
        <f aca="false">C46*100</f>
        <v>1900</v>
      </c>
      <c r="H46" s="156" t="n">
        <f aca="false">D46*100</f>
        <v>420</v>
      </c>
      <c r="I46" s="34"/>
    </row>
    <row r="47" customFormat="false" ht="15" hidden="false" customHeight="false" outlineLevel="0" collapsed="false">
      <c r="A47" s="153" t="n">
        <v>43</v>
      </c>
      <c r="B47" s="154" t="n">
        <v>14.7</v>
      </c>
      <c r="C47" s="154" t="n">
        <v>19</v>
      </c>
      <c r="D47" s="154" t="n">
        <v>4.3</v>
      </c>
      <c r="E47" s="155" t="n">
        <v>43</v>
      </c>
      <c r="F47" s="156" t="n">
        <f aca="false">B47*100</f>
        <v>1470</v>
      </c>
      <c r="G47" s="156" t="n">
        <f aca="false">C47*100</f>
        <v>1900</v>
      </c>
      <c r="H47" s="156" t="n">
        <f aca="false">D47*100</f>
        <v>430</v>
      </c>
      <c r="I47" s="34"/>
    </row>
    <row r="48" customFormat="false" ht="15" hidden="false" customHeight="false" outlineLevel="0" collapsed="false">
      <c r="A48" s="153" t="n">
        <v>44</v>
      </c>
      <c r="B48" s="154" t="n">
        <v>14.6</v>
      </c>
      <c r="C48" s="154" t="n">
        <v>19</v>
      </c>
      <c r="D48" s="154" t="n">
        <v>4.4</v>
      </c>
      <c r="E48" s="155" t="n">
        <v>44</v>
      </c>
      <c r="F48" s="156" t="n">
        <f aca="false">B48*100</f>
        <v>1460</v>
      </c>
      <c r="G48" s="156" t="n">
        <f aca="false">C48*100</f>
        <v>1900</v>
      </c>
      <c r="H48" s="156" t="n">
        <f aca="false">D48*100</f>
        <v>440</v>
      </c>
      <c r="I48" s="34"/>
    </row>
    <row r="49" customFormat="false" ht="15" hidden="false" customHeight="false" outlineLevel="0" collapsed="false">
      <c r="A49" s="153" t="n">
        <v>45</v>
      </c>
      <c r="B49" s="154" t="n">
        <v>14.5</v>
      </c>
      <c r="C49" s="154" t="n">
        <v>19</v>
      </c>
      <c r="D49" s="154" t="n">
        <v>4.5</v>
      </c>
      <c r="E49" s="155" t="n">
        <v>45</v>
      </c>
      <c r="F49" s="156" t="n">
        <f aca="false">B49*100</f>
        <v>1450</v>
      </c>
      <c r="G49" s="156" t="n">
        <f aca="false">C49*100</f>
        <v>1900</v>
      </c>
      <c r="H49" s="156" t="n">
        <f aca="false">D49*100</f>
        <v>450</v>
      </c>
      <c r="I49" s="34"/>
    </row>
    <row r="50" customFormat="false" ht="15" hidden="false" customHeight="false" outlineLevel="0" collapsed="false">
      <c r="A50" s="153" t="n">
        <v>46</v>
      </c>
      <c r="B50" s="154" t="n">
        <v>14.4</v>
      </c>
      <c r="C50" s="154" t="n">
        <v>19</v>
      </c>
      <c r="D50" s="154" t="n">
        <v>4.6</v>
      </c>
      <c r="E50" s="155" t="n">
        <v>46</v>
      </c>
      <c r="F50" s="156" t="n">
        <f aca="false">B50*100</f>
        <v>1440</v>
      </c>
      <c r="G50" s="156" t="n">
        <f aca="false">C50*100</f>
        <v>1900</v>
      </c>
      <c r="H50" s="156" t="n">
        <f aca="false">D50*100</f>
        <v>460</v>
      </c>
      <c r="I50" s="34"/>
    </row>
    <row r="51" customFormat="false" ht="15" hidden="false" customHeight="false" outlineLevel="0" collapsed="false">
      <c r="A51" s="153" t="n">
        <v>47</v>
      </c>
      <c r="B51" s="154" t="n">
        <v>14.3</v>
      </c>
      <c r="C51" s="154" t="n">
        <v>19</v>
      </c>
      <c r="D51" s="154" t="n">
        <v>4.7</v>
      </c>
      <c r="E51" s="155" t="n">
        <v>47</v>
      </c>
      <c r="F51" s="156" t="n">
        <f aca="false">B51*100</f>
        <v>1430</v>
      </c>
      <c r="G51" s="156" t="n">
        <f aca="false">C51*100</f>
        <v>1900</v>
      </c>
      <c r="H51" s="156" t="n">
        <f aca="false">D51*100</f>
        <v>470</v>
      </c>
      <c r="I51" s="34"/>
    </row>
    <row r="52" customFormat="false" ht="15" hidden="false" customHeight="false" outlineLevel="0" collapsed="false">
      <c r="A52" s="153" t="n">
        <v>48</v>
      </c>
      <c r="B52" s="154" t="n">
        <v>14.2</v>
      </c>
      <c r="C52" s="154" t="n">
        <v>19</v>
      </c>
      <c r="D52" s="154" t="n">
        <v>4.8</v>
      </c>
      <c r="E52" s="155" t="n">
        <v>48</v>
      </c>
      <c r="F52" s="156" t="n">
        <f aca="false">B52*100</f>
        <v>1420</v>
      </c>
      <c r="G52" s="156" t="n">
        <f aca="false">C52*100</f>
        <v>1900</v>
      </c>
      <c r="H52" s="156" t="n">
        <f aca="false">D52*100</f>
        <v>480</v>
      </c>
      <c r="I52" s="34"/>
    </row>
    <row r="53" customFormat="false" ht="15" hidden="false" customHeight="false" outlineLevel="0" collapsed="false">
      <c r="A53" s="153" t="n">
        <v>49</v>
      </c>
      <c r="B53" s="154" t="n">
        <v>15.3</v>
      </c>
      <c r="C53" s="154" t="n">
        <v>20.2</v>
      </c>
      <c r="D53" s="154" t="n">
        <v>4.9</v>
      </c>
      <c r="E53" s="155" t="n">
        <v>49</v>
      </c>
      <c r="F53" s="156" t="n">
        <f aca="false">B53*100</f>
        <v>1530</v>
      </c>
      <c r="G53" s="156" t="n">
        <f aca="false">C53*100</f>
        <v>2020</v>
      </c>
      <c r="H53" s="156" t="n">
        <f aca="false">D53*100</f>
        <v>490</v>
      </c>
      <c r="I53" s="34"/>
    </row>
    <row r="54" customFormat="false" ht="15" hidden="false" customHeight="false" outlineLevel="0" collapsed="false">
      <c r="A54" s="153" t="n">
        <v>50</v>
      </c>
      <c r="B54" s="154" t="n">
        <v>16.4</v>
      </c>
      <c r="C54" s="154" t="n">
        <v>21.4</v>
      </c>
      <c r="D54" s="154" t="n">
        <v>5</v>
      </c>
      <c r="E54" s="155" t="n">
        <v>50</v>
      </c>
      <c r="F54" s="156" t="n">
        <f aca="false">B54*100</f>
        <v>1640</v>
      </c>
      <c r="G54" s="156" t="n">
        <f aca="false">C54*100</f>
        <v>2140</v>
      </c>
      <c r="H54" s="156" t="n">
        <f aca="false">D54*100</f>
        <v>500</v>
      </c>
      <c r="I54" s="34"/>
    </row>
    <row r="55" customFormat="false" ht="15" hidden="false" customHeight="false" outlineLevel="0" collapsed="false">
      <c r="A55" s="153" t="n">
        <v>51</v>
      </c>
      <c r="B55" s="154" t="n">
        <v>17.5</v>
      </c>
      <c r="C55" s="154" t="n">
        <v>22.6</v>
      </c>
      <c r="D55" s="154" t="n">
        <v>5.1</v>
      </c>
      <c r="E55" s="155" t="n">
        <v>51</v>
      </c>
      <c r="F55" s="156" t="n">
        <f aca="false">B55*100</f>
        <v>1750</v>
      </c>
      <c r="G55" s="156" t="n">
        <f aca="false">C55*100</f>
        <v>2260</v>
      </c>
      <c r="H55" s="156" t="n">
        <f aca="false">D55*100</f>
        <v>510</v>
      </c>
      <c r="I55" s="34"/>
    </row>
    <row r="56" customFormat="false" ht="15" hidden="false" customHeight="false" outlineLevel="0" collapsed="false">
      <c r="A56" s="153" t="n">
        <v>52</v>
      </c>
      <c r="B56" s="154" t="n">
        <v>18.6</v>
      </c>
      <c r="C56" s="154" t="n">
        <v>23.8</v>
      </c>
      <c r="D56" s="154" t="n">
        <v>5.2</v>
      </c>
      <c r="E56" s="155" t="n">
        <v>52</v>
      </c>
      <c r="F56" s="156" t="n">
        <f aca="false">B56*100</f>
        <v>1860</v>
      </c>
      <c r="G56" s="156" t="n">
        <f aca="false">C56*100</f>
        <v>2380</v>
      </c>
      <c r="H56" s="156" t="n">
        <f aca="false">D56*100</f>
        <v>520</v>
      </c>
      <c r="I56" s="34"/>
    </row>
    <row r="57" customFormat="false" ht="15" hidden="false" customHeight="false" outlineLevel="0" collapsed="false">
      <c r="A57" s="153" t="n">
        <v>53</v>
      </c>
      <c r="B57" s="154" t="n">
        <v>19.7</v>
      </c>
      <c r="C57" s="154" t="n">
        <v>25</v>
      </c>
      <c r="D57" s="154" t="n">
        <v>5.3</v>
      </c>
      <c r="E57" s="155" t="n">
        <v>53</v>
      </c>
      <c r="F57" s="156" t="n">
        <f aca="false">B57*100</f>
        <v>1970</v>
      </c>
      <c r="G57" s="156" t="n">
        <f aca="false">C57*100</f>
        <v>2500</v>
      </c>
      <c r="H57" s="156" t="n">
        <f aca="false">D57*100</f>
        <v>530</v>
      </c>
      <c r="I57" s="34"/>
    </row>
    <row r="58" customFormat="false" ht="15" hidden="false" customHeight="false" outlineLevel="0" collapsed="false">
      <c r="A58" s="153" t="n">
        <v>54</v>
      </c>
      <c r="B58" s="154" t="n">
        <v>20.8</v>
      </c>
      <c r="C58" s="154" t="n">
        <v>26.2</v>
      </c>
      <c r="D58" s="154" t="n">
        <v>5.4</v>
      </c>
      <c r="E58" s="155" t="n">
        <v>54</v>
      </c>
      <c r="F58" s="156" t="n">
        <f aca="false">B58*100</f>
        <v>2080</v>
      </c>
      <c r="G58" s="156" t="n">
        <f aca="false">C58*100</f>
        <v>2620</v>
      </c>
      <c r="H58" s="156" t="n">
        <f aca="false">D58*100</f>
        <v>540</v>
      </c>
      <c r="I58" s="34"/>
    </row>
    <row r="59" customFormat="false" ht="15" hidden="false" customHeight="false" outlineLevel="0" collapsed="false">
      <c r="A59" s="153" t="n">
        <v>55</v>
      </c>
      <c r="B59" s="154" t="n">
        <v>21.9</v>
      </c>
      <c r="C59" s="154" t="n">
        <v>27.4</v>
      </c>
      <c r="D59" s="154" t="n">
        <v>5.5</v>
      </c>
      <c r="E59" s="155" t="n">
        <v>55</v>
      </c>
      <c r="F59" s="156" t="n">
        <f aca="false">B59*100</f>
        <v>2190</v>
      </c>
      <c r="G59" s="156" t="n">
        <f aca="false">C59*100</f>
        <v>2740</v>
      </c>
      <c r="H59" s="156" t="n">
        <f aca="false">D59*100</f>
        <v>550</v>
      </c>
      <c r="I59" s="34"/>
    </row>
    <row r="60" customFormat="false" ht="15" hidden="false" customHeight="false" outlineLevel="0" collapsed="false">
      <c r="A60" s="153" t="n">
        <v>56</v>
      </c>
      <c r="B60" s="154" t="n">
        <v>22.9</v>
      </c>
      <c r="C60" s="154" t="n">
        <v>28.5</v>
      </c>
      <c r="D60" s="154" t="n">
        <v>5.6</v>
      </c>
      <c r="E60" s="155" t="n">
        <v>56</v>
      </c>
      <c r="F60" s="156" t="n">
        <f aca="false">B60*100</f>
        <v>2290</v>
      </c>
      <c r="G60" s="156" t="n">
        <f aca="false">C60*100</f>
        <v>2850</v>
      </c>
      <c r="H60" s="156" t="n">
        <f aca="false">D60*100</f>
        <v>560</v>
      </c>
      <c r="I60" s="34"/>
    </row>
    <row r="61" customFormat="false" ht="15" hidden="false" customHeight="false" outlineLevel="0" collapsed="false">
      <c r="A61" s="153" t="n">
        <v>57</v>
      </c>
      <c r="B61" s="154" t="n">
        <v>22.8</v>
      </c>
      <c r="C61" s="154" t="n">
        <v>28.5</v>
      </c>
      <c r="D61" s="154" t="n">
        <v>5.7</v>
      </c>
      <c r="E61" s="155" t="n">
        <v>57</v>
      </c>
      <c r="F61" s="156" t="n">
        <f aca="false">B61*100</f>
        <v>2280</v>
      </c>
      <c r="G61" s="156" t="n">
        <f aca="false">C61*100</f>
        <v>2850</v>
      </c>
      <c r="H61" s="156" t="n">
        <f aca="false">D61*100</f>
        <v>570</v>
      </c>
      <c r="I61" s="34"/>
    </row>
    <row r="62" customFormat="false" ht="15" hidden="false" customHeight="false" outlineLevel="0" collapsed="false">
      <c r="A62" s="153" t="n">
        <v>58</v>
      </c>
      <c r="B62" s="154" t="n">
        <v>22.7</v>
      </c>
      <c r="C62" s="154" t="n">
        <v>28.5</v>
      </c>
      <c r="D62" s="154" t="n">
        <v>5.8</v>
      </c>
      <c r="E62" s="155" t="n">
        <v>58</v>
      </c>
      <c r="F62" s="156" t="n">
        <f aca="false">B62*100</f>
        <v>2270</v>
      </c>
      <c r="G62" s="156" t="n">
        <f aca="false">C62*100</f>
        <v>2850</v>
      </c>
      <c r="H62" s="156" t="n">
        <f aca="false">D62*100</f>
        <v>580</v>
      </c>
      <c r="I62" s="34"/>
    </row>
    <row r="63" customFormat="false" ht="15" hidden="false" customHeight="false" outlineLevel="0" collapsed="false">
      <c r="A63" s="153" t="n">
        <v>59</v>
      </c>
      <c r="B63" s="154" t="n">
        <v>22.6</v>
      </c>
      <c r="C63" s="154" t="n">
        <v>28.5</v>
      </c>
      <c r="D63" s="154" t="n">
        <v>5.9</v>
      </c>
      <c r="E63" s="155" t="n">
        <v>59</v>
      </c>
      <c r="F63" s="156" t="n">
        <f aca="false">B63*100</f>
        <v>2260</v>
      </c>
      <c r="G63" s="156" t="n">
        <f aca="false">C63*100</f>
        <v>2850</v>
      </c>
      <c r="H63" s="156" t="n">
        <f aca="false">D63*100</f>
        <v>590</v>
      </c>
      <c r="I63" s="34"/>
    </row>
    <row r="64" customFormat="false" ht="15" hidden="false" customHeight="false" outlineLevel="0" collapsed="false">
      <c r="A64" s="153" t="n">
        <v>60</v>
      </c>
      <c r="B64" s="154" t="n">
        <v>22.5</v>
      </c>
      <c r="C64" s="154" t="n">
        <v>28.5</v>
      </c>
      <c r="D64" s="154" t="n">
        <v>6</v>
      </c>
      <c r="E64" s="155" t="n">
        <v>60</v>
      </c>
      <c r="F64" s="156" t="n">
        <f aca="false">B64*100</f>
        <v>2250</v>
      </c>
      <c r="G64" s="156" t="n">
        <f aca="false">C64*100</f>
        <v>2850</v>
      </c>
      <c r="H64" s="156" t="n">
        <f aca="false">D64*100</f>
        <v>600</v>
      </c>
      <c r="I64" s="34"/>
    </row>
    <row r="65" customFormat="false" ht="15" hidden="false" customHeight="false" outlineLevel="0" collapsed="false">
      <c r="A65" s="153" t="n">
        <v>61</v>
      </c>
      <c r="B65" s="154" t="n">
        <v>22.4</v>
      </c>
      <c r="C65" s="154" t="n">
        <v>28.5</v>
      </c>
      <c r="D65" s="154" t="n">
        <v>6.1</v>
      </c>
      <c r="E65" s="155" t="n">
        <v>61</v>
      </c>
      <c r="F65" s="156" t="n">
        <f aca="false">B65*100</f>
        <v>2240</v>
      </c>
      <c r="G65" s="156" t="n">
        <f aca="false">C65*100</f>
        <v>2850</v>
      </c>
      <c r="H65" s="156" t="n">
        <f aca="false">D65*100</f>
        <v>610</v>
      </c>
      <c r="I65" s="34"/>
    </row>
    <row r="66" customFormat="false" ht="15" hidden="false" customHeight="false" outlineLevel="0" collapsed="false">
      <c r="A66" s="153" t="n">
        <v>62</v>
      </c>
      <c r="B66" s="154" t="n">
        <v>22.3</v>
      </c>
      <c r="C66" s="154" t="n">
        <v>28.5</v>
      </c>
      <c r="D66" s="154" t="n">
        <v>6.2</v>
      </c>
      <c r="E66" s="155" t="n">
        <v>62</v>
      </c>
      <c r="F66" s="156" t="n">
        <f aca="false">B66*100</f>
        <v>2230</v>
      </c>
      <c r="G66" s="156" t="n">
        <f aca="false">C66*100</f>
        <v>2850</v>
      </c>
      <c r="H66" s="156" t="n">
        <f aca="false">D66*100</f>
        <v>620</v>
      </c>
      <c r="I66" s="34"/>
    </row>
    <row r="67" customFormat="false" ht="15" hidden="false" customHeight="false" outlineLevel="0" collapsed="false">
      <c r="A67" s="153" t="n">
        <v>63</v>
      </c>
      <c r="B67" s="154" t="n">
        <v>22.2</v>
      </c>
      <c r="C67" s="154" t="n">
        <v>28.5</v>
      </c>
      <c r="D67" s="154" t="n">
        <v>6.3</v>
      </c>
      <c r="E67" s="155" t="n">
        <v>63</v>
      </c>
      <c r="F67" s="156" t="n">
        <f aca="false">B67*100</f>
        <v>2220</v>
      </c>
      <c r="G67" s="156" t="n">
        <f aca="false">C67*100</f>
        <v>2850</v>
      </c>
      <c r="H67" s="156" t="n">
        <f aca="false">D67*100</f>
        <v>630</v>
      </c>
      <c r="I67" s="34"/>
    </row>
    <row r="68" customFormat="false" ht="15" hidden="false" customHeight="false" outlineLevel="0" collapsed="false">
      <c r="A68" s="153" t="n">
        <v>64</v>
      </c>
      <c r="B68" s="154" t="n">
        <v>22.1</v>
      </c>
      <c r="C68" s="154" t="n">
        <v>28.5</v>
      </c>
      <c r="D68" s="154" t="n">
        <v>6.4</v>
      </c>
      <c r="E68" s="155" t="n">
        <v>64</v>
      </c>
      <c r="F68" s="156" t="n">
        <f aca="false">B68*100</f>
        <v>2210</v>
      </c>
      <c r="G68" s="156" t="n">
        <f aca="false">C68*100</f>
        <v>2850</v>
      </c>
      <c r="H68" s="156" t="n">
        <f aca="false">D68*100</f>
        <v>640</v>
      </c>
      <c r="I68" s="34"/>
    </row>
    <row r="69" customFormat="false" ht="15" hidden="false" customHeight="false" outlineLevel="0" collapsed="false">
      <c r="A69" s="153" t="n">
        <v>65</v>
      </c>
      <c r="B69" s="154" t="n">
        <v>22</v>
      </c>
      <c r="C69" s="154" t="n">
        <v>28.5</v>
      </c>
      <c r="D69" s="154" t="n">
        <v>6.5</v>
      </c>
      <c r="E69" s="155" t="n">
        <v>65</v>
      </c>
      <c r="F69" s="156" t="n">
        <f aca="false">B69*100</f>
        <v>2200</v>
      </c>
      <c r="G69" s="156" t="n">
        <f aca="false">C69*100</f>
        <v>2850</v>
      </c>
      <c r="H69" s="156" t="n">
        <f aca="false">D69*100</f>
        <v>650</v>
      </c>
      <c r="I69" s="34"/>
    </row>
    <row r="70" customFormat="false" ht="15" hidden="false" customHeight="false" outlineLevel="0" collapsed="false">
      <c r="A70" s="153" t="n">
        <v>66</v>
      </c>
      <c r="B70" s="154" t="n">
        <v>21.9</v>
      </c>
      <c r="C70" s="154" t="n">
        <v>28.5</v>
      </c>
      <c r="D70" s="154" t="n">
        <v>6.6</v>
      </c>
      <c r="E70" s="155" t="n">
        <v>66</v>
      </c>
      <c r="F70" s="156" t="n">
        <f aca="false">B70*100</f>
        <v>2190</v>
      </c>
      <c r="G70" s="156" t="n">
        <f aca="false">C70*100</f>
        <v>2850</v>
      </c>
      <c r="H70" s="156" t="n">
        <f aca="false">D70*100</f>
        <v>660</v>
      </c>
      <c r="I70" s="34"/>
    </row>
    <row r="71" customFormat="false" ht="15" hidden="false" customHeight="false" outlineLevel="0" collapsed="false">
      <c r="A71" s="153" t="n">
        <v>67</v>
      </c>
      <c r="B71" s="154" t="n">
        <v>21.8</v>
      </c>
      <c r="C71" s="154" t="n">
        <v>28.5</v>
      </c>
      <c r="D71" s="154" t="n">
        <v>6.7</v>
      </c>
      <c r="E71" s="155" t="n">
        <v>67</v>
      </c>
      <c r="F71" s="156" t="n">
        <f aca="false">B71*100</f>
        <v>2180</v>
      </c>
      <c r="G71" s="156" t="n">
        <f aca="false">C71*100</f>
        <v>2850</v>
      </c>
      <c r="H71" s="156" t="n">
        <f aca="false">D71*100</f>
        <v>670</v>
      </c>
      <c r="I71" s="34"/>
    </row>
    <row r="72" customFormat="false" ht="15" hidden="false" customHeight="false" outlineLevel="0" collapsed="false">
      <c r="A72" s="153" t="n">
        <v>68</v>
      </c>
      <c r="B72" s="154" t="n">
        <v>21.7</v>
      </c>
      <c r="C72" s="154" t="n">
        <v>28.5</v>
      </c>
      <c r="D72" s="154" t="n">
        <v>6.8</v>
      </c>
      <c r="E72" s="155" t="n">
        <v>68</v>
      </c>
      <c r="F72" s="156" t="n">
        <f aca="false">B72*100</f>
        <v>2170</v>
      </c>
      <c r="G72" s="156" t="n">
        <f aca="false">C72*100</f>
        <v>2850</v>
      </c>
      <c r="H72" s="156" t="n">
        <f aca="false">D72*100</f>
        <v>680</v>
      </c>
      <c r="I72" s="34"/>
    </row>
    <row r="73" customFormat="false" ht="15" hidden="false" customHeight="false" outlineLevel="0" collapsed="false">
      <c r="A73" s="153" t="n">
        <v>69</v>
      </c>
      <c r="B73" s="154" t="n">
        <v>21.6</v>
      </c>
      <c r="C73" s="154" t="n">
        <v>28.5</v>
      </c>
      <c r="D73" s="154" t="n">
        <v>6.9</v>
      </c>
      <c r="E73" s="155" t="n">
        <v>69</v>
      </c>
      <c r="F73" s="156" t="n">
        <f aca="false">B73*100</f>
        <v>2160</v>
      </c>
      <c r="G73" s="156" t="n">
        <f aca="false">C73*100</f>
        <v>2850</v>
      </c>
      <c r="H73" s="156" t="n">
        <f aca="false">D73*100</f>
        <v>690</v>
      </c>
      <c r="I73" s="34"/>
    </row>
    <row r="74" customFormat="false" ht="15" hidden="false" customHeight="false" outlineLevel="0" collapsed="false">
      <c r="A74" s="153" t="n">
        <v>70</v>
      </c>
      <c r="B74" s="154" t="n">
        <v>21.5</v>
      </c>
      <c r="C74" s="154" t="n">
        <v>28.5</v>
      </c>
      <c r="D74" s="154" t="n">
        <v>7</v>
      </c>
      <c r="E74" s="155" t="n">
        <v>70</v>
      </c>
      <c r="F74" s="156" t="n">
        <f aca="false">B74*100</f>
        <v>2150</v>
      </c>
      <c r="G74" s="156" t="n">
        <f aca="false">C74*100</f>
        <v>2850</v>
      </c>
      <c r="H74" s="156" t="n">
        <f aca="false">D74*100</f>
        <v>700</v>
      </c>
      <c r="I74" s="34"/>
    </row>
    <row r="75" customFormat="false" ht="15" hidden="false" customHeight="false" outlineLevel="0" collapsed="false">
      <c r="A75" s="153" t="n">
        <v>71</v>
      </c>
      <c r="B75" s="154" t="n">
        <v>21.4</v>
      </c>
      <c r="C75" s="154" t="n">
        <v>28.5</v>
      </c>
      <c r="D75" s="154" t="n">
        <v>7.1</v>
      </c>
      <c r="E75" s="155" t="n">
        <v>71</v>
      </c>
      <c r="F75" s="156" t="n">
        <f aca="false">B75*100</f>
        <v>2140</v>
      </c>
      <c r="G75" s="156" t="n">
        <f aca="false">C75*100</f>
        <v>2850</v>
      </c>
      <c r="H75" s="156" t="n">
        <f aca="false">D75*100</f>
        <v>710</v>
      </c>
    </row>
    <row r="76" customFormat="false" ht="15" hidden="false" customHeight="false" outlineLevel="0" collapsed="false">
      <c r="A76" s="153" t="n">
        <v>72</v>
      </c>
      <c r="B76" s="154" t="n">
        <v>21.3</v>
      </c>
      <c r="C76" s="154" t="n">
        <v>28.5</v>
      </c>
      <c r="D76" s="154" t="n">
        <v>7.2</v>
      </c>
      <c r="E76" s="155" t="n">
        <v>72</v>
      </c>
      <c r="F76" s="156" t="n">
        <f aca="false">B76*100</f>
        <v>2130</v>
      </c>
      <c r="G76" s="156" t="n">
        <f aca="false">C76*100</f>
        <v>2850</v>
      </c>
      <c r="H76" s="156" t="n">
        <f aca="false">D76*100</f>
        <v>720</v>
      </c>
    </row>
    <row r="77" customFormat="false" ht="15" hidden="false" customHeight="false" outlineLevel="0" collapsed="false">
      <c r="A77" s="153" t="n">
        <v>73</v>
      </c>
      <c r="B77" s="154" t="n">
        <v>22.4</v>
      </c>
      <c r="C77" s="154" t="n">
        <v>29.7</v>
      </c>
      <c r="D77" s="154" t="n">
        <v>7.3</v>
      </c>
      <c r="E77" s="155" t="n">
        <v>73</v>
      </c>
      <c r="F77" s="156" t="n">
        <f aca="false">B77*100</f>
        <v>2240</v>
      </c>
      <c r="G77" s="156" t="n">
        <f aca="false">C77*100</f>
        <v>2970</v>
      </c>
      <c r="H77" s="156" t="n">
        <f aca="false">D77*100</f>
        <v>730</v>
      </c>
    </row>
    <row r="78" customFormat="false" ht="15" hidden="false" customHeight="false" outlineLevel="0" collapsed="false">
      <c r="A78" s="153" t="n">
        <v>74</v>
      </c>
      <c r="B78" s="154" t="n">
        <v>23.5</v>
      </c>
      <c r="C78" s="154" t="n">
        <v>30.9</v>
      </c>
      <c r="D78" s="154" t="n">
        <v>7.4</v>
      </c>
      <c r="E78" s="155" t="n">
        <v>74</v>
      </c>
      <c r="F78" s="156" t="n">
        <f aca="false">B78*100</f>
        <v>2350</v>
      </c>
      <c r="G78" s="156" t="n">
        <f aca="false">C78*100</f>
        <v>3090</v>
      </c>
      <c r="H78" s="156" t="n">
        <f aca="false">D78*100</f>
        <v>740</v>
      </c>
    </row>
    <row r="79" customFormat="false" ht="15" hidden="false" customHeight="false" outlineLevel="0" collapsed="false">
      <c r="A79" s="153" t="n">
        <v>75</v>
      </c>
      <c r="B79" s="154" t="n">
        <v>24.6</v>
      </c>
      <c r="C79" s="154" t="n">
        <v>32.1</v>
      </c>
      <c r="D79" s="154" t="n">
        <v>7.5</v>
      </c>
      <c r="E79" s="155" t="n">
        <v>75</v>
      </c>
      <c r="F79" s="156" t="n">
        <f aca="false">B79*100</f>
        <v>2460</v>
      </c>
      <c r="G79" s="156" t="n">
        <f aca="false">C79*100</f>
        <v>3210</v>
      </c>
      <c r="H79" s="156" t="n">
        <f aca="false">D79*100</f>
        <v>750</v>
      </c>
    </row>
    <row r="80" customFormat="false" ht="15" hidden="false" customHeight="false" outlineLevel="0" collapsed="false">
      <c r="A80" s="153" t="n">
        <v>76</v>
      </c>
      <c r="B80" s="154" t="n">
        <v>25.7</v>
      </c>
      <c r="C80" s="154" t="n">
        <v>33.3</v>
      </c>
      <c r="D80" s="154" t="n">
        <v>7.6</v>
      </c>
      <c r="E80" s="155" t="n">
        <v>76</v>
      </c>
      <c r="F80" s="156" t="n">
        <f aca="false">B80*100</f>
        <v>2570</v>
      </c>
      <c r="G80" s="156" t="n">
        <f aca="false">C80*100</f>
        <v>3330</v>
      </c>
      <c r="H80" s="156" t="n">
        <f aca="false">D80*100</f>
        <v>760</v>
      </c>
    </row>
    <row r="81" customFormat="false" ht="15" hidden="false" customHeight="false" outlineLevel="0" collapsed="false">
      <c r="A81" s="153" t="n">
        <v>77</v>
      </c>
      <c r="B81" s="154" t="n">
        <v>26.8</v>
      </c>
      <c r="C81" s="154" t="n">
        <v>34.5</v>
      </c>
      <c r="D81" s="154" t="n">
        <v>7.7</v>
      </c>
      <c r="E81" s="155" t="n">
        <v>77</v>
      </c>
      <c r="F81" s="156" t="n">
        <f aca="false">B81*100</f>
        <v>2680</v>
      </c>
      <c r="G81" s="156" t="n">
        <f aca="false">C81*100</f>
        <v>3450</v>
      </c>
      <c r="H81" s="156" t="n">
        <f aca="false">D81*100</f>
        <v>770</v>
      </c>
    </row>
    <row r="82" customFormat="false" ht="15" hidden="false" customHeight="false" outlineLevel="0" collapsed="false">
      <c r="A82" s="153" t="n">
        <v>78</v>
      </c>
      <c r="B82" s="154" t="n">
        <v>27.9</v>
      </c>
      <c r="C82" s="154" t="n">
        <v>35.7</v>
      </c>
      <c r="D82" s="154" t="n">
        <v>7.8</v>
      </c>
      <c r="E82" s="155" t="n">
        <v>78</v>
      </c>
      <c r="F82" s="156" t="n">
        <f aca="false">B82*100</f>
        <v>2790</v>
      </c>
      <c r="G82" s="156" t="n">
        <f aca="false">C82*100</f>
        <v>3570</v>
      </c>
      <c r="H82" s="156" t="n">
        <f aca="false">D82*100</f>
        <v>780</v>
      </c>
    </row>
    <row r="83" customFormat="false" ht="15" hidden="false" customHeight="false" outlineLevel="0" collapsed="false">
      <c r="A83" s="153" t="n">
        <v>79</v>
      </c>
      <c r="B83" s="154" t="n">
        <v>29</v>
      </c>
      <c r="C83" s="154" t="n">
        <v>36.9</v>
      </c>
      <c r="D83" s="154" t="n">
        <v>7.9</v>
      </c>
      <c r="E83" s="155" t="n">
        <v>79</v>
      </c>
      <c r="F83" s="156" t="n">
        <f aca="false">B83*100</f>
        <v>2900</v>
      </c>
      <c r="G83" s="156" t="n">
        <f aca="false">C83*100</f>
        <v>3690</v>
      </c>
      <c r="H83" s="156" t="n">
        <f aca="false">D83*100</f>
        <v>790</v>
      </c>
    </row>
    <row r="84" customFormat="false" ht="15" hidden="false" customHeight="false" outlineLevel="0" collapsed="false">
      <c r="A84" s="153" t="n">
        <v>80</v>
      </c>
      <c r="B84" s="154" t="n">
        <v>30</v>
      </c>
      <c r="C84" s="154" t="n">
        <v>38</v>
      </c>
      <c r="D84" s="154" t="n">
        <v>8</v>
      </c>
      <c r="E84" s="155" t="n">
        <v>80</v>
      </c>
      <c r="F84" s="156" t="n">
        <f aca="false">B84*100</f>
        <v>3000</v>
      </c>
      <c r="G84" s="156" t="n">
        <f aca="false">C84*100</f>
        <v>3800</v>
      </c>
      <c r="H84" s="156" t="n">
        <f aca="false">D84*100</f>
        <v>800</v>
      </c>
    </row>
    <row r="85" customFormat="false" ht="15" hidden="false" customHeight="false" outlineLevel="0" collapsed="false">
      <c r="A85" s="153" t="n">
        <v>81</v>
      </c>
      <c r="B85" s="154" t="n">
        <v>29.9</v>
      </c>
      <c r="C85" s="154" t="n">
        <v>38</v>
      </c>
      <c r="D85" s="154" t="n">
        <v>8.1</v>
      </c>
      <c r="E85" s="155" t="n">
        <v>81</v>
      </c>
      <c r="F85" s="156" t="n">
        <f aca="false">B85*100</f>
        <v>2990</v>
      </c>
      <c r="G85" s="156" t="n">
        <f aca="false">C85*100</f>
        <v>3800</v>
      </c>
      <c r="H85" s="156" t="n">
        <f aca="false">D85*100</f>
        <v>810</v>
      </c>
    </row>
    <row r="86" customFormat="false" ht="15" hidden="false" customHeight="false" outlineLevel="0" collapsed="false">
      <c r="A86" s="153" t="n">
        <v>82</v>
      </c>
      <c r="B86" s="154" t="n">
        <v>29.8</v>
      </c>
      <c r="C86" s="154" t="n">
        <v>38</v>
      </c>
      <c r="D86" s="154" t="n">
        <v>8.2</v>
      </c>
      <c r="E86" s="155" t="n">
        <v>82</v>
      </c>
      <c r="F86" s="156" t="n">
        <f aca="false">B86*100</f>
        <v>2980</v>
      </c>
      <c r="G86" s="156" t="n">
        <f aca="false">C86*100</f>
        <v>3800</v>
      </c>
      <c r="H86" s="156" t="n">
        <f aca="false">D86*100</f>
        <v>820</v>
      </c>
    </row>
    <row r="87" customFormat="false" ht="15" hidden="false" customHeight="false" outlineLevel="0" collapsed="false">
      <c r="A87" s="153" t="n">
        <v>83</v>
      </c>
      <c r="B87" s="154" t="n">
        <v>29.7</v>
      </c>
      <c r="C87" s="154" t="n">
        <v>38</v>
      </c>
      <c r="D87" s="154" t="n">
        <v>8.3</v>
      </c>
      <c r="E87" s="155" t="n">
        <v>83</v>
      </c>
      <c r="F87" s="156" t="n">
        <f aca="false">B87*100</f>
        <v>2970</v>
      </c>
      <c r="G87" s="156" t="n">
        <f aca="false">C87*100</f>
        <v>3800</v>
      </c>
      <c r="H87" s="156" t="n">
        <f aca="false">D87*100</f>
        <v>830</v>
      </c>
    </row>
    <row r="88" customFormat="false" ht="15" hidden="false" customHeight="false" outlineLevel="0" collapsed="false">
      <c r="A88" s="153" t="n">
        <v>84</v>
      </c>
      <c r="B88" s="154" t="n">
        <v>29.6</v>
      </c>
      <c r="C88" s="154" t="n">
        <v>38</v>
      </c>
      <c r="D88" s="154" t="n">
        <v>8.4</v>
      </c>
      <c r="E88" s="155" t="n">
        <v>84</v>
      </c>
      <c r="F88" s="156" t="n">
        <f aca="false">B88*100</f>
        <v>2960</v>
      </c>
      <c r="G88" s="156" t="n">
        <f aca="false">C88*100</f>
        <v>3800</v>
      </c>
      <c r="H88" s="156" t="n">
        <f aca="false">D88*100</f>
        <v>840</v>
      </c>
    </row>
    <row r="89" customFormat="false" ht="15" hidden="false" customHeight="false" outlineLevel="0" collapsed="false">
      <c r="A89" s="153" t="n">
        <v>85</v>
      </c>
      <c r="B89" s="154" t="n">
        <v>29.5</v>
      </c>
      <c r="C89" s="154" t="n">
        <v>38</v>
      </c>
      <c r="D89" s="154" t="n">
        <v>8.5</v>
      </c>
      <c r="E89" s="155" t="n">
        <v>85</v>
      </c>
      <c r="F89" s="156" t="n">
        <f aca="false">B89*100</f>
        <v>2950</v>
      </c>
      <c r="G89" s="156" t="n">
        <f aca="false">C89*100</f>
        <v>3800</v>
      </c>
      <c r="H89" s="156" t="n">
        <f aca="false">D89*100</f>
        <v>850</v>
      </c>
    </row>
    <row r="90" customFormat="false" ht="15" hidden="false" customHeight="false" outlineLevel="0" collapsed="false">
      <c r="A90" s="153" t="n">
        <v>86</v>
      </c>
      <c r="B90" s="154" t="n">
        <v>29.4</v>
      </c>
      <c r="C90" s="154" t="n">
        <v>38</v>
      </c>
      <c r="D90" s="154" t="n">
        <v>8.6</v>
      </c>
      <c r="E90" s="155" t="n">
        <v>86</v>
      </c>
      <c r="F90" s="156" t="n">
        <f aca="false">B90*100</f>
        <v>2940</v>
      </c>
      <c r="G90" s="156" t="n">
        <f aca="false">C90*100</f>
        <v>3800</v>
      </c>
      <c r="H90" s="156" t="n">
        <f aca="false">D90*100</f>
        <v>860</v>
      </c>
    </row>
    <row r="91" customFormat="false" ht="15" hidden="false" customHeight="false" outlineLevel="0" collapsed="false">
      <c r="A91" s="153" t="n">
        <v>87</v>
      </c>
      <c r="B91" s="154" t="n">
        <v>29.3</v>
      </c>
      <c r="C91" s="154" t="n">
        <v>38</v>
      </c>
      <c r="D91" s="154" t="n">
        <v>8.7</v>
      </c>
      <c r="E91" s="155" t="n">
        <v>87</v>
      </c>
      <c r="F91" s="156" t="n">
        <f aca="false">B91*100</f>
        <v>2930</v>
      </c>
      <c r="G91" s="156" t="n">
        <f aca="false">C91*100</f>
        <v>3800</v>
      </c>
      <c r="H91" s="156" t="n">
        <f aca="false">D91*100</f>
        <v>870</v>
      </c>
    </row>
    <row r="92" customFormat="false" ht="15" hidden="false" customHeight="false" outlineLevel="0" collapsed="false">
      <c r="A92" s="153" t="n">
        <v>88</v>
      </c>
      <c r="B92" s="154" t="n">
        <v>29.2</v>
      </c>
      <c r="C92" s="154" t="n">
        <v>38</v>
      </c>
      <c r="D92" s="154" t="n">
        <v>8.8</v>
      </c>
      <c r="E92" s="155" t="n">
        <v>88</v>
      </c>
      <c r="F92" s="156" t="n">
        <f aca="false">B92*100</f>
        <v>2920</v>
      </c>
      <c r="G92" s="156" t="n">
        <f aca="false">C92*100</f>
        <v>3800</v>
      </c>
      <c r="H92" s="156" t="n">
        <f aca="false">D92*100</f>
        <v>880</v>
      </c>
    </row>
    <row r="93" customFormat="false" ht="15" hidden="false" customHeight="false" outlineLevel="0" collapsed="false">
      <c r="A93" s="153" t="n">
        <v>89</v>
      </c>
      <c r="B93" s="154" t="n">
        <v>29.1</v>
      </c>
      <c r="C93" s="154" t="n">
        <v>38</v>
      </c>
      <c r="D93" s="154" t="n">
        <v>8.9</v>
      </c>
      <c r="E93" s="155" t="n">
        <v>89</v>
      </c>
      <c r="F93" s="156" t="n">
        <f aca="false">B93*100</f>
        <v>2910</v>
      </c>
      <c r="G93" s="156" t="n">
        <f aca="false">C93*100</f>
        <v>3800</v>
      </c>
      <c r="H93" s="156" t="n">
        <f aca="false">D93*100</f>
        <v>890</v>
      </c>
    </row>
    <row r="94" customFormat="false" ht="15" hidden="false" customHeight="false" outlineLevel="0" collapsed="false">
      <c r="A94" s="153" t="n">
        <v>90</v>
      </c>
      <c r="B94" s="154" t="n">
        <v>29</v>
      </c>
      <c r="C94" s="154" t="n">
        <v>38</v>
      </c>
      <c r="D94" s="154" t="n">
        <v>9</v>
      </c>
      <c r="E94" s="155" t="n">
        <v>90</v>
      </c>
      <c r="F94" s="156" t="n">
        <f aca="false">B94*100</f>
        <v>2900</v>
      </c>
      <c r="G94" s="156" t="n">
        <f aca="false">C94*100</f>
        <v>3800</v>
      </c>
      <c r="H94" s="156" t="n">
        <f aca="false">D94*100</f>
        <v>900</v>
      </c>
    </row>
    <row r="95" customFormat="false" ht="15" hidden="false" customHeight="false" outlineLevel="0" collapsed="false">
      <c r="A95" s="153" t="n">
        <v>91</v>
      </c>
      <c r="B95" s="154" t="n">
        <v>28.9</v>
      </c>
      <c r="C95" s="154" t="n">
        <v>38</v>
      </c>
      <c r="D95" s="154" t="n">
        <v>9.1</v>
      </c>
      <c r="E95" s="155" t="n">
        <v>91</v>
      </c>
      <c r="F95" s="156" t="n">
        <f aca="false">B95*100</f>
        <v>2890</v>
      </c>
      <c r="G95" s="156" t="n">
        <f aca="false">C95*100</f>
        <v>3800</v>
      </c>
      <c r="H95" s="156" t="n">
        <f aca="false">D95*100</f>
        <v>910</v>
      </c>
    </row>
    <row r="96" customFormat="false" ht="15" hidden="false" customHeight="false" outlineLevel="0" collapsed="false">
      <c r="A96" s="153" t="n">
        <v>92</v>
      </c>
      <c r="B96" s="154" t="n">
        <v>28.8</v>
      </c>
      <c r="C96" s="154" t="n">
        <v>38</v>
      </c>
      <c r="D96" s="154" t="n">
        <v>9.2</v>
      </c>
      <c r="E96" s="155" t="n">
        <v>92</v>
      </c>
      <c r="F96" s="156" t="n">
        <f aca="false">B96*100</f>
        <v>2880</v>
      </c>
      <c r="G96" s="156" t="n">
        <f aca="false">C96*100</f>
        <v>3800</v>
      </c>
      <c r="H96" s="156" t="n">
        <f aca="false">D96*100</f>
        <v>920</v>
      </c>
    </row>
    <row r="97" customFormat="false" ht="15" hidden="false" customHeight="false" outlineLevel="0" collapsed="false">
      <c r="A97" s="153" t="n">
        <v>93</v>
      </c>
      <c r="B97" s="154" t="n">
        <v>28.7</v>
      </c>
      <c r="C97" s="154" t="n">
        <v>38</v>
      </c>
      <c r="D97" s="154" t="n">
        <v>9.3</v>
      </c>
      <c r="E97" s="155" t="n">
        <v>93</v>
      </c>
      <c r="F97" s="156" t="n">
        <f aca="false">B97*100</f>
        <v>2870</v>
      </c>
      <c r="G97" s="156" t="n">
        <f aca="false">C97*100</f>
        <v>3800</v>
      </c>
      <c r="H97" s="156" t="n">
        <f aca="false">D97*100</f>
        <v>930</v>
      </c>
    </row>
    <row r="98" customFormat="false" ht="15" hidden="false" customHeight="false" outlineLevel="0" collapsed="false">
      <c r="A98" s="153" t="n">
        <v>94</v>
      </c>
      <c r="B98" s="154" t="n">
        <v>28.6</v>
      </c>
      <c r="C98" s="154" t="n">
        <v>38</v>
      </c>
      <c r="D98" s="154" t="n">
        <v>9.4</v>
      </c>
      <c r="E98" s="155" t="n">
        <v>94</v>
      </c>
      <c r="F98" s="156" t="n">
        <f aca="false">B98*100</f>
        <v>2860</v>
      </c>
      <c r="G98" s="156" t="n">
        <f aca="false">C98*100</f>
        <v>3800</v>
      </c>
      <c r="H98" s="156" t="n">
        <f aca="false">D98*100</f>
        <v>940</v>
      </c>
    </row>
    <row r="99" customFormat="false" ht="15" hidden="false" customHeight="false" outlineLevel="0" collapsed="false">
      <c r="A99" s="153" t="n">
        <v>95</v>
      </c>
      <c r="B99" s="154" t="n">
        <v>28.5</v>
      </c>
      <c r="C99" s="154" t="n">
        <v>38</v>
      </c>
      <c r="D99" s="154" t="n">
        <v>9.5</v>
      </c>
      <c r="E99" s="155" t="n">
        <v>95</v>
      </c>
      <c r="F99" s="156" t="n">
        <f aca="false">B99*100</f>
        <v>2850</v>
      </c>
      <c r="G99" s="156" t="n">
        <f aca="false">C99*100</f>
        <v>3800</v>
      </c>
      <c r="H99" s="156" t="n">
        <f aca="false">D99*100</f>
        <v>950</v>
      </c>
    </row>
    <row r="100" customFormat="false" ht="15" hidden="false" customHeight="false" outlineLevel="0" collapsed="false">
      <c r="A100" s="153" t="n">
        <v>96</v>
      </c>
      <c r="B100" s="154" t="n">
        <v>28.4</v>
      </c>
      <c r="C100" s="154" t="n">
        <v>38</v>
      </c>
      <c r="D100" s="154" t="n">
        <v>9.6</v>
      </c>
      <c r="E100" s="155" t="n">
        <v>96</v>
      </c>
      <c r="F100" s="156" t="n">
        <f aca="false">B100*100</f>
        <v>2840</v>
      </c>
      <c r="G100" s="156" t="n">
        <f aca="false">C100*100</f>
        <v>3800</v>
      </c>
      <c r="H100" s="156" t="n">
        <f aca="false">D100*100</f>
        <v>960</v>
      </c>
    </row>
    <row r="101" customFormat="false" ht="15" hidden="false" customHeight="false" outlineLevel="0" collapsed="false">
      <c r="A101" s="153" t="n">
        <v>97</v>
      </c>
      <c r="B101" s="154" t="n">
        <v>29.5</v>
      </c>
      <c r="C101" s="154" t="n">
        <v>39.2</v>
      </c>
      <c r="D101" s="154" t="n">
        <v>9.7</v>
      </c>
      <c r="E101" s="155" t="n">
        <v>97</v>
      </c>
      <c r="F101" s="156" t="n">
        <f aca="false">B101*100</f>
        <v>2950</v>
      </c>
      <c r="G101" s="156" t="n">
        <f aca="false">C101*100</f>
        <v>3920</v>
      </c>
      <c r="H101" s="156" t="n">
        <f aca="false">D101*100</f>
        <v>970</v>
      </c>
    </row>
    <row r="102" customFormat="false" ht="15" hidden="false" customHeight="false" outlineLevel="0" collapsed="false">
      <c r="A102" s="153" t="n">
        <v>98</v>
      </c>
      <c r="B102" s="154" t="n">
        <v>30.6</v>
      </c>
      <c r="C102" s="154" t="n">
        <v>40.4</v>
      </c>
      <c r="D102" s="154" t="n">
        <v>9.8</v>
      </c>
      <c r="E102" s="155" t="n">
        <v>98</v>
      </c>
      <c r="F102" s="156" t="n">
        <f aca="false">B102*100</f>
        <v>3060</v>
      </c>
      <c r="G102" s="156" t="n">
        <f aca="false">C102*100</f>
        <v>4040</v>
      </c>
      <c r="H102" s="156" t="n">
        <f aca="false">D102*100</f>
        <v>980</v>
      </c>
    </row>
    <row r="103" customFormat="false" ht="15" hidden="false" customHeight="false" outlineLevel="0" collapsed="false">
      <c r="A103" s="153" t="n">
        <v>99</v>
      </c>
      <c r="B103" s="154" t="n">
        <v>31.7</v>
      </c>
      <c r="C103" s="154" t="n">
        <v>41.6</v>
      </c>
      <c r="D103" s="154" t="n">
        <v>9.9</v>
      </c>
      <c r="E103" s="155" t="n">
        <v>99</v>
      </c>
      <c r="F103" s="156" t="n">
        <f aca="false">B103*100</f>
        <v>3170</v>
      </c>
      <c r="G103" s="156" t="n">
        <f aca="false">C103*100</f>
        <v>4160</v>
      </c>
      <c r="H103" s="156" t="n">
        <f aca="false">D103*100</f>
        <v>990</v>
      </c>
    </row>
    <row r="104" customFormat="false" ht="15" hidden="false" customHeight="false" outlineLevel="0" collapsed="false">
      <c r="A104" s="153" t="n">
        <v>100</v>
      </c>
      <c r="B104" s="154" t="n">
        <v>32.8</v>
      </c>
      <c r="C104" s="154" t="n">
        <v>42.8</v>
      </c>
      <c r="D104" s="154" t="n">
        <v>10</v>
      </c>
      <c r="E104" s="155" t="n">
        <v>100</v>
      </c>
      <c r="F104" s="156" t="n">
        <f aca="false">B104*100</f>
        <v>3280</v>
      </c>
      <c r="G104" s="156" t="n">
        <f aca="false">C104*100</f>
        <v>4280</v>
      </c>
      <c r="H104" s="156" t="n">
        <f aca="false">D104*100</f>
        <v>1000</v>
      </c>
    </row>
    <row r="105" customFormat="false" ht="15" hidden="false" customHeight="false" outlineLevel="0" collapsed="false">
      <c r="A105" s="153" t="n">
        <v>101</v>
      </c>
      <c r="B105" s="154" t="n">
        <v>33.9</v>
      </c>
      <c r="C105" s="154" t="n">
        <v>44</v>
      </c>
      <c r="D105" s="154" t="n">
        <v>10.1</v>
      </c>
      <c r="E105" s="155" t="n">
        <v>101</v>
      </c>
      <c r="F105" s="156" t="n">
        <f aca="false">B105*100</f>
        <v>3390</v>
      </c>
      <c r="G105" s="156" t="n">
        <f aca="false">C105*100</f>
        <v>4400</v>
      </c>
      <c r="H105" s="156" t="n">
        <f aca="false">D105*100</f>
        <v>1010</v>
      </c>
    </row>
    <row r="106" customFormat="false" ht="15" hidden="false" customHeight="false" outlineLevel="0" collapsed="false">
      <c r="A106" s="153" t="n">
        <v>102</v>
      </c>
      <c r="B106" s="154" t="n">
        <v>35</v>
      </c>
      <c r="C106" s="154" t="n">
        <v>45.2</v>
      </c>
      <c r="D106" s="154" t="n">
        <v>10.2</v>
      </c>
      <c r="E106" s="155" t="n">
        <v>102</v>
      </c>
      <c r="F106" s="156" t="n">
        <f aca="false">B106*100</f>
        <v>3500</v>
      </c>
      <c r="G106" s="156" t="n">
        <f aca="false">C106*100</f>
        <v>4520</v>
      </c>
      <c r="H106" s="156" t="n">
        <f aca="false">D106*100</f>
        <v>1020</v>
      </c>
    </row>
    <row r="107" customFormat="false" ht="15" hidden="false" customHeight="false" outlineLevel="0" collapsed="false">
      <c r="A107" s="153" t="n">
        <v>103</v>
      </c>
      <c r="B107" s="154" t="n">
        <v>36.1</v>
      </c>
      <c r="C107" s="154" t="n">
        <v>46.4</v>
      </c>
      <c r="D107" s="154" t="n">
        <v>10.3</v>
      </c>
      <c r="E107" s="155" t="n">
        <v>103</v>
      </c>
      <c r="F107" s="156" t="n">
        <f aca="false">B107*100</f>
        <v>3610</v>
      </c>
      <c r="G107" s="156" t="n">
        <f aca="false">C107*100</f>
        <v>4640</v>
      </c>
      <c r="H107" s="156" t="n">
        <f aca="false">D107*100</f>
        <v>1030</v>
      </c>
    </row>
    <row r="108" customFormat="false" ht="15" hidden="false" customHeight="false" outlineLevel="0" collapsed="false">
      <c r="A108" s="153" t="n">
        <v>104</v>
      </c>
      <c r="B108" s="154" t="n">
        <v>37.1</v>
      </c>
      <c r="C108" s="154" t="n">
        <v>47.5</v>
      </c>
      <c r="D108" s="154" t="n">
        <v>10.4</v>
      </c>
      <c r="E108" s="155" t="n">
        <v>104</v>
      </c>
      <c r="F108" s="156" t="n">
        <f aca="false">B108*100</f>
        <v>3710</v>
      </c>
      <c r="G108" s="156" t="n">
        <f aca="false">C108*100</f>
        <v>4750</v>
      </c>
      <c r="H108" s="156" t="n">
        <f aca="false">D108*100</f>
        <v>1040</v>
      </c>
    </row>
    <row r="109" customFormat="false" ht="15" hidden="false" customHeight="false" outlineLevel="0" collapsed="false">
      <c r="A109" s="153" t="n">
        <v>105</v>
      </c>
      <c r="B109" s="154" t="n">
        <v>37</v>
      </c>
      <c r="C109" s="154" t="n">
        <v>47.5</v>
      </c>
      <c r="D109" s="154" t="n">
        <v>10.5</v>
      </c>
      <c r="E109" s="155" t="n">
        <v>105</v>
      </c>
      <c r="F109" s="156" t="n">
        <f aca="false">B109*100</f>
        <v>3700</v>
      </c>
      <c r="G109" s="156" t="n">
        <f aca="false">C109*100</f>
        <v>4750</v>
      </c>
      <c r="H109" s="156" t="n">
        <f aca="false">D109*100</f>
        <v>1050</v>
      </c>
    </row>
    <row r="110" customFormat="false" ht="15" hidden="false" customHeight="false" outlineLevel="0" collapsed="false">
      <c r="A110" s="153" t="n">
        <v>106</v>
      </c>
      <c r="B110" s="154" t="n">
        <v>36.9</v>
      </c>
      <c r="C110" s="154" t="n">
        <v>47.5</v>
      </c>
      <c r="D110" s="154" t="n">
        <v>10.6</v>
      </c>
      <c r="E110" s="155" t="n">
        <v>106</v>
      </c>
      <c r="F110" s="156" t="n">
        <f aca="false">B110*100</f>
        <v>3690</v>
      </c>
      <c r="G110" s="156" t="n">
        <f aca="false">C110*100</f>
        <v>4750</v>
      </c>
      <c r="H110" s="156" t="n">
        <f aca="false">D110*100</f>
        <v>1060</v>
      </c>
    </row>
    <row r="111" customFormat="false" ht="15" hidden="false" customHeight="false" outlineLevel="0" collapsed="false">
      <c r="A111" s="153" t="n">
        <v>107</v>
      </c>
      <c r="B111" s="154" t="n">
        <v>36.8</v>
      </c>
      <c r="C111" s="154" t="n">
        <v>47.5</v>
      </c>
      <c r="D111" s="154" t="n">
        <v>10.7</v>
      </c>
      <c r="E111" s="155" t="n">
        <v>107</v>
      </c>
      <c r="F111" s="156" t="n">
        <f aca="false">B111*100</f>
        <v>3680</v>
      </c>
      <c r="G111" s="156" t="n">
        <f aca="false">C111*100</f>
        <v>4750</v>
      </c>
      <c r="H111" s="156" t="n">
        <f aca="false">D111*100</f>
        <v>1070</v>
      </c>
    </row>
    <row r="112" customFormat="false" ht="15" hidden="false" customHeight="false" outlineLevel="0" collapsed="false">
      <c r="A112" s="153" t="n">
        <v>108</v>
      </c>
      <c r="B112" s="154" t="n">
        <v>36.7</v>
      </c>
      <c r="C112" s="154" t="n">
        <v>47.5</v>
      </c>
      <c r="D112" s="154" t="n">
        <v>10.8</v>
      </c>
      <c r="E112" s="155" t="n">
        <v>108</v>
      </c>
      <c r="F112" s="156" t="n">
        <f aca="false">B112*100</f>
        <v>3670</v>
      </c>
      <c r="G112" s="156" t="n">
        <f aca="false">C112*100</f>
        <v>4750</v>
      </c>
      <c r="H112" s="156" t="n">
        <f aca="false">D112*100</f>
        <v>1080</v>
      </c>
    </row>
    <row r="113" customFormat="false" ht="15" hidden="false" customHeight="false" outlineLevel="0" collapsed="false">
      <c r="A113" s="153" t="n">
        <v>109</v>
      </c>
      <c r="B113" s="154" t="n">
        <v>36.6</v>
      </c>
      <c r="C113" s="154" t="n">
        <v>47.5</v>
      </c>
      <c r="D113" s="154" t="n">
        <v>10.9</v>
      </c>
      <c r="E113" s="155" t="n">
        <v>109</v>
      </c>
      <c r="F113" s="156" t="n">
        <f aca="false">B113*100</f>
        <v>3660</v>
      </c>
      <c r="G113" s="156" t="n">
        <f aca="false">C113*100</f>
        <v>4750</v>
      </c>
      <c r="H113" s="156" t="n">
        <f aca="false">D113*100</f>
        <v>1090</v>
      </c>
    </row>
    <row r="114" customFormat="false" ht="15" hidden="false" customHeight="false" outlineLevel="0" collapsed="false">
      <c r="A114" s="153" t="n">
        <v>110</v>
      </c>
      <c r="B114" s="154" t="n">
        <v>36.5</v>
      </c>
      <c r="C114" s="154" t="n">
        <v>47.5</v>
      </c>
      <c r="D114" s="154" t="n">
        <v>11</v>
      </c>
      <c r="E114" s="155" t="n">
        <v>110</v>
      </c>
      <c r="F114" s="156" t="n">
        <f aca="false">B114*100</f>
        <v>3650</v>
      </c>
      <c r="G114" s="156" t="n">
        <f aca="false">C114*100</f>
        <v>4750</v>
      </c>
      <c r="H114" s="156" t="n">
        <f aca="false">D114*100</f>
        <v>1100</v>
      </c>
    </row>
    <row r="115" customFormat="false" ht="15" hidden="false" customHeight="false" outlineLevel="0" collapsed="false">
      <c r="A115" s="153" t="n">
        <v>111</v>
      </c>
      <c r="B115" s="154" t="n">
        <v>36.4</v>
      </c>
      <c r="C115" s="154" t="n">
        <v>47.5</v>
      </c>
      <c r="D115" s="154" t="n">
        <v>11.1</v>
      </c>
      <c r="E115" s="155" t="n">
        <v>111</v>
      </c>
      <c r="F115" s="156" t="n">
        <f aca="false">B115*100</f>
        <v>3640</v>
      </c>
      <c r="G115" s="156" t="n">
        <f aca="false">C115*100</f>
        <v>4750</v>
      </c>
      <c r="H115" s="156" t="n">
        <f aca="false">D115*100</f>
        <v>1110</v>
      </c>
    </row>
    <row r="116" customFormat="false" ht="15" hidden="false" customHeight="false" outlineLevel="0" collapsed="false">
      <c r="A116" s="153" t="n">
        <v>112</v>
      </c>
      <c r="B116" s="154" t="n">
        <v>36.3</v>
      </c>
      <c r="C116" s="154" t="n">
        <v>47.5</v>
      </c>
      <c r="D116" s="154" t="n">
        <v>11.2</v>
      </c>
      <c r="E116" s="155" t="n">
        <v>112</v>
      </c>
      <c r="F116" s="156" t="n">
        <f aca="false">B116*100</f>
        <v>3630</v>
      </c>
      <c r="G116" s="156" t="n">
        <f aca="false">C116*100</f>
        <v>4750</v>
      </c>
      <c r="H116" s="156" t="n">
        <f aca="false">D116*100</f>
        <v>1120</v>
      </c>
    </row>
    <row r="117" customFormat="false" ht="15" hidden="false" customHeight="false" outlineLevel="0" collapsed="false">
      <c r="A117" s="153" t="n">
        <v>113</v>
      </c>
      <c r="B117" s="154" t="n">
        <v>36.2</v>
      </c>
      <c r="C117" s="154" t="n">
        <v>47.5</v>
      </c>
      <c r="D117" s="154" t="n">
        <v>11.3</v>
      </c>
      <c r="E117" s="155" t="n">
        <v>113</v>
      </c>
      <c r="F117" s="156" t="n">
        <f aca="false">B117*100</f>
        <v>3620</v>
      </c>
      <c r="G117" s="156" t="n">
        <f aca="false">C117*100</f>
        <v>4750</v>
      </c>
      <c r="H117" s="156" t="n">
        <f aca="false">D117*100</f>
        <v>1130</v>
      </c>
    </row>
    <row r="118" customFormat="false" ht="15" hidden="false" customHeight="false" outlineLevel="0" collapsed="false">
      <c r="A118" s="153" t="n">
        <v>114</v>
      </c>
      <c r="B118" s="154" t="n">
        <v>36.1</v>
      </c>
      <c r="C118" s="154" t="n">
        <v>47.5</v>
      </c>
      <c r="D118" s="154" t="n">
        <v>11.4</v>
      </c>
      <c r="E118" s="155" t="n">
        <v>114</v>
      </c>
      <c r="F118" s="156" t="n">
        <f aca="false">B118*100</f>
        <v>3610</v>
      </c>
      <c r="G118" s="156" t="n">
        <f aca="false">C118*100</f>
        <v>4750</v>
      </c>
      <c r="H118" s="156" t="n">
        <f aca="false">D118*100</f>
        <v>1140</v>
      </c>
    </row>
    <row r="119" customFormat="false" ht="15" hidden="false" customHeight="false" outlineLevel="0" collapsed="false">
      <c r="A119" s="153" t="n">
        <v>115</v>
      </c>
      <c r="B119" s="154" t="n">
        <v>36</v>
      </c>
      <c r="C119" s="154" t="n">
        <v>47.5</v>
      </c>
      <c r="D119" s="154" t="n">
        <v>11.5</v>
      </c>
      <c r="E119" s="155" t="n">
        <v>115</v>
      </c>
      <c r="F119" s="156" t="n">
        <f aca="false">B119*100</f>
        <v>3600</v>
      </c>
      <c r="G119" s="156" t="n">
        <f aca="false">C119*100</f>
        <v>4750</v>
      </c>
      <c r="H119" s="156" t="n">
        <f aca="false">D119*100</f>
        <v>1150</v>
      </c>
    </row>
    <row r="120" customFormat="false" ht="15" hidden="false" customHeight="false" outlineLevel="0" collapsed="false">
      <c r="A120" s="153" t="n">
        <v>116</v>
      </c>
      <c r="B120" s="154" t="n">
        <v>35.9</v>
      </c>
      <c r="C120" s="154" t="n">
        <v>47.5</v>
      </c>
      <c r="D120" s="154" t="n">
        <v>11.6</v>
      </c>
      <c r="E120" s="155" t="n">
        <v>116</v>
      </c>
      <c r="F120" s="156" t="n">
        <f aca="false">B120*100</f>
        <v>3590</v>
      </c>
      <c r="G120" s="156" t="n">
        <f aca="false">C120*100</f>
        <v>4750</v>
      </c>
      <c r="H120" s="156" t="n">
        <f aca="false">D120*100</f>
        <v>1160</v>
      </c>
    </row>
    <row r="121" customFormat="false" ht="15" hidden="false" customHeight="false" outlineLevel="0" collapsed="false">
      <c r="A121" s="153" t="n">
        <v>117</v>
      </c>
      <c r="B121" s="154" t="n">
        <v>35.8</v>
      </c>
      <c r="C121" s="154" t="n">
        <v>47.5</v>
      </c>
      <c r="D121" s="154" t="n">
        <v>11.7</v>
      </c>
      <c r="E121" s="155" t="n">
        <v>117</v>
      </c>
      <c r="F121" s="156" t="n">
        <f aca="false">B121*100</f>
        <v>3580</v>
      </c>
      <c r="G121" s="156" t="n">
        <f aca="false">C121*100</f>
        <v>4750</v>
      </c>
      <c r="H121" s="156" t="n">
        <f aca="false">D121*100</f>
        <v>1170</v>
      </c>
    </row>
    <row r="122" customFormat="false" ht="15" hidden="false" customHeight="false" outlineLevel="0" collapsed="false">
      <c r="A122" s="153" t="n">
        <v>118</v>
      </c>
      <c r="B122" s="154" t="n">
        <v>35.7</v>
      </c>
      <c r="C122" s="154" t="n">
        <v>47.5</v>
      </c>
      <c r="D122" s="154" t="n">
        <v>11.8</v>
      </c>
      <c r="E122" s="155" t="n">
        <v>118</v>
      </c>
      <c r="F122" s="156" t="n">
        <f aca="false">B122*100</f>
        <v>3570</v>
      </c>
      <c r="G122" s="156" t="n">
        <f aca="false">C122*100</f>
        <v>4750</v>
      </c>
      <c r="H122" s="156" t="n">
        <f aca="false">D122*100</f>
        <v>1180</v>
      </c>
    </row>
    <row r="123" customFormat="false" ht="15" hidden="false" customHeight="false" outlineLevel="0" collapsed="false">
      <c r="A123" s="153" t="n">
        <v>119</v>
      </c>
      <c r="B123" s="154" t="n">
        <v>35.6</v>
      </c>
      <c r="C123" s="154" t="n">
        <v>47.5</v>
      </c>
      <c r="D123" s="154" t="n">
        <v>11.9</v>
      </c>
      <c r="E123" s="155" t="n">
        <v>119</v>
      </c>
      <c r="F123" s="156" t="n">
        <f aca="false">B123*100</f>
        <v>3560</v>
      </c>
      <c r="G123" s="156" t="n">
        <f aca="false">C123*100</f>
        <v>4750</v>
      </c>
      <c r="H123" s="156" t="n">
        <f aca="false">D123*100</f>
        <v>1190</v>
      </c>
    </row>
    <row r="124" customFormat="false" ht="15" hidden="false" customHeight="false" outlineLevel="0" collapsed="false">
      <c r="A124" s="153" t="n">
        <v>120</v>
      </c>
      <c r="B124" s="154" t="n">
        <v>35.5</v>
      </c>
      <c r="C124" s="154" t="n">
        <v>47.5</v>
      </c>
      <c r="D124" s="154" t="n">
        <v>12</v>
      </c>
      <c r="E124" s="155" t="n">
        <v>120</v>
      </c>
      <c r="F124" s="156" t="n">
        <f aca="false">B124*100</f>
        <v>3550</v>
      </c>
      <c r="G124" s="156" t="n">
        <f aca="false">C124*100</f>
        <v>4750</v>
      </c>
      <c r="H124" s="156" t="n">
        <f aca="false">D124*100</f>
        <v>1200</v>
      </c>
    </row>
    <row r="125" customFormat="false" ht="15" hidden="false" customHeight="false" outlineLevel="0" collapsed="false">
      <c r="A125" s="153" t="n">
        <v>121</v>
      </c>
      <c r="B125" s="154" t="n">
        <v>36.6</v>
      </c>
      <c r="C125" s="154" t="n">
        <v>48.7</v>
      </c>
      <c r="D125" s="154" t="n">
        <v>12.1</v>
      </c>
      <c r="E125" s="155" t="n">
        <v>121</v>
      </c>
      <c r="F125" s="156" t="n">
        <f aca="false">B125*100</f>
        <v>3660</v>
      </c>
      <c r="G125" s="156" t="n">
        <f aca="false">C125*100</f>
        <v>4870</v>
      </c>
      <c r="H125" s="156" t="n">
        <f aca="false">D125*100</f>
        <v>1210</v>
      </c>
    </row>
    <row r="126" customFormat="false" ht="15" hidden="false" customHeight="false" outlineLevel="0" collapsed="false">
      <c r="A126" s="153" t="n">
        <v>122</v>
      </c>
      <c r="B126" s="154" t="n">
        <v>37.7</v>
      </c>
      <c r="C126" s="154" t="n">
        <v>49.9</v>
      </c>
      <c r="D126" s="154" t="n">
        <v>12.2</v>
      </c>
      <c r="E126" s="155" t="n">
        <v>122</v>
      </c>
      <c r="F126" s="156" t="n">
        <f aca="false">B126*100</f>
        <v>3770</v>
      </c>
      <c r="G126" s="156" t="n">
        <f aca="false">C126*100</f>
        <v>4990</v>
      </c>
      <c r="H126" s="156" t="n">
        <f aca="false">D126*100</f>
        <v>1220</v>
      </c>
    </row>
    <row r="127" customFormat="false" ht="15" hidden="false" customHeight="false" outlineLevel="0" collapsed="false">
      <c r="A127" s="153" t="n">
        <v>123</v>
      </c>
      <c r="B127" s="154" t="n">
        <v>38.8</v>
      </c>
      <c r="C127" s="154" t="n">
        <v>51.1</v>
      </c>
      <c r="D127" s="154" t="n">
        <v>12.3</v>
      </c>
      <c r="E127" s="155" t="n">
        <v>123</v>
      </c>
      <c r="F127" s="156" t="n">
        <f aca="false">B127*100</f>
        <v>3880</v>
      </c>
      <c r="G127" s="156" t="n">
        <f aca="false">C127*100</f>
        <v>5110</v>
      </c>
      <c r="H127" s="156" t="n">
        <f aca="false">D127*100</f>
        <v>1230</v>
      </c>
    </row>
    <row r="128" customFormat="false" ht="15" hidden="false" customHeight="false" outlineLevel="0" collapsed="false">
      <c r="A128" s="153" t="n">
        <v>124</v>
      </c>
      <c r="B128" s="154" t="n">
        <v>39.9</v>
      </c>
      <c r="C128" s="154" t="n">
        <v>52.3</v>
      </c>
      <c r="D128" s="154" t="n">
        <v>12.4</v>
      </c>
      <c r="E128" s="155" t="n">
        <v>124</v>
      </c>
      <c r="F128" s="156" t="n">
        <f aca="false">B128*100</f>
        <v>3990</v>
      </c>
      <c r="G128" s="156" t="n">
        <f aca="false">C128*100</f>
        <v>5230</v>
      </c>
      <c r="H128" s="156" t="n">
        <f aca="false">D128*100</f>
        <v>1240</v>
      </c>
    </row>
    <row r="129" customFormat="false" ht="15" hidden="false" customHeight="false" outlineLevel="0" collapsed="false">
      <c r="A129" s="153" t="n">
        <v>125</v>
      </c>
      <c r="B129" s="154" t="n">
        <v>41</v>
      </c>
      <c r="C129" s="154" t="n">
        <v>53.5</v>
      </c>
      <c r="D129" s="154" t="n">
        <v>12.5</v>
      </c>
      <c r="E129" s="155" t="n">
        <v>125</v>
      </c>
      <c r="F129" s="156" t="n">
        <f aca="false">B129*100</f>
        <v>4100</v>
      </c>
      <c r="G129" s="156" t="n">
        <f aca="false">C129*100</f>
        <v>5350</v>
      </c>
      <c r="H129" s="156" t="n">
        <f aca="false">D129*100</f>
        <v>1250</v>
      </c>
    </row>
    <row r="130" customFormat="false" ht="15" hidden="false" customHeight="false" outlineLevel="0" collapsed="false">
      <c r="A130" s="153" t="n">
        <v>126</v>
      </c>
      <c r="B130" s="154" t="n">
        <v>42.1</v>
      </c>
      <c r="C130" s="154" t="n">
        <v>54.7</v>
      </c>
      <c r="D130" s="154" t="n">
        <v>12.6</v>
      </c>
      <c r="E130" s="155" t="n">
        <v>126</v>
      </c>
      <c r="F130" s="156" t="n">
        <f aca="false">B130*100</f>
        <v>4210</v>
      </c>
      <c r="G130" s="156" t="n">
        <f aca="false">C130*100</f>
        <v>5470</v>
      </c>
      <c r="H130" s="156" t="n">
        <f aca="false">D130*100</f>
        <v>1260</v>
      </c>
    </row>
    <row r="131" customFormat="false" ht="15" hidden="false" customHeight="false" outlineLevel="0" collapsed="false">
      <c r="A131" s="153" t="n">
        <v>127</v>
      </c>
      <c r="B131" s="154" t="n">
        <v>43.2</v>
      </c>
      <c r="C131" s="154" t="n">
        <v>55.9</v>
      </c>
      <c r="D131" s="154" t="n">
        <v>12.7</v>
      </c>
      <c r="E131" s="155" t="n">
        <v>127</v>
      </c>
      <c r="F131" s="156" t="n">
        <f aca="false">B131*100</f>
        <v>4320</v>
      </c>
      <c r="G131" s="156" t="n">
        <f aca="false">C131*100</f>
        <v>5590</v>
      </c>
      <c r="H131" s="156" t="n">
        <f aca="false">D131*100</f>
        <v>1270</v>
      </c>
    </row>
    <row r="132" customFormat="false" ht="15" hidden="false" customHeight="false" outlineLevel="0" collapsed="false">
      <c r="A132" s="153" t="n">
        <v>128</v>
      </c>
      <c r="B132" s="154" t="n">
        <v>44.2</v>
      </c>
      <c r="C132" s="154" t="n">
        <v>57</v>
      </c>
      <c r="D132" s="154" t="n">
        <v>12.8</v>
      </c>
      <c r="E132" s="155" t="n">
        <v>128</v>
      </c>
      <c r="F132" s="156" t="n">
        <f aca="false">B132*100</f>
        <v>4420</v>
      </c>
      <c r="G132" s="156" t="n">
        <f aca="false">C132*100</f>
        <v>5700</v>
      </c>
      <c r="H132" s="156" t="n">
        <f aca="false">D132*100</f>
        <v>1280</v>
      </c>
    </row>
    <row r="133" customFormat="false" ht="15" hidden="false" customHeight="false" outlineLevel="0" collapsed="false">
      <c r="A133" s="153" t="n">
        <v>129</v>
      </c>
      <c r="B133" s="154" t="n">
        <v>44.1</v>
      </c>
      <c r="C133" s="154" t="n">
        <v>57</v>
      </c>
      <c r="D133" s="154" t="n">
        <v>12.9</v>
      </c>
      <c r="E133" s="155" t="n">
        <v>129</v>
      </c>
      <c r="F133" s="156" t="n">
        <f aca="false">B133*100</f>
        <v>4410</v>
      </c>
      <c r="G133" s="156" t="n">
        <f aca="false">C133*100</f>
        <v>5700</v>
      </c>
      <c r="H133" s="156" t="n">
        <f aca="false">D133*100</f>
        <v>1290</v>
      </c>
    </row>
    <row r="134" customFormat="false" ht="15" hidden="false" customHeight="false" outlineLevel="0" collapsed="false">
      <c r="A134" s="153" t="n">
        <v>130</v>
      </c>
      <c r="B134" s="154" t="n">
        <v>44</v>
      </c>
      <c r="C134" s="154" t="n">
        <v>57</v>
      </c>
      <c r="D134" s="154" t="n">
        <v>13</v>
      </c>
      <c r="E134" s="155" t="n">
        <v>130</v>
      </c>
      <c r="F134" s="156" t="n">
        <f aca="false">B134*100</f>
        <v>4400</v>
      </c>
      <c r="G134" s="156" t="n">
        <f aca="false">C134*100</f>
        <v>5700</v>
      </c>
      <c r="H134" s="156" t="n">
        <f aca="false">D134*100</f>
        <v>1300</v>
      </c>
    </row>
    <row r="135" customFormat="false" ht="15" hidden="false" customHeight="false" outlineLevel="0" collapsed="false">
      <c r="A135" s="153" t="n">
        <v>131</v>
      </c>
      <c r="B135" s="154" t="n">
        <v>43.9</v>
      </c>
      <c r="C135" s="154" t="n">
        <v>57</v>
      </c>
      <c r="D135" s="154" t="n">
        <v>13.1</v>
      </c>
      <c r="E135" s="155" t="n">
        <v>131</v>
      </c>
      <c r="F135" s="156" t="n">
        <f aca="false">B135*100</f>
        <v>4390</v>
      </c>
      <c r="G135" s="156" t="n">
        <f aca="false">C135*100</f>
        <v>5700</v>
      </c>
      <c r="H135" s="156" t="n">
        <f aca="false">D135*100</f>
        <v>1310</v>
      </c>
    </row>
    <row r="136" customFormat="false" ht="15" hidden="false" customHeight="false" outlineLevel="0" collapsed="false">
      <c r="A136" s="153" t="n">
        <v>132</v>
      </c>
      <c r="B136" s="154" t="n">
        <v>43.8</v>
      </c>
      <c r="C136" s="154" t="n">
        <v>57</v>
      </c>
      <c r="D136" s="154" t="n">
        <v>13.2</v>
      </c>
      <c r="E136" s="155" t="n">
        <v>132</v>
      </c>
      <c r="F136" s="156" t="n">
        <f aca="false">B136*100</f>
        <v>4380</v>
      </c>
      <c r="G136" s="156" t="n">
        <f aca="false">C136*100</f>
        <v>5700</v>
      </c>
      <c r="H136" s="156" t="n">
        <f aca="false">D136*100</f>
        <v>1320</v>
      </c>
    </row>
    <row r="137" customFormat="false" ht="15" hidden="false" customHeight="false" outlineLevel="0" collapsed="false">
      <c r="A137" s="153" t="n">
        <v>133</v>
      </c>
      <c r="B137" s="154" t="n">
        <v>43.7</v>
      </c>
      <c r="C137" s="154" t="n">
        <v>57</v>
      </c>
      <c r="D137" s="154" t="n">
        <v>13.3</v>
      </c>
      <c r="E137" s="155" t="n">
        <v>133</v>
      </c>
      <c r="F137" s="156" t="n">
        <f aca="false">B137*100</f>
        <v>4370</v>
      </c>
      <c r="G137" s="156" t="n">
        <f aca="false">C137*100</f>
        <v>5700</v>
      </c>
      <c r="H137" s="156" t="n">
        <f aca="false">D137*100</f>
        <v>1330</v>
      </c>
    </row>
    <row r="138" customFormat="false" ht="15" hidden="false" customHeight="false" outlineLevel="0" collapsed="false">
      <c r="A138" s="153" t="n">
        <v>134</v>
      </c>
      <c r="B138" s="154" t="n">
        <v>43.6</v>
      </c>
      <c r="C138" s="154" t="n">
        <v>57</v>
      </c>
      <c r="D138" s="154" t="n">
        <v>13.4</v>
      </c>
      <c r="E138" s="155" t="n">
        <v>134</v>
      </c>
      <c r="F138" s="156" t="n">
        <f aca="false">B138*100</f>
        <v>4360</v>
      </c>
      <c r="G138" s="156" t="n">
        <f aca="false">C138*100</f>
        <v>5700</v>
      </c>
      <c r="H138" s="156" t="n">
        <f aca="false">D138*100</f>
        <v>1340</v>
      </c>
    </row>
    <row r="139" customFormat="false" ht="15" hidden="false" customHeight="false" outlineLevel="0" collapsed="false">
      <c r="A139" s="153" t="n">
        <v>135</v>
      </c>
      <c r="B139" s="154" t="n">
        <v>43.5</v>
      </c>
      <c r="C139" s="154" t="n">
        <v>57</v>
      </c>
      <c r="D139" s="154" t="n">
        <v>13.5</v>
      </c>
      <c r="E139" s="155" t="n">
        <v>135</v>
      </c>
      <c r="F139" s="156" t="n">
        <f aca="false">B139*100</f>
        <v>4350</v>
      </c>
      <c r="G139" s="156" t="n">
        <f aca="false">C139*100</f>
        <v>5700</v>
      </c>
      <c r="H139" s="156" t="n">
        <f aca="false">D139*100</f>
        <v>1350</v>
      </c>
    </row>
    <row r="140" customFormat="false" ht="15" hidden="false" customHeight="false" outlineLevel="0" collapsed="false">
      <c r="A140" s="153" t="n">
        <v>136</v>
      </c>
      <c r="B140" s="154" t="n">
        <v>43.4</v>
      </c>
      <c r="C140" s="154" t="n">
        <v>57</v>
      </c>
      <c r="D140" s="154" t="n">
        <v>13.6</v>
      </c>
      <c r="E140" s="155" t="n">
        <v>136</v>
      </c>
      <c r="F140" s="156" t="n">
        <f aca="false">B140*100</f>
        <v>4340</v>
      </c>
      <c r="G140" s="156" t="n">
        <f aca="false">C140*100</f>
        <v>5700</v>
      </c>
      <c r="H140" s="156" t="n">
        <f aca="false">D140*100</f>
        <v>1360</v>
      </c>
    </row>
    <row r="141" customFormat="false" ht="15" hidden="false" customHeight="false" outlineLevel="0" collapsed="false">
      <c r="A141" s="153" t="n">
        <v>137</v>
      </c>
      <c r="B141" s="154" t="n">
        <v>43.3</v>
      </c>
      <c r="C141" s="154" t="n">
        <v>57</v>
      </c>
      <c r="D141" s="154" t="n">
        <v>13.7</v>
      </c>
      <c r="E141" s="155" t="n">
        <v>137</v>
      </c>
      <c r="F141" s="156" t="n">
        <f aca="false">B141*100</f>
        <v>4330</v>
      </c>
      <c r="G141" s="156" t="n">
        <f aca="false">C141*100</f>
        <v>5700</v>
      </c>
      <c r="H141" s="156" t="n">
        <f aca="false">D141*100</f>
        <v>1370</v>
      </c>
    </row>
    <row r="142" customFormat="false" ht="15" hidden="false" customHeight="false" outlineLevel="0" collapsed="false">
      <c r="A142" s="153" t="n">
        <v>138</v>
      </c>
      <c r="B142" s="154" t="n">
        <v>43.2</v>
      </c>
      <c r="C142" s="154" t="n">
        <v>57</v>
      </c>
      <c r="D142" s="154" t="n">
        <v>13.8</v>
      </c>
      <c r="E142" s="155" t="n">
        <v>138</v>
      </c>
      <c r="F142" s="156" t="n">
        <f aca="false">B142*100</f>
        <v>4320</v>
      </c>
      <c r="G142" s="156" t="n">
        <f aca="false">C142*100</f>
        <v>5700</v>
      </c>
      <c r="H142" s="156" t="n">
        <f aca="false">D142*100</f>
        <v>1380</v>
      </c>
    </row>
    <row r="143" customFormat="false" ht="15" hidden="false" customHeight="false" outlineLevel="0" collapsed="false">
      <c r="A143" s="153" t="n">
        <v>139</v>
      </c>
      <c r="B143" s="154" t="n">
        <v>43.1</v>
      </c>
      <c r="C143" s="154" t="n">
        <v>57</v>
      </c>
      <c r="D143" s="154" t="n">
        <v>13.9</v>
      </c>
      <c r="E143" s="155" t="n">
        <v>139</v>
      </c>
      <c r="F143" s="156" t="n">
        <f aca="false">B143*100</f>
        <v>4310</v>
      </c>
      <c r="G143" s="156" t="n">
        <f aca="false">C143*100</f>
        <v>5700</v>
      </c>
      <c r="H143" s="156" t="n">
        <f aca="false">D143*100</f>
        <v>1390</v>
      </c>
    </row>
    <row r="144" customFormat="false" ht="15" hidden="false" customHeight="false" outlineLevel="0" collapsed="false">
      <c r="A144" s="153" t="n">
        <v>140</v>
      </c>
      <c r="B144" s="154" t="n">
        <v>43</v>
      </c>
      <c r="C144" s="154" t="n">
        <v>57</v>
      </c>
      <c r="D144" s="154" t="n">
        <v>14</v>
      </c>
      <c r="E144" s="155" t="n">
        <v>140</v>
      </c>
      <c r="F144" s="156" t="n">
        <f aca="false">B144*100</f>
        <v>4300</v>
      </c>
      <c r="G144" s="156" t="n">
        <f aca="false">C144*100</f>
        <v>5700</v>
      </c>
      <c r="H144" s="156" t="n">
        <f aca="false">D144*100</f>
        <v>1400</v>
      </c>
    </row>
    <row r="145" customFormat="false" ht="15" hidden="false" customHeight="false" outlineLevel="0" collapsed="false">
      <c r="A145" s="153" t="n">
        <v>141</v>
      </c>
      <c r="B145" s="154" t="n">
        <v>42.9</v>
      </c>
      <c r="C145" s="154" t="n">
        <v>57</v>
      </c>
      <c r="D145" s="154" t="n">
        <v>14.1</v>
      </c>
      <c r="E145" s="155" t="n">
        <v>141</v>
      </c>
      <c r="F145" s="156" t="n">
        <f aca="false">B145*100</f>
        <v>4290</v>
      </c>
      <c r="G145" s="156" t="n">
        <f aca="false">C145*100</f>
        <v>5700</v>
      </c>
      <c r="H145" s="156" t="n">
        <f aca="false">D145*100</f>
        <v>1410</v>
      </c>
    </row>
    <row r="146" customFormat="false" ht="15" hidden="false" customHeight="false" outlineLevel="0" collapsed="false">
      <c r="A146" s="153" t="n">
        <v>142</v>
      </c>
      <c r="B146" s="154" t="n">
        <v>42.8</v>
      </c>
      <c r="C146" s="154" t="n">
        <v>57</v>
      </c>
      <c r="D146" s="154" t="n">
        <v>14.2</v>
      </c>
      <c r="E146" s="155" t="n">
        <v>142</v>
      </c>
      <c r="F146" s="156" t="n">
        <f aca="false">B146*100</f>
        <v>4280</v>
      </c>
      <c r="G146" s="156" t="n">
        <f aca="false">C146*100</f>
        <v>5700</v>
      </c>
      <c r="H146" s="156" t="n">
        <f aca="false">D146*100</f>
        <v>1420</v>
      </c>
    </row>
    <row r="147" customFormat="false" ht="15" hidden="false" customHeight="false" outlineLevel="0" collapsed="false">
      <c r="A147" s="153" t="n">
        <v>143</v>
      </c>
      <c r="B147" s="154" t="n">
        <v>42.7</v>
      </c>
      <c r="C147" s="154" t="n">
        <v>57</v>
      </c>
      <c r="D147" s="154" t="n">
        <v>14.3</v>
      </c>
      <c r="E147" s="155" t="n">
        <v>143</v>
      </c>
      <c r="F147" s="156" t="n">
        <f aca="false">B147*100</f>
        <v>4270</v>
      </c>
      <c r="G147" s="156" t="n">
        <f aca="false">C147*100</f>
        <v>5700</v>
      </c>
      <c r="H147" s="156" t="n">
        <f aca="false">D147*100</f>
        <v>1430</v>
      </c>
    </row>
    <row r="148" customFormat="false" ht="15" hidden="false" customHeight="false" outlineLevel="0" collapsed="false">
      <c r="A148" s="153" t="n">
        <v>144</v>
      </c>
      <c r="B148" s="154" t="n">
        <v>42.6</v>
      </c>
      <c r="C148" s="154" t="n">
        <v>57</v>
      </c>
      <c r="D148" s="154" t="n">
        <v>14.4</v>
      </c>
      <c r="E148" s="155" t="n">
        <v>144</v>
      </c>
      <c r="F148" s="156" t="n">
        <f aca="false">B148*100</f>
        <v>4260</v>
      </c>
      <c r="G148" s="156" t="n">
        <f aca="false">C148*100</f>
        <v>5700</v>
      </c>
      <c r="H148" s="156" t="n">
        <f aca="false">D148*100</f>
        <v>1440</v>
      </c>
    </row>
    <row r="149" customFormat="false" ht="15" hidden="false" customHeight="false" outlineLevel="0" collapsed="false">
      <c r="A149" s="153" t="n">
        <v>145</v>
      </c>
      <c r="B149" s="154" t="n">
        <v>43.7</v>
      </c>
      <c r="C149" s="154" t="n">
        <v>58.2</v>
      </c>
      <c r="D149" s="154" t="n">
        <v>14.5</v>
      </c>
      <c r="E149" s="155" t="n">
        <v>145</v>
      </c>
      <c r="F149" s="156" t="n">
        <f aca="false">B149*100</f>
        <v>4370</v>
      </c>
      <c r="G149" s="156" t="n">
        <f aca="false">C149*100</f>
        <v>5820</v>
      </c>
      <c r="H149" s="156" t="n">
        <f aca="false">D149*100</f>
        <v>1450</v>
      </c>
    </row>
    <row r="150" customFormat="false" ht="15" hidden="false" customHeight="false" outlineLevel="0" collapsed="false">
      <c r="A150" s="153" t="n">
        <v>146</v>
      </c>
      <c r="B150" s="154" t="n">
        <v>44.8</v>
      </c>
      <c r="C150" s="154" t="n">
        <v>59.4</v>
      </c>
      <c r="D150" s="154" t="n">
        <v>14.6</v>
      </c>
      <c r="E150" s="155" t="n">
        <v>146</v>
      </c>
      <c r="F150" s="156" t="n">
        <f aca="false">B150*100</f>
        <v>4480</v>
      </c>
      <c r="G150" s="156" t="n">
        <f aca="false">C150*100</f>
        <v>5940</v>
      </c>
      <c r="H150" s="156" t="n">
        <f aca="false">D150*100</f>
        <v>1460</v>
      </c>
    </row>
    <row r="151" customFormat="false" ht="15" hidden="false" customHeight="false" outlineLevel="0" collapsed="false">
      <c r="A151" s="153" t="n">
        <v>147</v>
      </c>
      <c r="B151" s="154" t="n">
        <v>45.9</v>
      </c>
      <c r="C151" s="154" t="n">
        <v>60.6</v>
      </c>
      <c r="D151" s="154" t="n">
        <v>14.7</v>
      </c>
      <c r="E151" s="155" t="n">
        <v>147</v>
      </c>
      <c r="F151" s="156" t="n">
        <f aca="false">B151*100</f>
        <v>4590</v>
      </c>
      <c r="G151" s="156" t="n">
        <f aca="false">C151*100</f>
        <v>6060</v>
      </c>
      <c r="H151" s="156" t="n">
        <f aca="false">D151*100</f>
        <v>1470</v>
      </c>
    </row>
    <row r="152" customFormat="false" ht="15" hidden="false" customHeight="false" outlineLevel="0" collapsed="false">
      <c r="A152" s="153" t="n">
        <v>148</v>
      </c>
      <c r="B152" s="154" t="n">
        <v>47</v>
      </c>
      <c r="C152" s="154" t="n">
        <v>61.8</v>
      </c>
      <c r="D152" s="154" t="n">
        <v>14.8</v>
      </c>
      <c r="E152" s="155" t="n">
        <v>148</v>
      </c>
      <c r="F152" s="156" t="n">
        <f aca="false">B152*100</f>
        <v>4700</v>
      </c>
      <c r="G152" s="156" t="n">
        <f aca="false">C152*100</f>
        <v>6180</v>
      </c>
      <c r="H152" s="156" t="n">
        <f aca="false">D152*100</f>
        <v>1480</v>
      </c>
    </row>
    <row r="153" customFormat="false" ht="15" hidden="false" customHeight="false" outlineLevel="0" collapsed="false">
      <c r="A153" s="153" t="n">
        <v>149</v>
      </c>
      <c r="B153" s="154" t="n">
        <v>48.1</v>
      </c>
      <c r="C153" s="154" t="n">
        <v>63</v>
      </c>
      <c r="D153" s="154" t="n">
        <v>14.9</v>
      </c>
      <c r="E153" s="155" t="n">
        <v>149</v>
      </c>
      <c r="F153" s="156" t="n">
        <f aca="false">B153*100</f>
        <v>4810</v>
      </c>
      <c r="G153" s="156" t="n">
        <f aca="false">C153*100</f>
        <v>6300</v>
      </c>
      <c r="H153" s="156" t="n">
        <f aca="false">D153*100</f>
        <v>1490</v>
      </c>
    </row>
    <row r="154" customFormat="false" ht="15" hidden="false" customHeight="false" outlineLevel="0" collapsed="false">
      <c r="A154" s="153" t="n">
        <v>150</v>
      </c>
      <c r="B154" s="154" t="n">
        <v>49.2</v>
      </c>
      <c r="C154" s="154" t="n">
        <v>64.2</v>
      </c>
      <c r="D154" s="154" t="n">
        <v>15</v>
      </c>
      <c r="E154" s="155" t="n">
        <v>150</v>
      </c>
      <c r="F154" s="156" t="n">
        <f aca="false">B154*100</f>
        <v>4920</v>
      </c>
      <c r="G154" s="156" t="n">
        <f aca="false">C154*100</f>
        <v>6420</v>
      </c>
      <c r="H154" s="156" t="n">
        <f aca="false">D154*100</f>
        <v>1500</v>
      </c>
    </row>
    <row r="155" customFormat="false" ht="15" hidden="false" customHeight="false" outlineLevel="0" collapsed="false">
      <c r="A155" s="153" t="n">
        <v>151</v>
      </c>
      <c r="B155" s="154" t="n">
        <v>50.3</v>
      </c>
      <c r="C155" s="154" t="n">
        <v>65.4</v>
      </c>
      <c r="D155" s="154" t="n">
        <v>15.1</v>
      </c>
      <c r="E155" s="155" t="n">
        <v>151</v>
      </c>
      <c r="F155" s="156" t="n">
        <f aca="false">B155*100</f>
        <v>5030</v>
      </c>
      <c r="G155" s="156" t="n">
        <f aca="false">C155*100</f>
        <v>6540</v>
      </c>
      <c r="H155" s="156" t="n">
        <f aca="false">D155*100</f>
        <v>1510</v>
      </c>
    </row>
    <row r="156" customFormat="false" ht="15" hidden="false" customHeight="false" outlineLevel="0" collapsed="false">
      <c r="A156" s="153" t="n">
        <v>152</v>
      </c>
      <c r="B156" s="154" t="n">
        <v>51.3</v>
      </c>
      <c r="C156" s="154" t="n">
        <v>66.5</v>
      </c>
      <c r="D156" s="154" t="n">
        <v>15.2</v>
      </c>
      <c r="E156" s="155" t="n">
        <v>152</v>
      </c>
      <c r="F156" s="156" t="n">
        <f aca="false">B156*100</f>
        <v>5130</v>
      </c>
      <c r="G156" s="156" t="n">
        <f aca="false">C156*100</f>
        <v>6650</v>
      </c>
      <c r="H156" s="156" t="n">
        <f aca="false">D156*100</f>
        <v>1520</v>
      </c>
    </row>
    <row r="157" customFormat="false" ht="15" hidden="false" customHeight="false" outlineLevel="0" collapsed="false">
      <c r="A157" s="153" t="n">
        <v>153</v>
      </c>
      <c r="B157" s="154" t="n">
        <v>51.2</v>
      </c>
      <c r="C157" s="154" t="n">
        <v>66.5</v>
      </c>
      <c r="D157" s="154" t="n">
        <v>15.3</v>
      </c>
      <c r="E157" s="155" t="n">
        <v>153</v>
      </c>
      <c r="F157" s="156" t="n">
        <f aca="false">B157*100</f>
        <v>5120</v>
      </c>
      <c r="G157" s="156" t="n">
        <f aca="false">C157*100</f>
        <v>6650</v>
      </c>
      <c r="H157" s="156" t="n">
        <f aca="false">D157*100</f>
        <v>1530</v>
      </c>
    </row>
    <row r="158" customFormat="false" ht="15" hidden="false" customHeight="false" outlineLevel="0" collapsed="false">
      <c r="A158" s="153" t="n">
        <v>154</v>
      </c>
      <c r="B158" s="154" t="n">
        <v>51.1</v>
      </c>
      <c r="C158" s="154" t="n">
        <v>66.5</v>
      </c>
      <c r="D158" s="154" t="n">
        <v>15.4</v>
      </c>
      <c r="E158" s="155" t="n">
        <v>154</v>
      </c>
      <c r="F158" s="156" t="n">
        <f aca="false">B158*100</f>
        <v>5110</v>
      </c>
      <c r="G158" s="156" t="n">
        <f aca="false">C158*100</f>
        <v>6650</v>
      </c>
      <c r="H158" s="156" t="n">
        <f aca="false">D158*100</f>
        <v>1540</v>
      </c>
    </row>
    <row r="159" customFormat="false" ht="15" hidden="false" customHeight="false" outlineLevel="0" collapsed="false">
      <c r="A159" s="153" t="n">
        <v>155</v>
      </c>
      <c r="B159" s="154" t="n">
        <v>51</v>
      </c>
      <c r="C159" s="154" t="n">
        <v>66.5</v>
      </c>
      <c r="D159" s="154" t="n">
        <v>15.5</v>
      </c>
      <c r="E159" s="155" t="n">
        <v>155</v>
      </c>
      <c r="F159" s="156" t="n">
        <f aca="false">B159*100</f>
        <v>5100</v>
      </c>
      <c r="G159" s="156" t="n">
        <f aca="false">C159*100</f>
        <v>6650</v>
      </c>
      <c r="H159" s="156" t="n">
        <f aca="false">D159*100</f>
        <v>1550</v>
      </c>
    </row>
    <row r="160" customFormat="false" ht="15" hidden="false" customHeight="false" outlineLevel="0" collapsed="false">
      <c r="A160" s="153" t="n">
        <v>156</v>
      </c>
      <c r="B160" s="154" t="n">
        <v>50.9</v>
      </c>
      <c r="C160" s="154" t="n">
        <v>66.5</v>
      </c>
      <c r="D160" s="154" t="n">
        <v>15.6</v>
      </c>
      <c r="E160" s="155" t="n">
        <v>156</v>
      </c>
      <c r="F160" s="156" t="n">
        <f aca="false">B160*100</f>
        <v>5090</v>
      </c>
      <c r="G160" s="156" t="n">
        <f aca="false">C160*100</f>
        <v>6650</v>
      </c>
      <c r="H160" s="156" t="n">
        <f aca="false">D160*100</f>
        <v>1560</v>
      </c>
    </row>
    <row r="161" customFormat="false" ht="15" hidden="false" customHeight="false" outlineLevel="0" collapsed="false">
      <c r="A161" s="153" t="n">
        <v>157</v>
      </c>
      <c r="B161" s="154" t="n">
        <v>50.8</v>
      </c>
      <c r="C161" s="154" t="n">
        <v>66.5</v>
      </c>
      <c r="D161" s="154" t="n">
        <v>15.7</v>
      </c>
      <c r="E161" s="155" t="n">
        <v>157</v>
      </c>
      <c r="F161" s="156" t="n">
        <f aca="false">B161*100</f>
        <v>5080</v>
      </c>
      <c r="G161" s="156" t="n">
        <f aca="false">C161*100</f>
        <v>6650</v>
      </c>
      <c r="H161" s="156" t="n">
        <f aca="false">D161*100</f>
        <v>1570</v>
      </c>
    </row>
    <row r="162" customFormat="false" ht="15" hidden="false" customHeight="false" outlineLevel="0" collapsed="false">
      <c r="A162" s="153" t="n">
        <v>158</v>
      </c>
      <c r="B162" s="154" t="n">
        <v>50.7</v>
      </c>
      <c r="C162" s="154" t="n">
        <v>66.5</v>
      </c>
      <c r="D162" s="154" t="n">
        <v>15.8</v>
      </c>
      <c r="E162" s="155" t="n">
        <v>158</v>
      </c>
      <c r="F162" s="156" t="n">
        <f aca="false">B162*100</f>
        <v>5070</v>
      </c>
      <c r="G162" s="156" t="n">
        <f aca="false">C162*100</f>
        <v>6650</v>
      </c>
      <c r="H162" s="156" t="n">
        <f aca="false">D162*100</f>
        <v>1580</v>
      </c>
    </row>
    <row r="163" customFormat="false" ht="15" hidden="false" customHeight="false" outlineLevel="0" collapsed="false">
      <c r="A163" s="153" t="n">
        <v>159</v>
      </c>
      <c r="B163" s="154" t="n">
        <v>50.6</v>
      </c>
      <c r="C163" s="154" t="n">
        <v>66.5</v>
      </c>
      <c r="D163" s="154" t="n">
        <v>15.9</v>
      </c>
      <c r="E163" s="155" t="n">
        <v>159</v>
      </c>
      <c r="F163" s="156" t="n">
        <f aca="false">B163*100</f>
        <v>5060</v>
      </c>
      <c r="G163" s="156" t="n">
        <f aca="false">C163*100</f>
        <v>6650</v>
      </c>
      <c r="H163" s="156" t="n">
        <f aca="false">D163*100</f>
        <v>1590</v>
      </c>
    </row>
    <row r="164" customFormat="false" ht="15" hidden="false" customHeight="false" outlineLevel="0" collapsed="false">
      <c r="A164" s="153" t="n">
        <v>160</v>
      </c>
      <c r="B164" s="154" t="n">
        <v>50.5</v>
      </c>
      <c r="C164" s="154" t="n">
        <v>66.5</v>
      </c>
      <c r="D164" s="154" t="n">
        <v>16</v>
      </c>
      <c r="E164" s="155" t="n">
        <v>160</v>
      </c>
      <c r="F164" s="156" t="n">
        <f aca="false">B164*100</f>
        <v>5050</v>
      </c>
      <c r="G164" s="156" t="n">
        <f aca="false">C164*100</f>
        <v>6650</v>
      </c>
      <c r="H164" s="156" t="n">
        <f aca="false">D164*100</f>
        <v>1600</v>
      </c>
    </row>
    <row r="165" customFormat="false" ht="15" hidden="false" customHeight="false" outlineLevel="0" collapsed="false">
      <c r="A165" s="153" t="n">
        <v>161</v>
      </c>
      <c r="B165" s="154" t="n">
        <v>50.4</v>
      </c>
      <c r="C165" s="154" t="n">
        <v>66.5</v>
      </c>
      <c r="D165" s="154" t="n">
        <v>16.1</v>
      </c>
      <c r="E165" s="155" t="n">
        <v>161</v>
      </c>
      <c r="F165" s="156" t="n">
        <f aca="false">B165*100</f>
        <v>5040</v>
      </c>
      <c r="G165" s="156" t="n">
        <f aca="false">C165*100</f>
        <v>6650</v>
      </c>
      <c r="H165" s="156" t="n">
        <f aca="false">D165*100</f>
        <v>1610</v>
      </c>
    </row>
    <row r="166" customFormat="false" ht="15" hidden="false" customHeight="false" outlineLevel="0" collapsed="false">
      <c r="A166" s="153" t="n">
        <v>162</v>
      </c>
      <c r="B166" s="154" t="n">
        <v>50.3</v>
      </c>
      <c r="C166" s="154" t="n">
        <v>66.5</v>
      </c>
      <c r="D166" s="154" t="n">
        <v>16.2</v>
      </c>
      <c r="E166" s="155" t="n">
        <v>162</v>
      </c>
      <c r="F166" s="156" t="n">
        <f aca="false">B166*100</f>
        <v>5030</v>
      </c>
      <c r="G166" s="156" t="n">
        <f aca="false">C166*100</f>
        <v>6650</v>
      </c>
      <c r="H166" s="156" t="n">
        <f aca="false">D166*100</f>
        <v>1620</v>
      </c>
    </row>
    <row r="167" customFormat="false" ht="15" hidden="false" customHeight="false" outlineLevel="0" collapsed="false">
      <c r="A167" s="153" t="n">
        <v>163</v>
      </c>
      <c r="B167" s="154" t="n">
        <v>50.2</v>
      </c>
      <c r="C167" s="154" t="n">
        <v>66.5</v>
      </c>
      <c r="D167" s="154" t="n">
        <v>16.3</v>
      </c>
      <c r="E167" s="155" t="n">
        <v>163</v>
      </c>
      <c r="F167" s="156" t="n">
        <f aca="false">B167*100</f>
        <v>5020</v>
      </c>
      <c r="G167" s="156" t="n">
        <f aca="false">C167*100</f>
        <v>6650</v>
      </c>
      <c r="H167" s="156" t="n">
        <f aca="false">D167*100</f>
        <v>1630</v>
      </c>
    </row>
    <row r="168" customFormat="false" ht="15" hidden="false" customHeight="false" outlineLevel="0" collapsed="false">
      <c r="A168" s="153" t="n">
        <v>164</v>
      </c>
      <c r="B168" s="154" t="n">
        <v>50.1</v>
      </c>
      <c r="C168" s="154" t="n">
        <v>66.5</v>
      </c>
      <c r="D168" s="154" t="n">
        <v>16.4</v>
      </c>
      <c r="E168" s="155" t="n">
        <v>164</v>
      </c>
      <c r="F168" s="156" t="n">
        <f aca="false">B168*100</f>
        <v>5010</v>
      </c>
      <c r="G168" s="156" t="n">
        <f aca="false">C168*100</f>
        <v>6650</v>
      </c>
      <c r="H168" s="156" t="n">
        <f aca="false">D168*100</f>
        <v>1640</v>
      </c>
    </row>
    <row r="169" customFormat="false" ht="15" hidden="false" customHeight="false" outlineLevel="0" collapsed="false">
      <c r="A169" s="153" t="n">
        <v>165</v>
      </c>
      <c r="B169" s="154" t="n">
        <v>50</v>
      </c>
      <c r="C169" s="154" t="n">
        <v>66.5</v>
      </c>
      <c r="D169" s="154" t="n">
        <v>16.5</v>
      </c>
      <c r="E169" s="155" t="n">
        <v>165</v>
      </c>
      <c r="F169" s="156" t="n">
        <f aca="false">B169*100</f>
        <v>5000</v>
      </c>
      <c r="G169" s="156" t="n">
        <f aca="false">C169*100</f>
        <v>6650</v>
      </c>
      <c r="H169" s="156" t="n">
        <f aca="false">D169*100</f>
        <v>1650</v>
      </c>
    </row>
    <row r="170" customFormat="false" ht="15" hidden="false" customHeight="false" outlineLevel="0" collapsed="false">
      <c r="A170" s="153" t="n">
        <v>166</v>
      </c>
      <c r="B170" s="154" t="n">
        <v>49.9</v>
      </c>
      <c r="C170" s="154" t="n">
        <v>66.5</v>
      </c>
      <c r="D170" s="154" t="n">
        <v>16.6</v>
      </c>
      <c r="E170" s="155" t="n">
        <v>166</v>
      </c>
      <c r="F170" s="156" t="n">
        <f aca="false">B170*100</f>
        <v>4990</v>
      </c>
      <c r="G170" s="156" t="n">
        <f aca="false">C170*100</f>
        <v>6650</v>
      </c>
      <c r="H170" s="156" t="n">
        <f aca="false">D170*100</f>
        <v>1660</v>
      </c>
    </row>
    <row r="171" customFormat="false" ht="15" hidden="false" customHeight="false" outlineLevel="0" collapsed="false">
      <c r="A171" s="153" t="n">
        <v>167</v>
      </c>
      <c r="B171" s="154" t="n">
        <v>49.8</v>
      </c>
      <c r="C171" s="154" t="n">
        <v>66.5</v>
      </c>
      <c r="D171" s="154" t="n">
        <v>16.7</v>
      </c>
      <c r="E171" s="155" t="n">
        <v>167</v>
      </c>
      <c r="F171" s="156" t="n">
        <f aca="false">B171*100</f>
        <v>4980</v>
      </c>
      <c r="G171" s="156" t="n">
        <f aca="false">C171*100</f>
        <v>6650</v>
      </c>
      <c r="H171" s="156" t="n">
        <f aca="false">D171*100</f>
        <v>1670</v>
      </c>
    </row>
    <row r="172" customFormat="false" ht="15" hidden="false" customHeight="false" outlineLevel="0" collapsed="false">
      <c r="A172" s="153" t="n">
        <v>168</v>
      </c>
      <c r="B172" s="154" t="n">
        <v>49.7</v>
      </c>
      <c r="C172" s="154" t="n">
        <v>66.5</v>
      </c>
      <c r="D172" s="154" t="n">
        <v>16.8</v>
      </c>
      <c r="E172" s="155" t="n">
        <v>168</v>
      </c>
      <c r="F172" s="156" t="n">
        <f aca="false">B172*100</f>
        <v>4970</v>
      </c>
      <c r="G172" s="156" t="n">
        <f aca="false">C172*100</f>
        <v>6650</v>
      </c>
      <c r="H172" s="156" t="n">
        <f aca="false">D172*100</f>
        <v>1680</v>
      </c>
    </row>
    <row r="173" customFormat="false" ht="15" hidden="false" customHeight="false" outlineLevel="0" collapsed="false">
      <c r="A173" s="153" t="n">
        <v>169</v>
      </c>
      <c r="B173" s="154" t="n">
        <v>50.8</v>
      </c>
      <c r="C173" s="154" t="n">
        <v>67.7</v>
      </c>
      <c r="D173" s="154" t="n">
        <v>16.9</v>
      </c>
      <c r="E173" s="155" t="n">
        <v>169</v>
      </c>
      <c r="F173" s="156" t="n">
        <f aca="false">B173*100</f>
        <v>5080</v>
      </c>
      <c r="G173" s="156" t="n">
        <f aca="false">C173*100</f>
        <v>6770</v>
      </c>
      <c r="H173" s="156" t="n">
        <f aca="false">D173*100</f>
        <v>1690</v>
      </c>
    </row>
    <row r="174" customFormat="false" ht="15" hidden="false" customHeight="false" outlineLevel="0" collapsed="false">
      <c r="A174" s="153" t="n">
        <v>170</v>
      </c>
      <c r="B174" s="154" t="n">
        <v>51.9</v>
      </c>
      <c r="C174" s="154" t="n">
        <v>68.9</v>
      </c>
      <c r="D174" s="154" t="n">
        <v>17</v>
      </c>
      <c r="E174" s="155" t="n">
        <v>170</v>
      </c>
      <c r="F174" s="156" t="n">
        <f aca="false">B174*100</f>
        <v>5190</v>
      </c>
      <c r="G174" s="156" t="n">
        <f aca="false">C174*100</f>
        <v>6890</v>
      </c>
      <c r="H174" s="156" t="n">
        <f aca="false">D174*100</f>
        <v>1700</v>
      </c>
    </row>
    <row r="175" customFormat="false" ht="15" hidden="false" customHeight="false" outlineLevel="0" collapsed="false">
      <c r="A175" s="153" t="n">
        <v>171</v>
      </c>
      <c r="B175" s="154" t="n">
        <v>53</v>
      </c>
      <c r="C175" s="154" t="n">
        <v>70.1</v>
      </c>
      <c r="D175" s="154" t="n">
        <v>17.1</v>
      </c>
      <c r="E175" s="155" t="n">
        <v>171</v>
      </c>
      <c r="F175" s="156" t="n">
        <f aca="false">B175*100</f>
        <v>5300</v>
      </c>
      <c r="G175" s="156" t="n">
        <f aca="false">C175*100</f>
        <v>7010</v>
      </c>
      <c r="H175" s="156" t="n">
        <f aca="false">D175*100</f>
        <v>1710</v>
      </c>
    </row>
    <row r="176" customFormat="false" ht="15" hidden="false" customHeight="false" outlineLevel="0" collapsed="false">
      <c r="A176" s="153" t="n">
        <v>172</v>
      </c>
      <c r="B176" s="154" t="n">
        <v>54.1</v>
      </c>
      <c r="C176" s="154" t="n">
        <v>71.3</v>
      </c>
      <c r="D176" s="154" t="n">
        <v>17.2</v>
      </c>
      <c r="E176" s="155" t="n">
        <v>172</v>
      </c>
      <c r="F176" s="156" t="n">
        <f aca="false">B176*100</f>
        <v>5410</v>
      </c>
      <c r="G176" s="156" t="n">
        <f aca="false">C176*100</f>
        <v>7130</v>
      </c>
      <c r="H176" s="156" t="n">
        <f aca="false">D176*100</f>
        <v>1720</v>
      </c>
    </row>
    <row r="177" customFormat="false" ht="15" hidden="false" customHeight="false" outlineLevel="0" collapsed="false">
      <c r="A177" s="153" t="n">
        <v>173</v>
      </c>
      <c r="B177" s="154" t="n">
        <v>55.2</v>
      </c>
      <c r="C177" s="154" t="n">
        <v>72.5</v>
      </c>
      <c r="D177" s="154" t="n">
        <v>17.3</v>
      </c>
      <c r="E177" s="155" t="n">
        <v>173</v>
      </c>
      <c r="F177" s="156" t="n">
        <f aca="false">B177*100</f>
        <v>5520</v>
      </c>
      <c r="G177" s="156" t="n">
        <f aca="false">C177*100</f>
        <v>7250</v>
      </c>
      <c r="H177" s="156" t="n">
        <f aca="false">D177*100</f>
        <v>1730</v>
      </c>
    </row>
    <row r="178" customFormat="false" ht="15" hidden="false" customHeight="false" outlineLevel="0" collapsed="false">
      <c r="A178" s="153" t="n">
        <v>174</v>
      </c>
      <c r="B178" s="154" t="n">
        <v>56.3</v>
      </c>
      <c r="C178" s="154" t="n">
        <v>73.7</v>
      </c>
      <c r="D178" s="154" t="n">
        <v>17.4</v>
      </c>
      <c r="E178" s="155" t="n">
        <v>174</v>
      </c>
      <c r="F178" s="156" t="n">
        <f aca="false">B178*100</f>
        <v>5630</v>
      </c>
      <c r="G178" s="156" t="n">
        <f aca="false">C178*100</f>
        <v>7370</v>
      </c>
      <c r="H178" s="156" t="n">
        <f aca="false">D178*100</f>
        <v>1740</v>
      </c>
    </row>
    <row r="179" customFormat="false" ht="15" hidden="false" customHeight="false" outlineLevel="0" collapsed="false">
      <c r="A179" s="153" t="n">
        <v>175</v>
      </c>
      <c r="B179" s="154" t="n">
        <v>57.4</v>
      </c>
      <c r="C179" s="154" t="n">
        <v>74.9</v>
      </c>
      <c r="D179" s="154" t="n">
        <v>17.5</v>
      </c>
      <c r="E179" s="155" t="n">
        <v>175</v>
      </c>
      <c r="F179" s="156" t="n">
        <f aca="false">B179*100</f>
        <v>5740</v>
      </c>
      <c r="G179" s="156" t="n">
        <f aca="false">C179*100</f>
        <v>7490</v>
      </c>
      <c r="H179" s="156" t="n">
        <f aca="false">D179*100</f>
        <v>1750</v>
      </c>
    </row>
    <row r="180" customFormat="false" ht="15" hidden="false" customHeight="false" outlineLevel="0" collapsed="false">
      <c r="A180" s="153" t="n">
        <v>176</v>
      </c>
      <c r="B180" s="154" t="n">
        <v>58.4</v>
      </c>
      <c r="C180" s="154" t="n">
        <v>76</v>
      </c>
      <c r="D180" s="154" t="n">
        <v>17.6</v>
      </c>
      <c r="E180" s="155" t="n">
        <v>176</v>
      </c>
      <c r="F180" s="156" t="n">
        <f aca="false">B180*100</f>
        <v>5840</v>
      </c>
      <c r="G180" s="156" t="n">
        <f aca="false">C180*100</f>
        <v>7600</v>
      </c>
      <c r="H180" s="156" t="n">
        <f aca="false">D180*100</f>
        <v>1760</v>
      </c>
    </row>
    <row r="181" customFormat="false" ht="15" hidden="false" customHeight="false" outlineLevel="0" collapsed="false">
      <c r="A181" s="153" t="n">
        <v>177</v>
      </c>
      <c r="B181" s="154" t="n">
        <v>58.3</v>
      </c>
      <c r="C181" s="154" t="n">
        <v>76</v>
      </c>
      <c r="D181" s="154" t="n">
        <v>17.7</v>
      </c>
      <c r="E181" s="155" t="n">
        <v>177</v>
      </c>
      <c r="F181" s="156" t="n">
        <f aca="false">B181*100</f>
        <v>5830</v>
      </c>
      <c r="G181" s="156" t="n">
        <f aca="false">C181*100</f>
        <v>7600</v>
      </c>
      <c r="H181" s="156" t="n">
        <f aca="false">D181*100</f>
        <v>1770</v>
      </c>
    </row>
    <row r="182" customFormat="false" ht="15" hidden="false" customHeight="false" outlineLevel="0" collapsed="false">
      <c r="A182" s="153" t="n">
        <v>178</v>
      </c>
      <c r="B182" s="154" t="n">
        <v>58.2</v>
      </c>
      <c r="C182" s="154" t="n">
        <v>76</v>
      </c>
      <c r="D182" s="154" t="n">
        <v>17.8</v>
      </c>
      <c r="E182" s="155" t="n">
        <v>178</v>
      </c>
      <c r="F182" s="156" t="n">
        <f aca="false">B182*100</f>
        <v>5820</v>
      </c>
      <c r="G182" s="156" t="n">
        <f aca="false">C182*100</f>
        <v>7600</v>
      </c>
      <c r="H182" s="156" t="n">
        <f aca="false">D182*100</f>
        <v>1780</v>
      </c>
    </row>
    <row r="183" customFormat="false" ht="15" hidden="false" customHeight="false" outlineLevel="0" collapsed="false">
      <c r="A183" s="153" t="n">
        <v>179</v>
      </c>
      <c r="B183" s="154" t="n">
        <v>58.1</v>
      </c>
      <c r="C183" s="154" t="n">
        <v>76</v>
      </c>
      <c r="D183" s="154" t="n">
        <v>17.9</v>
      </c>
      <c r="E183" s="155" t="n">
        <v>179</v>
      </c>
      <c r="F183" s="156" t="n">
        <f aca="false">B183*100</f>
        <v>5810</v>
      </c>
      <c r="G183" s="156" t="n">
        <f aca="false">C183*100</f>
        <v>7600</v>
      </c>
      <c r="H183" s="156" t="n">
        <f aca="false">D183*100</f>
        <v>1790</v>
      </c>
    </row>
    <row r="184" customFormat="false" ht="15" hidden="false" customHeight="false" outlineLevel="0" collapsed="false">
      <c r="A184" s="153" t="n">
        <v>180</v>
      </c>
      <c r="B184" s="154" t="n">
        <v>58</v>
      </c>
      <c r="C184" s="154" t="n">
        <v>76</v>
      </c>
      <c r="D184" s="154" t="n">
        <v>18</v>
      </c>
      <c r="E184" s="155" t="n">
        <v>180</v>
      </c>
      <c r="F184" s="156" t="n">
        <f aca="false">B184*100</f>
        <v>5800</v>
      </c>
      <c r="G184" s="156" t="n">
        <f aca="false">C184*100</f>
        <v>7600</v>
      </c>
      <c r="H184" s="156" t="n">
        <f aca="false">D184*100</f>
        <v>1800</v>
      </c>
    </row>
    <row r="185" customFormat="false" ht="15" hidden="false" customHeight="false" outlineLevel="0" collapsed="false">
      <c r="A185" s="153" t="n">
        <v>181</v>
      </c>
      <c r="B185" s="154" t="n">
        <v>57.9</v>
      </c>
      <c r="C185" s="154" t="n">
        <v>76</v>
      </c>
      <c r="D185" s="154" t="n">
        <v>18.1</v>
      </c>
      <c r="E185" s="155" t="n">
        <v>181</v>
      </c>
      <c r="F185" s="156" t="n">
        <f aca="false">B185*100</f>
        <v>5790</v>
      </c>
      <c r="G185" s="156" t="n">
        <f aca="false">C185*100</f>
        <v>7600</v>
      </c>
      <c r="H185" s="156" t="n">
        <f aca="false">D185*100</f>
        <v>1810</v>
      </c>
    </row>
    <row r="186" customFormat="false" ht="15" hidden="false" customHeight="false" outlineLevel="0" collapsed="false">
      <c r="A186" s="153" t="n">
        <v>182</v>
      </c>
      <c r="B186" s="154" t="n">
        <v>57.8</v>
      </c>
      <c r="C186" s="154" t="n">
        <v>76</v>
      </c>
      <c r="D186" s="154" t="n">
        <v>18.2</v>
      </c>
      <c r="E186" s="155" t="n">
        <v>182</v>
      </c>
      <c r="F186" s="156" t="n">
        <f aca="false">B186*100</f>
        <v>5780</v>
      </c>
      <c r="G186" s="156" t="n">
        <f aca="false">C186*100</f>
        <v>7600</v>
      </c>
      <c r="H186" s="156" t="n">
        <f aca="false">D186*100</f>
        <v>1820</v>
      </c>
    </row>
    <row r="187" customFormat="false" ht="15" hidden="false" customHeight="false" outlineLevel="0" collapsed="false">
      <c r="A187" s="153" t="n">
        <v>183</v>
      </c>
      <c r="B187" s="154" t="n">
        <v>57.7</v>
      </c>
      <c r="C187" s="154" t="n">
        <v>76</v>
      </c>
      <c r="D187" s="154" t="n">
        <v>18.3</v>
      </c>
      <c r="E187" s="155" t="n">
        <v>183</v>
      </c>
      <c r="F187" s="156" t="n">
        <f aca="false">B187*100</f>
        <v>5770</v>
      </c>
      <c r="G187" s="156" t="n">
        <f aca="false">C187*100</f>
        <v>7600</v>
      </c>
      <c r="H187" s="156" t="n">
        <f aca="false">D187*100</f>
        <v>1830</v>
      </c>
    </row>
    <row r="188" customFormat="false" ht="15" hidden="false" customHeight="false" outlineLevel="0" collapsed="false">
      <c r="A188" s="153" t="n">
        <v>184</v>
      </c>
      <c r="B188" s="154" t="n">
        <v>57.6</v>
      </c>
      <c r="C188" s="154" t="n">
        <v>76</v>
      </c>
      <c r="D188" s="154" t="n">
        <v>18.4</v>
      </c>
      <c r="E188" s="155" t="n">
        <v>184</v>
      </c>
      <c r="F188" s="156" t="n">
        <f aca="false">B188*100</f>
        <v>5760</v>
      </c>
      <c r="G188" s="156" t="n">
        <f aca="false">C188*100</f>
        <v>7600</v>
      </c>
      <c r="H188" s="156" t="n">
        <f aca="false">D188*100</f>
        <v>1840</v>
      </c>
    </row>
    <row r="189" customFormat="false" ht="15" hidden="false" customHeight="false" outlineLevel="0" collapsed="false">
      <c r="A189" s="153" t="n">
        <v>185</v>
      </c>
      <c r="B189" s="154" t="n">
        <v>57.5</v>
      </c>
      <c r="C189" s="154" t="n">
        <v>76</v>
      </c>
      <c r="D189" s="154" t="n">
        <v>18.5</v>
      </c>
      <c r="E189" s="155" t="n">
        <v>185</v>
      </c>
      <c r="F189" s="156" t="n">
        <f aca="false">B189*100</f>
        <v>5750</v>
      </c>
      <c r="G189" s="156" t="n">
        <f aca="false">C189*100</f>
        <v>7600</v>
      </c>
      <c r="H189" s="156" t="n">
        <f aca="false">D189*100</f>
        <v>1850</v>
      </c>
    </row>
    <row r="190" customFormat="false" ht="15" hidden="false" customHeight="false" outlineLevel="0" collapsed="false">
      <c r="A190" s="153" t="n">
        <v>186</v>
      </c>
      <c r="B190" s="154" t="n">
        <v>57.4</v>
      </c>
      <c r="C190" s="154" t="n">
        <v>76</v>
      </c>
      <c r="D190" s="154" t="n">
        <v>18.6</v>
      </c>
      <c r="E190" s="155" t="n">
        <v>186</v>
      </c>
      <c r="F190" s="156" t="n">
        <f aca="false">B190*100</f>
        <v>5740</v>
      </c>
      <c r="G190" s="156" t="n">
        <f aca="false">C190*100</f>
        <v>7600</v>
      </c>
      <c r="H190" s="156" t="n">
        <f aca="false">D190*100</f>
        <v>1860</v>
      </c>
    </row>
    <row r="191" customFormat="false" ht="15" hidden="false" customHeight="false" outlineLevel="0" collapsed="false">
      <c r="A191" s="153" t="n">
        <v>187</v>
      </c>
      <c r="B191" s="154" t="n">
        <v>57.3</v>
      </c>
      <c r="C191" s="154" t="n">
        <v>76</v>
      </c>
      <c r="D191" s="154" t="n">
        <v>18.7</v>
      </c>
      <c r="E191" s="155" t="n">
        <v>187</v>
      </c>
      <c r="F191" s="156" t="n">
        <f aca="false">B191*100</f>
        <v>5730</v>
      </c>
      <c r="G191" s="156" t="n">
        <f aca="false">C191*100</f>
        <v>7600</v>
      </c>
      <c r="H191" s="156" t="n">
        <f aca="false">D191*100</f>
        <v>1870</v>
      </c>
    </row>
    <row r="192" customFormat="false" ht="15" hidden="false" customHeight="false" outlineLevel="0" collapsed="false">
      <c r="A192" s="153" t="n">
        <v>188</v>
      </c>
      <c r="B192" s="154" t="n">
        <v>57.2</v>
      </c>
      <c r="C192" s="154" t="n">
        <v>76</v>
      </c>
      <c r="D192" s="154" t="n">
        <v>18.8</v>
      </c>
      <c r="E192" s="155" t="n">
        <v>188</v>
      </c>
      <c r="F192" s="156" t="n">
        <f aca="false">B192*100</f>
        <v>5720</v>
      </c>
      <c r="G192" s="156" t="n">
        <f aca="false">C192*100</f>
        <v>7600</v>
      </c>
      <c r="H192" s="156" t="n">
        <f aca="false">D192*100</f>
        <v>1880</v>
      </c>
    </row>
    <row r="193" customFormat="false" ht="15" hidden="false" customHeight="false" outlineLevel="0" collapsed="false">
      <c r="A193" s="153" t="n">
        <v>189</v>
      </c>
      <c r="B193" s="154" t="n">
        <v>57.1</v>
      </c>
      <c r="C193" s="154" t="n">
        <v>76</v>
      </c>
      <c r="D193" s="154" t="n">
        <v>18.9</v>
      </c>
      <c r="E193" s="155" t="n">
        <v>189</v>
      </c>
      <c r="F193" s="156" t="n">
        <f aca="false">B193*100</f>
        <v>5710</v>
      </c>
      <c r="G193" s="156" t="n">
        <f aca="false">C193*100</f>
        <v>7600</v>
      </c>
      <c r="H193" s="156" t="n">
        <f aca="false">D193*100</f>
        <v>1890</v>
      </c>
    </row>
    <row r="194" customFormat="false" ht="15" hidden="false" customHeight="false" outlineLevel="0" collapsed="false">
      <c r="A194" s="153" t="n">
        <v>190</v>
      </c>
      <c r="B194" s="154" t="n">
        <v>57</v>
      </c>
      <c r="C194" s="154" t="n">
        <v>76</v>
      </c>
      <c r="D194" s="154" t="n">
        <v>19</v>
      </c>
      <c r="E194" s="155" t="n">
        <v>190</v>
      </c>
      <c r="F194" s="156" t="n">
        <f aca="false">B194*100</f>
        <v>5700</v>
      </c>
      <c r="G194" s="156" t="n">
        <f aca="false">C194*100</f>
        <v>7600</v>
      </c>
      <c r="H194" s="156" t="n">
        <f aca="false">D194*100</f>
        <v>1900</v>
      </c>
    </row>
    <row r="195" customFormat="false" ht="15" hidden="false" customHeight="false" outlineLevel="0" collapsed="false">
      <c r="A195" s="153" t="n">
        <v>191</v>
      </c>
      <c r="B195" s="154" t="n">
        <v>56.9</v>
      </c>
      <c r="C195" s="154" t="n">
        <v>76</v>
      </c>
      <c r="D195" s="154" t="n">
        <v>19.1</v>
      </c>
      <c r="E195" s="155" t="n">
        <v>191</v>
      </c>
      <c r="F195" s="156" t="n">
        <f aca="false">B195*100</f>
        <v>5690</v>
      </c>
      <c r="G195" s="156" t="n">
        <f aca="false">C195*100</f>
        <v>7600</v>
      </c>
      <c r="H195" s="156" t="n">
        <f aca="false">D195*100</f>
        <v>1910</v>
      </c>
    </row>
    <row r="196" customFormat="false" ht="15" hidden="false" customHeight="false" outlineLevel="0" collapsed="false">
      <c r="A196" s="153" t="n">
        <v>192</v>
      </c>
      <c r="B196" s="154" t="n">
        <v>56.8</v>
      </c>
      <c r="C196" s="154" t="n">
        <v>76</v>
      </c>
      <c r="D196" s="154" t="n">
        <v>19.2</v>
      </c>
      <c r="E196" s="155" t="n">
        <v>192</v>
      </c>
      <c r="F196" s="156" t="n">
        <f aca="false">B196*100</f>
        <v>5680</v>
      </c>
      <c r="G196" s="156" t="n">
        <f aca="false">C196*100</f>
        <v>7600</v>
      </c>
      <c r="H196" s="156" t="n">
        <f aca="false">D196*100</f>
        <v>1920</v>
      </c>
    </row>
    <row r="197" customFormat="false" ht="15" hidden="false" customHeight="false" outlineLevel="0" collapsed="false">
      <c r="A197" s="153" t="n">
        <v>193</v>
      </c>
      <c r="B197" s="154" t="n">
        <v>57.9</v>
      </c>
      <c r="C197" s="154" t="n">
        <v>77.2</v>
      </c>
      <c r="D197" s="154" t="n">
        <v>19.3</v>
      </c>
      <c r="E197" s="155" t="n">
        <v>193</v>
      </c>
      <c r="F197" s="156" t="n">
        <f aca="false">B197*100</f>
        <v>5790</v>
      </c>
      <c r="G197" s="156" t="n">
        <f aca="false">C197*100</f>
        <v>7720</v>
      </c>
      <c r="H197" s="156" t="n">
        <f aca="false">D197*100</f>
        <v>1930</v>
      </c>
    </row>
    <row r="198" customFormat="false" ht="15" hidden="false" customHeight="false" outlineLevel="0" collapsed="false">
      <c r="A198" s="153" t="n">
        <v>194</v>
      </c>
      <c r="B198" s="154" t="n">
        <v>59</v>
      </c>
      <c r="C198" s="154" t="n">
        <v>78.4</v>
      </c>
      <c r="D198" s="154" t="n">
        <v>19.4</v>
      </c>
      <c r="E198" s="155" t="n">
        <v>194</v>
      </c>
      <c r="F198" s="156" t="n">
        <f aca="false">B198*100</f>
        <v>5900</v>
      </c>
      <c r="G198" s="156" t="n">
        <f aca="false">C198*100</f>
        <v>7840</v>
      </c>
      <c r="H198" s="156" t="n">
        <f aca="false">D198*100</f>
        <v>1940</v>
      </c>
    </row>
    <row r="199" customFormat="false" ht="15" hidden="false" customHeight="false" outlineLevel="0" collapsed="false">
      <c r="A199" s="153" t="n">
        <v>195</v>
      </c>
      <c r="B199" s="154" t="n">
        <v>60.1</v>
      </c>
      <c r="C199" s="154" t="n">
        <v>79.6</v>
      </c>
      <c r="D199" s="154" t="n">
        <v>19.5</v>
      </c>
      <c r="E199" s="155" t="n">
        <v>195</v>
      </c>
      <c r="F199" s="156" t="n">
        <f aca="false">B199*100</f>
        <v>6010</v>
      </c>
      <c r="G199" s="156" t="n">
        <f aca="false">C199*100</f>
        <v>7960</v>
      </c>
      <c r="H199" s="156" t="n">
        <f aca="false">D199*100</f>
        <v>1950</v>
      </c>
    </row>
    <row r="200" customFormat="false" ht="15" hidden="false" customHeight="false" outlineLevel="0" collapsed="false">
      <c r="A200" s="153" t="n">
        <v>196</v>
      </c>
      <c r="B200" s="154" t="n">
        <v>61.2</v>
      </c>
      <c r="C200" s="154" t="n">
        <v>80.8</v>
      </c>
      <c r="D200" s="154" t="n">
        <v>19.6</v>
      </c>
      <c r="E200" s="155" t="n">
        <v>196</v>
      </c>
      <c r="F200" s="156" t="n">
        <f aca="false">B200*100</f>
        <v>6120</v>
      </c>
      <c r="G200" s="156" t="n">
        <f aca="false">C200*100</f>
        <v>8080</v>
      </c>
      <c r="H200" s="156" t="n">
        <f aca="false">D200*100</f>
        <v>1960</v>
      </c>
    </row>
    <row r="201" customFormat="false" ht="15" hidden="false" customHeight="false" outlineLevel="0" collapsed="false">
      <c r="A201" s="153" t="n">
        <v>197</v>
      </c>
      <c r="B201" s="154" t="n">
        <v>62.3</v>
      </c>
      <c r="C201" s="154" t="n">
        <v>82</v>
      </c>
      <c r="D201" s="154" t="n">
        <v>19.7</v>
      </c>
      <c r="E201" s="155" t="n">
        <v>197</v>
      </c>
      <c r="F201" s="156" t="n">
        <f aca="false">B201*100</f>
        <v>6230</v>
      </c>
      <c r="G201" s="156" t="n">
        <f aca="false">C201*100</f>
        <v>8200</v>
      </c>
      <c r="H201" s="156" t="n">
        <f aca="false">D201*100</f>
        <v>1970</v>
      </c>
    </row>
    <row r="202" customFormat="false" ht="15" hidden="false" customHeight="false" outlineLevel="0" collapsed="false">
      <c r="A202" s="153" t="n">
        <v>198</v>
      </c>
      <c r="B202" s="154" t="n">
        <v>63.4</v>
      </c>
      <c r="C202" s="154" t="n">
        <v>83.2</v>
      </c>
      <c r="D202" s="154" t="n">
        <v>19.8</v>
      </c>
      <c r="E202" s="155" t="n">
        <v>198</v>
      </c>
      <c r="F202" s="156" t="n">
        <f aca="false">B202*100</f>
        <v>6340</v>
      </c>
      <c r="G202" s="156" t="n">
        <f aca="false">C202*100</f>
        <v>8320</v>
      </c>
      <c r="H202" s="156" t="n">
        <f aca="false">D202*100</f>
        <v>1980</v>
      </c>
    </row>
    <row r="203" customFormat="false" ht="15" hidden="false" customHeight="false" outlineLevel="0" collapsed="false">
      <c r="A203" s="153" t="n">
        <v>199</v>
      </c>
      <c r="B203" s="154" t="n">
        <v>64.5</v>
      </c>
      <c r="C203" s="154" t="n">
        <v>84.4</v>
      </c>
      <c r="D203" s="154" t="n">
        <v>19.9</v>
      </c>
      <c r="E203" s="155" t="n">
        <v>199</v>
      </c>
      <c r="F203" s="156" t="n">
        <f aca="false">B203*100</f>
        <v>6450</v>
      </c>
      <c r="G203" s="156" t="n">
        <f aca="false">C203*100</f>
        <v>8440</v>
      </c>
      <c r="H203" s="156" t="n">
        <f aca="false">D203*100</f>
        <v>1990</v>
      </c>
    </row>
    <row r="204" customFormat="false" ht="15" hidden="false" customHeight="false" outlineLevel="0" collapsed="false">
      <c r="A204" s="153" t="n">
        <v>200</v>
      </c>
      <c r="B204" s="154" t="n">
        <v>65.5</v>
      </c>
      <c r="C204" s="154" t="n">
        <v>85.5</v>
      </c>
      <c r="D204" s="154" t="n">
        <v>20</v>
      </c>
      <c r="E204" s="155" t="n">
        <v>200</v>
      </c>
      <c r="F204" s="156" t="n">
        <f aca="false">B204*100</f>
        <v>6550</v>
      </c>
      <c r="G204" s="156" t="n">
        <f aca="false">C204*100</f>
        <v>8550</v>
      </c>
      <c r="H204" s="156" t="n">
        <f aca="false">D204*100</f>
        <v>2000</v>
      </c>
    </row>
    <row r="205" customFormat="false" ht="15" hidden="false" customHeight="false" outlineLevel="0" collapsed="false">
      <c r="A205" s="153" t="n">
        <v>201</v>
      </c>
      <c r="B205" s="154" t="n">
        <v>65.4</v>
      </c>
      <c r="C205" s="154" t="n">
        <v>85.5</v>
      </c>
      <c r="D205" s="154" t="n">
        <v>20.1</v>
      </c>
      <c r="E205" s="155" t="n">
        <v>201</v>
      </c>
      <c r="F205" s="156" t="n">
        <f aca="false">B205*100</f>
        <v>6540</v>
      </c>
      <c r="G205" s="156" t="n">
        <f aca="false">C205*100</f>
        <v>8550</v>
      </c>
      <c r="H205" s="156" t="n">
        <f aca="false">D205*100</f>
        <v>2010</v>
      </c>
    </row>
    <row r="206" customFormat="false" ht="15" hidden="false" customHeight="false" outlineLevel="0" collapsed="false">
      <c r="A206" s="153" t="n">
        <v>202</v>
      </c>
      <c r="B206" s="154" t="n">
        <v>65.3</v>
      </c>
      <c r="C206" s="154" t="n">
        <v>85.5</v>
      </c>
      <c r="D206" s="154" t="n">
        <v>20.2</v>
      </c>
      <c r="E206" s="155" t="n">
        <v>202</v>
      </c>
      <c r="F206" s="156" t="n">
        <f aca="false">B206*100</f>
        <v>6530</v>
      </c>
      <c r="G206" s="156" t="n">
        <f aca="false">C206*100</f>
        <v>8550</v>
      </c>
      <c r="H206" s="156" t="n">
        <f aca="false">D206*100</f>
        <v>2020</v>
      </c>
    </row>
    <row r="207" customFormat="false" ht="15" hidden="false" customHeight="false" outlineLevel="0" collapsed="false">
      <c r="A207" s="153" t="n">
        <v>203</v>
      </c>
      <c r="B207" s="154" t="n">
        <v>65.2</v>
      </c>
      <c r="C207" s="154" t="n">
        <v>85.5</v>
      </c>
      <c r="D207" s="154" t="n">
        <v>20.3</v>
      </c>
      <c r="E207" s="155" t="n">
        <v>203</v>
      </c>
      <c r="F207" s="156" t="n">
        <f aca="false">B207*100</f>
        <v>6520</v>
      </c>
      <c r="G207" s="156" t="n">
        <f aca="false">C207*100</f>
        <v>8550</v>
      </c>
      <c r="H207" s="156" t="n">
        <f aca="false">D207*100</f>
        <v>2030</v>
      </c>
    </row>
    <row r="208" customFormat="false" ht="15" hidden="false" customHeight="false" outlineLevel="0" collapsed="false">
      <c r="A208" s="153" t="n">
        <v>204</v>
      </c>
      <c r="B208" s="154" t="n">
        <v>65.1</v>
      </c>
      <c r="C208" s="154" t="n">
        <v>85.5</v>
      </c>
      <c r="D208" s="154" t="n">
        <v>20.4</v>
      </c>
      <c r="E208" s="155" t="n">
        <v>204</v>
      </c>
      <c r="F208" s="156" t="n">
        <f aca="false">B208*100</f>
        <v>6510</v>
      </c>
      <c r="G208" s="156" t="n">
        <f aca="false">C208*100</f>
        <v>8550</v>
      </c>
      <c r="H208" s="156" t="n">
        <f aca="false">D208*100</f>
        <v>2040</v>
      </c>
    </row>
    <row r="209" customFormat="false" ht="15" hidden="false" customHeight="false" outlineLevel="0" collapsed="false">
      <c r="A209" s="153" t="n">
        <v>205</v>
      </c>
      <c r="B209" s="154" t="n">
        <v>65</v>
      </c>
      <c r="C209" s="154" t="n">
        <v>85.5</v>
      </c>
      <c r="D209" s="154" t="n">
        <v>20.5</v>
      </c>
      <c r="E209" s="155" t="n">
        <v>205</v>
      </c>
      <c r="F209" s="156" t="n">
        <f aca="false">B209*100</f>
        <v>6500</v>
      </c>
      <c r="G209" s="156" t="n">
        <f aca="false">C209*100</f>
        <v>8550</v>
      </c>
      <c r="H209" s="156" t="n">
        <f aca="false">D209*100</f>
        <v>2050</v>
      </c>
    </row>
    <row r="210" customFormat="false" ht="15" hidden="false" customHeight="false" outlineLevel="0" collapsed="false">
      <c r="A210" s="153" t="n">
        <v>206</v>
      </c>
      <c r="B210" s="154" t="n">
        <v>64.9</v>
      </c>
      <c r="C210" s="154" t="n">
        <v>85.5</v>
      </c>
      <c r="D210" s="154" t="n">
        <v>20.6</v>
      </c>
      <c r="E210" s="155" t="n">
        <v>206</v>
      </c>
      <c r="F210" s="156" t="n">
        <f aca="false">B210*100</f>
        <v>6490</v>
      </c>
      <c r="G210" s="156" t="n">
        <f aca="false">C210*100</f>
        <v>8550</v>
      </c>
      <c r="H210" s="156" t="n">
        <f aca="false">D210*100</f>
        <v>2060</v>
      </c>
    </row>
    <row r="211" customFormat="false" ht="15" hidden="false" customHeight="false" outlineLevel="0" collapsed="false">
      <c r="A211" s="153" t="n">
        <v>207</v>
      </c>
      <c r="B211" s="154" t="n">
        <v>64.8</v>
      </c>
      <c r="C211" s="154" t="n">
        <v>85.5</v>
      </c>
      <c r="D211" s="154" t="n">
        <v>20.7</v>
      </c>
      <c r="E211" s="155" t="n">
        <v>207</v>
      </c>
      <c r="F211" s="156" t="n">
        <f aca="false">B211*100</f>
        <v>6480</v>
      </c>
      <c r="G211" s="156" t="n">
        <f aca="false">C211*100</f>
        <v>8550</v>
      </c>
      <c r="H211" s="156" t="n">
        <f aca="false">D211*100</f>
        <v>2070</v>
      </c>
    </row>
    <row r="212" customFormat="false" ht="15" hidden="false" customHeight="false" outlineLevel="0" collapsed="false">
      <c r="A212" s="153" t="n">
        <v>208</v>
      </c>
      <c r="B212" s="154" t="n">
        <v>64.7</v>
      </c>
      <c r="C212" s="154" t="n">
        <v>85.5</v>
      </c>
      <c r="D212" s="154" t="n">
        <v>20.8</v>
      </c>
      <c r="E212" s="155" t="n">
        <v>208</v>
      </c>
      <c r="F212" s="156" t="n">
        <f aca="false">B212*100</f>
        <v>6470</v>
      </c>
      <c r="G212" s="156" t="n">
        <f aca="false">C212*100</f>
        <v>8550</v>
      </c>
      <c r="H212" s="156" t="n">
        <f aca="false">D212*100</f>
        <v>2080</v>
      </c>
    </row>
    <row r="213" customFormat="false" ht="15" hidden="false" customHeight="false" outlineLevel="0" collapsed="false">
      <c r="A213" s="153" t="n">
        <v>209</v>
      </c>
      <c r="B213" s="154" t="n">
        <v>64.6</v>
      </c>
      <c r="C213" s="154" t="n">
        <v>85.5</v>
      </c>
      <c r="D213" s="154" t="n">
        <v>20.9</v>
      </c>
      <c r="E213" s="155" t="n">
        <v>209</v>
      </c>
      <c r="F213" s="156" t="n">
        <f aca="false">B213*100</f>
        <v>6460</v>
      </c>
      <c r="G213" s="156" t="n">
        <f aca="false">C213*100</f>
        <v>8550</v>
      </c>
      <c r="H213" s="156" t="n">
        <f aca="false">D213*100</f>
        <v>2090</v>
      </c>
    </row>
    <row r="214" customFormat="false" ht="15" hidden="false" customHeight="false" outlineLevel="0" collapsed="false">
      <c r="A214" s="153" t="n">
        <v>210</v>
      </c>
      <c r="B214" s="154" t="n">
        <v>64.5</v>
      </c>
      <c r="C214" s="154" t="n">
        <v>85.5</v>
      </c>
      <c r="D214" s="154" t="n">
        <v>21</v>
      </c>
      <c r="E214" s="155" t="n">
        <v>210</v>
      </c>
      <c r="F214" s="156" t="n">
        <f aca="false">B214*100</f>
        <v>6450</v>
      </c>
      <c r="G214" s="156" t="n">
        <f aca="false">C214*100</f>
        <v>8550</v>
      </c>
      <c r="H214" s="156" t="n">
        <f aca="false">D214*100</f>
        <v>2100</v>
      </c>
    </row>
    <row r="215" customFormat="false" ht="15" hidden="false" customHeight="false" outlineLevel="0" collapsed="false">
      <c r="A215" s="153" t="n">
        <v>211</v>
      </c>
      <c r="B215" s="154" t="n">
        <v>64.4</v>
      </c>
      <c r="C215" s="154" t="n">
        <v>85.5</v>
      </c>
      <c r="D215" s="154" t="n">
        <v>21.1</v>
      </c>
      <c r="E215" s="155" t="n">
        <v>211</v>
      </c>
      <c r="F215" s="156" t="n">
        <f aca="false">B215*100</f>
        <v>6440</v>
      </c>
      <c r="G215" s="156" t="n">
        <f aca="false">C215*100</f>
        <v>8550</v>
      </c>
      <c r="H215" s="156" t="n">
        <f aca="false">D215*100</f>
        <v>2110</v>
      </c>
    </row>
    <row r="216" customFormat="false" ht="15" hidden="false" customHeight="false" outlineLevel="0" collapsed="false">
      <c r="A216" s="153" t="n">
        <v>212</v>
      </c>
      <c r="B216" s="154" t="n">
        <v>64.3</v>
      </c>
      <c r="C216" s="154" t="n">
        <v>85.5</v>
      </c>
      <c r="D216" s="154" t="n">
        <v>21.2</v>
      </c>
      <c r="E216" s="155" t="n">
        <v>212</v>
      </c>
      <c r="F216" s="156" t="n">
        <f aca="false">B216*100</f>
        <v>6430</v>
      </c>
      <c r="G216" s="156" t="n">
        <f aca="false">C216*100</f>
        <v>8550</v>
      </c>
      <c r="H216" s="156" t="n">
        <f aca="false">D216*100</f>
        <v>2120</v>
      </c>
    </row>
    <row r="217" customFormat="false" ht="15" hidden="false" customHeight="false" outlineLevel="0" collapsed="false">
      <c r="A217" s="153" t="n">
        <v>213</v>
      </c>
      <c r="B217" s="154" t="n">
        <v>64.2</v>
      </c>
      <c r="C217" s="154" t="n">
        <v>85.5</v>
      </c>
      <c r="D217" s="154" t="n">
        <v>21.3</v>
      </c>
      <c r="E217" s="155" t="n">
        <v>213</v>
      </c>
      <c r="F217" s="156" t="n">
        <f aca="false">B217*100</f>
        <v>6420</v>
      </c>
      <c r="G217" s="156" t="n">
        <f aca="false">C217*100</f>
        <v>8550</v>
      </c>
      <c r="H217" s="156" t="n">
        <f aca="false">D217*100</f>
        <v>2130</v>
      </c>
    </row>
    <row r="218" customFormat="false" ht="15" hidden="false" customHeight="false" outlineLevel="0" collapsed="false">
      <c r="A218" s="153" t="n">
        <v>214</v>
      </c>
      <c r="B218" s="154" t="n">
        <v>64.1</v>
      </c>
      <c r="C218" s="154" t="n">
        <v>85.5</v>
      </c>
      <c r="D218" s="154" t="n">
        <v>21.4</v>
      </c>
      <c r="E218" s="155" t="n">
        <v>214</v>
      </c>
      <c r="F218" s="156" t="n">
        <f aca="false">B218*100</f>
        <v>6410</v>
      </c>
      <c r="G218" s="156" t="n">
        <f aca="false">C218*100</f>
        <v>8550</v>
      </c>
      <c r="H218" s="156" t="n">
        <f aca="false">D218*100</f>
        <v>2140</v>
      </c>
    </row>
    <row r="219" customFormat="false" ht="15" hidden="false" customHeight="false" outlineLevel="0" collapsed="false">
      <c r="A219" s="153" t="n">
        <v>215</v>
      </c>
      <c r="B219" s="154" t="n">
        <v>64</v>
      </c>
      <c r="C219" s="154" t="n">
        <v>85.5</v>
      </c>
      <c r="D219" s="154" t="n">
        <v>21.5</v>
      </c>
      <c r="E219" s="155" t="n">
        <v>215</v>
      </c>
      <c r="F219" s="156" t="n">
        <f aca="false">B219*100</f>
        <v>6400</v>
      </c>
      <c r="G219" s="156" t="n">
        <f aca="false">C219*100</f>
        <v>8550</v>
      </c>
      <c r="H219" s="156" t="n">
        <f aca="false">D219*100</f>
        <v>2150</v>
      </c>
    </row>
    <row r="220" customFormat="false" ht="15" hidden="false" customHeight="false" outlineLevel="0" collapsed="false">
      <c r="A220" s="153" t="n">
        <v>216</v>
      </c>
      <c r="B220" s="154" t="n">
        <v>63.9</v>
      </c>
      <c r="C220" s="154" t="n">
        <v>85.5</v>
      </c>
      <c r="D220" s="154" t="n">
        <v>21.6</v>
      </c>
      <c r="E220" s="155" t="n">
        <v>216</v>
      </c>
      <c r="F220" s="156" t="n">
        <f aca="false">B220*100</f>
        <v>6390</v>
      </c>
      <c r="G220" s="156" t="n">
        <f aca="false">C220*100</f>
        <v>8550</v>
      </c>
      <c r="H220" s="156" t="n">
        <f aca="false">D220*100</f>
        <v>2160</v>
      </c>
    </row>
    <row r="221" customFormat="false" ht="15" hidden="false" customHeight="false" outlineLevel="0" collapsed="false">
      <c r="A221" s="153" t="n">
        <v>217</v>
      </c>
      <c r="B221" s="154" t="n">
        <v>65</v>
      </c>
      <c r="C221" s="154" t="n">
        <v>86.7</v>
      </c>
      <c r="D221" s="154" t="n">
        <v>21.7</v>
      </c>
      <c r="E221" s="155" t="n">
        <v>217</v>
      </c>
      <c r="F221" s="156" t="n">
        <f aca="false">B221*100</f>
        <v>6500</v>
      </c>
      <c r="G221" s="156" t="n">
        <f aca="false">C221*100</f>
        <v>8670</v>
      </c>
      <c r="H221" s="156" t="n">
        <f aca="false">D221*100</f>
        <v>2170</v>
      </c>
    </row>
    <row r="222" customFormat="false" ht="15" hidden="false" customHeight="false" outlineLevel="0" collapsed="false">
      <c r="A222" s="153" t="n">
        <v>218</v>
      </c>
      <c r="B222" s="154" t="n">
        <v>66.1</v>
      </c>
      <c r="C222" s="154" t="n">
        <v>87.9</v>
      </c>
      <c r="D222" s="154" t="n">
        <v>21.8</v>
      </c>
      <c r="E222" s="155" t="n">
        <v>218</v>
      </c>
      <c r="F222" s="156" t="n">
        <f aca="false">B222*100</f>
        <v>6610</v>
      </c>
      <c r="G222" s="156" t="n">
        <f aca="false">C222*100</f>
        <v>8790</v>
      </c>
      <c r="H222" s="156" t="n">
        <f aca="false">D222*100</f>
        <v>2180</v>
      </c>
    </row>
    <row r="223" customFormat="false" ht="15" hidden="false" customHeight="false" outlineLevel="0" collapsed="false">
      <c r="A223" s="153" t="n">
        <v>219</v>
      </c>
      <c r="B223" s="154" t="n">
        <v>67.2</v>
      </c>
      <c r="C223" s="154" t="n">
        <v>89.1</v>
      </c>
      <c r="D223" s="154" t="n">
        <v>21.9</v>
      </c>
      <c r="E223" s="155" t="n">
        <v>219</v>
      </c>
      <c r="F223" s="156" t="n">
        <f aca="false">B223*100</f>
        <v>6720</v>
      </c>
      <c r="G223" s="156" t="n">
        <f aca="false">C223*100</f>
        <v>8910</v>
      </c>
      <c r="H223" s="156" t="n">
        <f aca="false">D223*100</f>
        <v>2190</v>
      </c>
    </row>
    <row r="224" customFormat="false" ht="15" hidden="false" customHeight="false" outlineLevel="0" collapsed="false">
      <c r="A224" s="153" t="n">
        <v>220</v>
      </c>
      <c r="B224" s="154" t="n">
        <v>68.3</v>
      </c>
      <c r="C224" s="154" t="n">
        <v>90.3</v>
      </c>
      <c r="D224" s="154" t="n">
        <v>22</v>
      </c>
      <c r="E224" s="155" t="n">
        <v>220</v>
      </c>
      <c r="F224" s="156" t="n">
        <f aca="false">B224*100</f>
        <v>6830</v>
      </c>
      <c r="G224" s="156" t="n">
        <f aca="false">C224*100</f>
        <v>9030</v>
      </c>
      <c r="H224" s="156" t="n">
        <f aca="false">D224*100</f>
        <v>2200</v>
      </c>
    </row>
    <row r="225" customFormat="false" ht="15" hidden="false" customHeight="false" outlineLevel="0" collapsed="false">
      <c r="A225" s="153" t="n">
        <v>221</v>
      </c>
      <c r="B225" s="154" t="n">
        <v>69.4</v>
      </c>
      <c r="C225" s="154" t="n">
        <v>91.5</v>
      </c>
      <c r="D225" s="154" t="n">
        <v>22.1</v>
      </c>
      <c r="E225" s="155" t="n">
        <v>221</v>
      </c>
      <c r="F225" s="156" t="n">
        <f aca="false">B225*100</f>
        <v>6940</v>
      </c>
      <c r="G225" s="156" t="n">
        <f aca="false">C225*100</f>
        <v>9150</v>
      </c>
      <c r="H225" s="156" t="n">
        <f aca="false">D225*100</f>
        <v>2210</v>
      </c>
    </row>
    <row r="226" customFormat="false" ht="15" hidden="false" customHeight="false" outlineLevel="0" collapsed="false">
      <c r="A226" s="153" t="n">
        <v>222</v>
      </c>
      <c r="B226" s="154" t="n">
        <v>70.5</v>
      </c>
      <c r="C226" s="154" t="n">
        <v>92.7</v>
      </c>
      <c r="D226" s="154" t="n">
        <v>22.2</v>
      </c>
      <c r="E226" s="155" t="n">
        <v>222</v>
      </c>
      <c r="F226" s="156" t="n">
        <f aca="false">B226*100</f>
        <v>7050</v>
      </c>
      <c r="G226" s="156" t="n">
        <f aca="false">C226*100</f>
        <v>9270</v>
      </c>
      <c r="H226" s="156" t="n">
        <f aca="false">D226*100</f>
        <v>2220</v>
      </c>
    </row>
    <row r="227" customFormat="false" ht="15" hidden="false" customHeight="false" outlineLevel="0" collapsed="false">
      <c r="A227" s="153" t="n">
        <v>223</v>
      </c>
      <c r="B227" s="154" t="n">
        <v>71.6</v>
      </c>
      <c r="C227" s="154" t="n">
        <v>93.9</v>
      </c>
      <c r="D227" s="154" t="n">
        <v>22.3</v>
      </c>
      <c r="E227" s="155" t="n">
        <v>223</v>
      </c>
      <c r="F227" s="156" t="n">
        <f aca="false">B227*100</f>
        <v>7160</v>
      </c>
      <c r="G227" s="156" t="n">
        <f aca="false">C227*100</f>
        <v>9390</v>
      </c>
      <c r="H227" s="156" t="n">
        <f aca="false">D227*100</f>
        <v>2230</v>
      </c>
    </row>
    <row r="228" customFormat="false" ht="15" hidden="false" customHeight="false" outlineLevel="0" collapsed="false">
      <c r="A228" s="153" t="n">
        <v>224</v>
      </c>
      <c r="B228" s="154" t="n">
        <v>72.6</v>
      </c>
      <c r="C228" s="154" t="n">
        <v>95</v>
      </c>
      <c r="D228" s="154" t="n">
        <v>22.4</v>
      </c>
      <c r="E228" s="155" t="n">
        <v>224</v>
      </c>
      <c r="F228" s="156" t="n">
        <f aca="false">B228*100</f>
        <v>7260</v>
      </c>
      <c r="G228" s="156" t="n">
        <f aca="false">C228*100</f>
        <v>9500</v>
      </c>
      <c r="H228" s="156" t="n">
        <f aca="false">D228*100</f>
        <v>2240</v>
      </c>
    </row>
    <row r="229" customFormat="false" ht="15" hidden="false" customHeight="false" outlineLevel="0" collapsed="false">
      <c r="A229" s="153" t="n">
        <v>225</v>
      </c>
      <c r="B229" s="154" t="n">
        <v>72.5</v>
      </c>
      <c r="C229" s="154" t="n">
        <v>95</v>
      </c>
      <c r="D229" s="154" t="n">
        <v>22.5</v>
      </c>
      <c r="E229" s="155" t="n">
        <v>225</v>
      </c>
      <c r="F229" s="156" t="n">
        <f aca="false">B229*100</f>
        <v>7250</v>
      </c>
      <c r="G229" s="156" t="n">
        <f aca="false">C229*100</f>
        <v>9500</v>
      </c>
      <c r="H229" s="156" t="n">
        <f aca="false">D229*100</f>
        <v>2250</v>
      </c>
    </row>
    <row r="230" customFormat="false" ht="15" hidden="false" customHeight="false" outlineLevel="0" collapsed="false">
      <c r="A230" s="153" t="n">
        <v>226</v>
      </c>
      <c r="B230" s="154" t="n">
        <v>72.4</v>
      </c>
      <c r="C230" s="154" t="n">
        <v>95</v>
      </c>
      <c r="D230" s="154" t="n">
        <v>22.6</v>
      </c>
      <c r="E230" s="155" t="n">
        <v>226</v>
      </c>
      <c r="F230" s="156" t="n">
        <f aca="false">B230*100</f>
        <v>7240</v>
      </c>
      <c r="G230" s="156" t="n">
        <f aca="false">C230*100</f>
        <v>9500</v>
      </c>
      <c r="H230" s="156" t="n">
        <f aca="false">D230*100</f>
        <v>2260</v>
      </c>
    </row>
    <row r="231" customFormat="false" ht="15" hidden="false" customHeight="false" outlineLevel="0" collapsed="false">
      <c r="A231" s="153" t="n">
        <v>227</v>
      </c>
      <c r="B231" s="154" t="n">
        <v>72.3</v>
      </c>
      <c r="C231" s="154" t="n">
        <v>95</v>
      </c>
      <c r="D231" s="154" t="n">
        <v>22.7</v>
      </c>
      <c r="E231" s="155" t="n">
        <v>227</v>
      </c>
      <c r="F231" s="156" t="n">
        <f aca="false">B231*100</f>
        <v>7230</v>
      </c>
      <c r="G231" s="156" t="n">
        <f aca="false">C231*100</f>
        <v>9500</v>
      </c>
      <c r="H231" s="156" t="n">
        <f aca="false">D231*100</f>
        <v>2270</v>
      </c>
    </row>
    <row r="232" customFormat="false" ht="15" hidden="false" customHeight="false" outlineLevel="0" collapsed="false">
      <c r="A232" s="153" t="n">
        <v>228</v>
      </c>
      <c r="B232" s="154" t="n">
        <v>72.2</v>
      </c>
      <c r="C232" s="154" t="n">
        <v>95</v>
      </c>
      <c r="D232" s="154" t="n">
        <v>22.8</v>
      </c>
      <c r="E232" s="155" t="n">
        <v>228</v>
      </c>
      <c r="F232" s="156" t="n">
        <f aca="false">B232*100</f>
        <v>7220</v>
      </c>
      <c r="G232" s="156" t="n">
        <f aca="false">C232*100</f>
        <v>9500</v>
      </c>
      <c r="H232" s="156" t="n">
        <f aca="false">D232*100</f>
        <v>2280</v>
      </c>
    </row>
    <row r="233" customFormat="false" ht="15" hidden="false" customHeight="false" outlineLevel="0" collapsed="false">
      <c r="A233" s="153" t="n">
        <v>229</v>
      </c>
      <c r="B233" s="154" t="n">
        <v>72.1</v>
      </c>
      <c r="C233" s="154" t="n">
        <v>95</v>
      </c>
      <c r="D233" s="154" t="n">
        <v>22.9</v>
      </c>
      <c r="E233" s="155" t="n">
        <v>229</v>
      </c>
      <c r="F233" s="156" t="n">
        <f aca="false">B233*100</f>
        <v>7210</v>
      </c>
      <c r="G233" s="156" t="n">
        <f aca="false">C233*100</f>
        <v>9500</v>
      </c>
      <c r="H233" s="156" t="n">
        <f aca="false">D233*100</f>
        <v>2290</v>
      </c>
    </row>
    <row r="234" customFormat="false" ht="15" hidden="false" customHeight="false" outlineLevel="0" collapsed="false">
      <c r="A234" s="153" t="n">
        <v>230</v>
      </c>
      <c r="B234" s="154" t="n">
        <v>72</v>
      </c>
      <c r="C234" s="154" t="n">
        <v>95</v>
      </c>
      <c r="D234" s="154" t="n">
        <v>23</v>
      </c>
      <c r="E234" s="155" t="n">
        <v>230</v>
      </c>
      <c r="F234" s="156" t="n">
        <f aca="false">B234*100</f>
        <v>7200</v>
      </c>
      <c r="G234" s="156" t="n">
        <f aca="false">C234*100</f>
        <v>9500</v>
      </c>
      <c r="H234" s="156" t="n">
        <f aca="false">D234*100</f>
        <v>2300</v>
      </c>
    </row>
    <row r="235" customFormat="false" ht="15" hidden="false" customHeight="false" outlineLevel="0" collapsed="false">
      <c r="A235" s="153" t="n">
        <v>231</v>
      </c>
      <c r="B235" s="154" t="n">
        <v>71.9</v>
      </c>
      <c r="C235" s="154" t="n">
        <v>95</v>
      </c>
      <c r="D235" s="154" t="n">
        <v>23.1</v>
      </c>
      <c r="E235" s="155" t="n">
        <v>231</v>
      </c>
      <c r="F235" s="156" t="n">
        <f aca="false">B235*100</f>
        <v>7190</v>
      </c>
      <c r="G235" s="156" t="n">
        <f aca="false">C235*100</f>
        <v>9500</v>
      </c>
      <c r="H235" s="156" t="n">
        <f aca="false">D235*100</f>
        <v>2310</v>
      </c>
    </row>
    <row r="236" customFormat="false" ht="15" hidden="false" customHeight="false" outlineLevel="0" collapsed="false">
      <c r="A236" s="153" t="n">
        <v>232</v>
      </c>
      <c r="B236" s="154" t="n">
        <v>71.8</v>
      </c>
      <c r="C236" s="154" t="n">
        <v>95</v>
      </c>
      <c r="D236" s="154" t="n">
        <v>23.2</v>
      </c>
      <c r="E236" s="155" t="n">
        <v>232</v>
      </c>
      <c r="F236" s="156" t="n">
        <f aca="false">B236*100</f>
        <v>7180</v>
      </c>
      <c r="G236" s="156" t="n">
        <f aca="false">C236*100</f>
        <v>9500</v>
      </c>
      <c r="H236" s="156" t="n">
        <f aca="false">D236*100</f>
        <v>2320</v>
      </c>
    </row>
    <row r="237" customFormat="false" ht="15" hidden="false" customHeight="false" outlineLevel="0" collapsed="false">
      <c r="A237" s="153" t="n">
        <v>233</v>
      </c>
      <c r="B237" s="154" t="n">
        <v>71.7</v>
      </c>
      <c r="C237" s="154" t="n">
        <v>95</v>
      </c>
      <c r="D237" s="154" t="n">
        <v>23.3</v>
      </c>
      <c r="E237" s="155" t="n">
        <v>233</v>
      </c>
      <c r="F237" s="156" t="n">
        <f aca="false">B237*100</f>
        <v>7170</v>
      </c>
      <c r="G237" s="156" t="n">
        <f aca="false">C237*100</f>
        <v>9500</v>
      </c>
      <c r="H237" s="156" t="n">
        <f aca="false">D237*100</f>
        <v>2330</v>
      </c>
    </row>
    <row r="238" customFormat="false" ht="15" hidden="false" customHeight="false" outlineLevel="0" collapsed="false">
      <c r="A238" s="153" t="n">
        <v>234</v>
      </c>
      <c r="B238" s="154" t="n">
        <v>71.6</v>
      </c>
      <c r="C238" s="154" t="n">
        <v>95</v>
      </c>
      <c r="D238" s="154" t="n">
        <v>23.4</v>
      </c>
      <c r="E238" s="155" t="n">
        <v>234</v>
      </c>
      <c r="F238" s="156" t="n">
        <f aca="false">B238*100</f>
        <v>7160</v>
      </c>
      <c r="G238" s="156" t="n">
        <f aca="false">C238*100</f>
        <v>9500</v>
      </c>
      <c r="H238" s="156" t="n">
        <f aca="false">D238*100</f>
        <v>2340</v>
      </c>
    </row>
    <row r="239" customFormat="false" ht="15" hidden="false" customHeight="false" outlineLevel="0" collapsed="false">
      <c r="A239" s="153" t="n">
        <v>235</v>
      </c>
      <c r="B239" s="154" t="n">
        <v>71.5</v>
      </c>
      <c r="C239" s="154" t="n">
        <v>95</v>
      </c>
      <c r="D239" s="154" t="n">
        <v>23.5</v>
      </c>
      <c r="E239" s="155" t="n">
        <v>235</v>
      </c>
      <c r="F239" s="156" t="n">
        <f aca="false">B239*100</f>
        <v>7150</v>
      </c>
      <c r="G239" s="156" t="n">
        <f aca="false">C239*100</f>
        <v>9500</v>
      </c>
      <c r="H239" s="156" t="n">
        <f aca="false">D239*100</f>
        <v>2350</v>
      </c>
    </row>
    <row r="240" customFormat="false" ht="15" hidden="false" customHeight="false" outlineLevel="0" collapsed="false">
      <c r="A240" s="153" t="n">
        <v>236</v>
      </c>
      <c r="B240" s="154" t="n">
        <v>71.4</v>
      </c>
      <c r="C240" s="154" t="n">
        <v>95</v>
      </c>
      <c r="D240" s="154" t="n">
        <v>23.6</v>
      </c>
      <c r="E240" s="155" t="n">
        <v>236</v>
      </c>
      <c r="F240" s="156" t="n">
        <f aca="false">B240*100</f>
        <v>7140</v>
      </c>
      <c r="G240" s="156" t="n">
        <f aca="false">C240*100</f>
        <v>9500</v>
      </c>
      <c r="H240" s="156" t="n">
        <f aca="false">D240*100</f>
        <v>2360</v>
      </c>
    </row>
    <row r="241" customFormat="false" ht="15" hidden="false" customHeight="false" outlineLevel="0" collapsed="false">
      <c r="A241" s="153" t="n">
        <v>237</v>
      </c>
      <c r="B241" s="154" t="n">
        <v>71.3</v>
      </c>
      <c r="C241" s="154" t="n">
        <v>95</v>
      </c>
      <c r="D241" s="154" t="n">
        <v>23.7</v>
      </c>
      <c r="E241" s="155" t="n">
        <v>237</v>
      </c>
      <c r="F241" s="156" t="n">
        <f aca="false">B241*100</f>
        <v>7130</v>
      </c>
      <c r="G241" s="156" t="n">
        <f aca="false">C241*100</f>
        <v>9500</v>
      </c>
      <c r="H241" s="156" t="n">
        <f aca="false">D241*100</f>
        <v>2370</v>
      </c>
    </row>
    <row r="242" customFormat="false" ht="15" hidden="false" customHeight="false" outlineLevel="0" collapsed="false">
      <c r="A242" s="153" t="n">
        <v>238</v>
      </c>
      <c r="B242" s="154" t="n">
        <v>71.2</v>
      </c>
      <c r="C242" s="154" t="n">
        <v>95</v>
      </c>
      <c r="D242" s="154" t="n">
        <v>23.8</v>
      </c>
      <c r="E242" s="155" t="n">
        <v>238</v>
      </c>
      <c r="F242" s="156" t="n">
        <f aca="false">B242*100</f>
        <v>7120</v>
      </c>
      <c r="G242" s="156" t="n">
        <f aca="false">C242*100</f>
        <v>9500</v>
      </c>
      <c r="H242" s="156" t="n">
        <f aca="false">D242*100</f>
        <v>2380</v>
      </c>
    </row>
    <row r="243" customFormat="false" ht="15" hidden="false" customHeight="false" outlineLevel="0" collapsed="false">
      <c r="A243" s="153" t="n">
        <v>239</v>
      </c>
      <c r="B243" s="154" t="n">
        <v>71.1</v>
      </c>
      <c r="C243" s="154" t="n">
        <v>95</v>
      </c>
      <c r="D243" s="154" t="n">
        <v>23.9</v>
      </c>
      <c r="E243" s="155" t="n">
        <v>239</v>
      </c>
      <c r="F243" s="156" t="n">
        <f aca="false">B243*100</f>
        <v>7110</v>
      </c>
      <c r="G243" s="156" t="n">
        <f aca="false">C243*100</f>
        <v>9500</v>
      </c>
      <c r="H243" s="156" t="n">
        <f aca="false">D243*100</f>
        <v>2390</v>
      </c>
    </row>
    <row r="244" customFormat="false" ht="15" hidden="false" customHeight="false" outlineLevel="0" collapsed="false">
      <c r="A244" s="153" t="n">
        <v>240</v>
      </c>
      <c r="B244" s="154" t="n">
        <v>71</v>
      </c>
      <c r="C244" s="154" t="n">
        <v>95</v>
      </c>
      <c r="D244" s="154" t="n">
        <v>24</v>
      </c>
      <c r="E244" s="155" t="n">
        <v>240</v>
      </c>
      <c r="F244" s="156" t="n">
        <f aca="false">B244*100</f>
        <v>7100</v>
      </c>
      <c r="G244" s="156" t="n">
        <f aca="false">C244*100</f>
        <v>9500</v>
      </c>
      <c r="H244" s="156" t="n">
        <f aca="false">D244*100</f>
        <v>2400</v>
      </c>
    </row>
    <row r="245" customFormat="false" ht="15" hidden="false" customHeight="false" outlineLevel="0" collapsed="false">
      <c r="A245" s="153" t="n">
        <v>241</v>
      </c>
      <c r="B245" s="154" t="n">
        <v>72.1</v>
      </c>
      <c r="C245" s="154" t="n">
        <v>96.2</v>
      </c>
      <c r="D245" s="154" t="n">
        <v>24.1</v>
      </c>
      <c r="E245" s="155" t="n">
        <v>241</v>
      </c>
      <c r="F245" s="156" t="n">
        <f aca="false">B245*100</f>
        <v>7210</v>
      </c>
      <c r="G245" s="156" t="n">
        <f aca="false">C245*100</f>
        <v>9620</v>
      </c>
      <c r="H245" s="156" t="n">
        <f aca="false">D245*100</f>
        <v>2410</v>
      </c>
    </row>
    <row r="246" customFormat="false" ht="15" hidden="false" customHeight="false" outlineLevel="0" collapsed="false">
      <c r="A246" s="153" t="n">
        <v>242</v>
      </c>
      <c r="B246" s="154" t="n">
        <v>73.2</v>
      </c>
      <c r="C246" s="154" t="n">
        <v>97.4</v>
      </c>
      <c r="D246" s="154" t="n">
        <v>24.2</v>
      </c>
      <c r="E246" s="155" t="n">
        <v>242</v>
      </c>
      <c r="F246" s="156" t="n">
        <f aca="false">B246*100</f>
        <v>7320</v>
      </c>
      <c r="G246" s="156" t="n">
        <f aca="false">C246*100</f>
        <v>9740</v>
      </c>
      <c r="H246" s="156" t="n">
        <f aca="false">D246*100</f>
        <v>2420</v>
      </c>
    </row>
    <row r="247" customFormat="false" ht="15" hidden="false" customHeight="false" outlineLevel="0" collapsed="false">
      <c r="A247" s="153" t="n">
        <v>243</v>
      </c>
      <c r="B247" s="154" t="n">
        <v>74.3</v>
      </c>
      <c r="C247" s="154" t="n">
        <v>98.6</v>
      </c>
      <c r="D247" s="154" t="n">
        <v>24.3</v>
      </c>
      <c r="E247" s="155" t="n">
        <v>243</v>
      </c>
      <c r="F247" s="156" t="n">
        <f aca="false">B247*100</f>
        <v>7430</v>
      </c>
      <c r="G247" s="156" t="n">
        <f aca="false">C247*100</f>
        <v>9860</v>
      </c>
      <c r="H247" s="156" t="n">
        <f aca="false">D247*100</f>
        <v>2430</v>
      </c>
    </row>
    <row r="248" customFormat="false" ht="15" hidden="false" customHeight="false" outlineLevel="0" collapsed="false">
      <c r="A248" s="153" t="n">
        <v>244</v>
      </c>
      <c r="B248" s="154" t="n">
        <v>75.4</v>
      </c>
      <c r="C248" s="154" t="n">
        <v>99.8</v>
      </c>
      <c r="D248" s="154" t="n">
        <v>24.4</v>
      </c>
      <c r="E248" s="155" t="n">
        <v>244</v>
      </c>
      <c r="F248" s="156" t="n">
        <f aca="false">B248*100</f>
        <v>7540</v>
      </c>
      <c r="G248" s="156" t="n">
        <f aca="false">C248*100</f>
        <v>9980</v>
      </c>
      <c r="H248" s="156" t="n">
        <f aca="false">D248*100</f>
        <v>2440</v>
      </c>
    </row>
    <row r="249" customFormat="false" ht="15" hidden="false" customHeight="false" outlineLevel="0" collapsed="false">
      <c r="A249" s="153" t="n">
        <v>245</v>
      </c>
      <c r="B249" s="154" t="n">
        <v>76.5</v>
      </c>
      <c r="C249" s="154" t="n">
        <v>101</v>
      </c>
      <c r="D249" s="154" t="n">
        <v>24.5</v>
      </c>
      <c r="E249" s="155" t="n">
        <v>245</v>
      </c>
      <c r="F249" s="156" t="n">
        <f aca="false">B249*100</f>
        <v>7650</v>
      </c>
      <c r="G249" s="156" t="n">
        <f aca="false">C249*100</f>
        <v>10100</v>
      </c>
      <c r="H249" s="156" t="n">
        <f aca="false">D249*100</f>
        <v>2450</v>
      </c>
    </row>
    <row r="250" customFormat="false" ht="15" hidden="false" customHeight="false" outlineLevel="0" collapsed="false">
      <c r="A250" s="153" t="n">
        <v>246</v>
      </c>
      <c r="B250" s="154" t="n">
        <v>77.6</v>
      </c>
      <c r="C250" s="154" t="n">
        <v>102.2</v>
      </c>
      <c r="D250" s="154" t="n">
        <v>24.6</v>
      </c>
      <c r="E250" s="155" t="n">
        <v>246</v>
      </c>
      <c r="F250" s="156" t="n">
        <f aca="false">B250*100</f>
        <v>7760</v>
      </c>
      <c r="G250" s="156" t="n">
        <f aca="false">C250*100</f>
        <v>10220</v>
      </c>
      <c r="H250" s="156" t="n">
        <f aca="false">D250*100</f>
        <v>2460</v>
      </c>
    </row>
    <row r="251" customFormat="false" ht="15" hidden="false" customHeight="false" outlineLevel="0" collapsed="false">
      <c r="A251" s="153" t="n">
        <v>247</v>
      </c>
      <c r="B251" s="154" t="n">
        <v>78.7</v>
      </c>
      <c r="C251" s="154" t="n">
        <v>103.4</v>
      </c>
      <c r="D251" s="154" t="n">
        <v>24.7</v>
      </c>
      <c r="E251" s="155" t="n">
        <v>247</v>
      </c>
      <c r="F251" s="156" t="n">
        <f aca="false">B251*100</f>
        <v>7870</v>
      </c>
      <c r="G251" s="156" t="n">
        <f aca="false">C251*100</f>
        <v>10340</v>
      </c>
      <c r="H251" s="156" t="n">
        <f aca="false">D251*100</f>
        <v>2470</v>
      </c>
    </row>
    <row r="252" customFormat="false" ht="15" hidden="false" customHeight="false" outlineLevel="0" collapsed="false">
      <c r="A252" s="153" t="n">
        <v>248</v>
      </c>
      <c r="B252" s="154" t="n">
        <v>79.7</v>
      </c>
      <c r="C252" s="154" t="n">
        <v>104.5</v>
      </c>
      <c r="D252" s="154" t="n">
        <v>24.8</v>
      </c>
      <c r="E252" s="155" t="n">
        <v>248</v>
      </c>
      <c r="F252" s="156" t="n">
        <f aca="false">B252*100</f>
        <v>7970</v>
      </c>
      <c r="G252" s="156" t="n">
        <f aca="false">C252*100</f>
        <v>10450</v>
      </c>
      <c r="H252" s="156" t="n">
        <f aca="false">D252*100</f>
        <v>2480</v>
      </c>
    </row>
    <row r="253" customFormat="false" ht="15" hidden="false" customHeight="false" outlineLevel="0" collapsed="false">
      <c r="A253" s="153" t="n">
        <v>249</v>
      </c>
      <c r="B253" s="154" t="n">
        <v>79.6</v>
      </c>
      <c r="C253" s="154" t="n">
        <v>104.5</v>
      </c>
      <c r="D253" s="154" t="n">
        <v>24.9</v>
      </c>
      <c r="E253" s="155" t="n">
        <v>249</v>
      </c>
      <c r="F253" s="156" t="n">
        <f aca="false">B253*100</f>
        <v>7960</v>
      </c>
      <c r="G253" s="156" t="n">
        <f aca="false">C253*100</f>
        <v>10450</v>
      </c>
      <c r="H253" s="156" t="n">
        <f aca="false">D253*100</f>
        <v>2490</v>
      </c>
    </row>
    <row r="254" customFormat="false" ht="15" hidden="false" customHeight="false" outlineLevel="0" collapsed="false">
      <c r="A254" s="153" t="n">
        <v>250</v>
      </c>
      <c r="B254" s="154" t="n">
        <v>79.5</v>
      </c>
      <c r="C254" s="154" t="n">
        <v>104.5</v>
      </c>
      <c r="D254" s="154" t="n">
        <v>25</v>
      </c>
      <c r="E254" s="155" t="n">
        <v>250</v>
      </c>
      <c r="F254" s="156" t="n">
        <f aca="false">B254*100</f>
        <v>7950</v>
      </c>
      <c r="G254" s="156" t="n">
        <f aca="false">C254*100</f>
        <v>10450</v>
      </c>
      <c r="H254" s="156" t="n">
        <f aca="false">D254*100</f>
        <v>2500</v>
      </c>
    </row>
    <row r="255" customFormat="false" ht="15" hidden="false" customHeight="false" outlineLevel="0" collapsed="false">
      <c r="A255" s="153" t="n">
        <v>251</v>
      </c>
      <c r="B255" s="154" t="n">
        <v>79.4</v>
      </c>
      <c r="C255" s="154" t="n">
        <v>104.5</v>
      </c>
      <c r="D255" s="154" t="n">
        <v>25.1</v>
      </c>
      <c r="E255" s="155" t="n">
        <v>251</v>
      </c>
      <c r="F255" s="156" t="n">
        <f aca="false">B255*100</f>
        <v>7940</v>
      </c>
      <c r="G255" s="156" t="n">
        <f aca="false">C255*100</f>
        <v>10450</v>
      </c>
      <c r="H255" s="156" t="n">
        <f aca="false">D255*100</f>
        <v>2510</v>
      </c>
    </row>
    <row r="256" customFormat="false" ht="15" hidden="false" customHeight="false" outlineLevel="0" collapsed="false">
      <c r="A256" s="153" t="n">
        <v>252</v>
      </c>
      <c r="B256" s="154" t="n">
        <v>79.3</v>
      </c>
      <c r="C256" s="154" t="n">
        <v>104.5</v>
      </c>
      <c r="D256" s="154" t="n">
        <v>25.2</v>
      </c>
      <c r="E256" s="155" t="n">
        <v>252</v>
      </c>
      <c r="F256" s="156" t="n">
        <f aca="false">B256*100</f>
        <v>7930</v>
      </c>
      <c r="G256" s="156" t="n">
        <f aca="false">C256*100</f>
        <v>10450</v>
      </c>
      <c r="H256" s="156" t="n">
        <f aca="false">D256*100</f>
        <v>2520</v>
      </c>
    </row>
    <row r="257" customFormat="false" ht="15" hidden="false" customHeight="false" outlineLevel="0" collapsed="false">
      <c r="A257" s="153" t="n">
        <v>253</v>
      </c>
      <c r="B257" s="154" t="n">
        <v>79.2</v>
      </c>
      <c r="C257" s="154" t="n">
        <v>104.5</v>
      </c>
      <c r="D257" s="154" t="n">
        <v>25.3</v>
      </c>
      <c r="E257" s="155" t="n">
        <v>253</v>
      </c>
      <c r="F257" s="156" t="n">
        <f aca="false">B257*100</f>
        <v>7920</v>
      </c>
      <c r="G257" s="156" t="n">
        <f aca="false">C257*100</f>
        <v>10450</v>
      </c>
      <c r="H257" s="156" t="n">
        <f aca="false">D257*100</f>
        <v>2530</v>
      </c>
    </row>
    <row r="258" customFormat="false" ht="15" hidden="false" customHeight="false" outlineLevel="0" collapsed="false">
      <c r="A258" s="153" t="n">
        <v>254</v>
      </c>
      <c r="B258" s="154" t="n">
        <v>79.1</v>
      </c>
      <c r="C258" s="154" t="n">
        <v>104.5</v>
      </c>
      <c r="D258" s="154" t="n">
        <v>25.4</v>
      </c>
      <c r="E258" s="155" t="n">
        <v>254</v>
      </c>
      <c r="F258" s="156" t="n">
        <f aca="false">B258*100</f>
        <v>7910</v>
      </c>
      <c r="G258" s="156" t="n">
        <f aca="false">C258*100</f>
        <v>10450</v>
      </c>
      <c r="H258" s="156" t="n">
        <f aca="false">D258*100</f>
        <v>2540</v>
      </c>
    </row>
    <row r="259" customFormat="false" ht="15" hidden="false" customHeight="false" outlineLevel="0" collapsed="false">
      <c r="A259" s="153" t="n">
        <v>255</v>
      </c>
      <c r="B259" s="154" t="n">
        <v>79</v>
      </c>
      <c r="C259" s="154" t="n">
        <v>104.5</v>
      </c>
      <c r="D259" s="154" t="n">
        <v>25.5</v>
      </c>
      <c r="E259" s="155" t="n">
        <v>255</v>
      </c>
      <c r="F259" s="156" t="n">
        <f aca="false">B259*100</f>
        <v>7900</v>
      </c>
      <c r="G259" s="156" t="n">
        <f aca="false">C259*100</f>
        <v>10450</v>
      </c>
      <c r="H259" s="156" t="n">
        <f aca="false">D259*100</f>
        <v>2550</v>
      </c>
    </row>
    <row r="260" customFormat="false" ht="15" hidden="false" customHeight="false" outlineLevel="0" collapsed="false">
      <c r="A260" s="153" t="n">
        <v>256</v>
      </c>
      <c r="B260" s="154" t="n">
        <v>78.9</v>
      </c>
      <c r="C260" s="154" t="n">
        <v>104.5</v>
      </c>
      <c r="D260" s="154" t="n">
        <v>25.6</v>
      </c>
      <c r="E260" s="155" t="n">
        <v>256</v>
      </c>
      <c r="F260" s="156" t="n">
        <f aca="false">B260*100</f>
        <v>7890</v>
      </c>
      <c r="G260" s="156" t="n">
        <f aca="false">C260*100</f>
        <v>10450</v>
      </c>
      <c r="H260" s="156" t="n">
        <f aca="false">D260*100</f>
        <v>2560</v>
      </c>
    </row>
    <row r="261" customFormat="false" ht="15" hidden="false" customHeight="false" outlineLevel="0" collapsed="false">
      <c r="A261" s="153" t="n">
        <v>257</v>
      </c>
      <c r="B261" s="154" t="n">
        <v>78.8</v>
      </c>
      <c r="C261" s="154" t="n">
        <v>104.5</v>
      </c>
      <c r="D261" s="154" t="n">
        <v>25.7</v>
      </c>
      <c r="E261" s="155" t="n">
        <v>257</v>
      </c>
      <c r="F261" s="156" t="n">
        <f aca="false">B261*100</f>
        <v>7880</v>
      </c>
      <c r="G261" s="156" t="n">
        <f aca="false">C261*100</f>
        <v>10450</v>
      </c>
      <c r="H261" s="156" t="n">
        <f aca="false">D261*100</f>
        <v>2570</v>
      </c>
    </row>
    <row r="262" customFormat="false" ht="15" hidden="false" customHeight="false" outlineLevel="0" collapsed="false">
      <c r="A262" s="153" t="n">
        <v>258</v>
      </c>
      <c r="B262" s="154" t="n">
        <v>78.7</v>
      </c>
      <c r="C262" s="154" t="n">
        <v>104.5</v>
      </c>
      <c r="D262" s="154" t="n">
        <v>25.8</v>
      </c>
      <c r="E262" s="155" t="n">
        <v>258</v>
      </c>
      <c r="F262" s="156" t="n">
        <f aca="false">B262*100</f>
        <v>7870</v>
      </c>
      <c r="G262" s="156" t="n">
        <f aca="false">C262*100</f>
        <v>10450</v>
      </c>
      <c r="H262" s="156" t="n">
        <f aca="false">D262*100</f>
        <v>2580</v>
      </c>
    </row>
    <row r="263" customFormat="false" ht="15" hidden="false" customHeight="false" outlineLevel="0" collapsed="false">
      <c r="A263" s="153" t="n">
        <v>259</v>
      </c>
      <c r="B263" s="154" t="n">
        <v>78.6</v>
      </c>
      <c r="C263" s="154" t="n">
        <v>104.5</v>
      </c>
      <c r="D263" s="154" t="n">
        <v>25.9</v>
      </c>
      <c r="E263" s="155" t="n">
        <v>259</v>
      </c>
      <c r="F263" s="156" t="n">
        <f aca="false">B263*100</f>
        <v>7860</v>
      </c>
      <c r="G263" s="156" t="n">
        <f aca="false">C263*100</f>
        <v>10450</v>
      </c>
      <c r="H263" s="156" t="n">
        <f aca="false">D263*100</f>
        <v>2590</v>
      </c>
    </row>
    <row r="264" customFormat="false" ht="15" hidden="false" customHeight="false" outlineLevel="0" collapsed="false">
      <c r="A264" s="153" t="n">
        <v>260</v>
      </c>
      <c r="B264" s="154" t="n">
        <v>78.5</v>
      </c>
      <c r="C264" s="154" t="n">
        <v>104.5</v>
      </c>
      <c r="D264" s="154" t="n">
        <v>26</v>
      </c>
      <c r="E264" s="155" t="n">
        <v>260</v>
      </c>
      <c r="F264" s="156" t="n">
        <f aca="false">B264*100</f>
        <v>7850</v>
      </c>
      <c r="G264" s="156" t="n">
        <f aca="false">C264*100</f>
        <v>10450</v>
      </c>
      <c r="H264" s="156" t="n">
        <f aca="false">D264*100</f>
        <v>2600</v>
      </c>
    </row>
    <row r="265" customFormat="false" ht="15" hidden="false" customHeight="false" outlineLevel="0" collapsed="false">
      <c r="A265" s="153" t="n">
        <v>261</v>
      </c>
      <c r="B265" s="154" t="n">
        <v>78.4</v>
      </c>
      <c r="C265" s="154" t="n">
        <v>104.5</v>
      </c>
      <c r="D265" s="154" t="n">
        <v>26.1</v>
      </c>
      <c r="E265" s="155" t="n">
        <v>261</v>
      </c>
      <c r="F265" s="156" t="n">
        <f aca="false">B265*100</f>
        <v>7840</v>
      </c>
      <c r="G265" s="156" t="n">
        <f aca="false">C265*100</f>
        <v>10450</v>
      </c>
      <c r="H265" s="156" t="n">
        <f aca="false">D265*100</f>
        <v>2610</v>
      </c>
    </row>
    <row r="266" customFormat="false" ht="15" hidden="false" customHeight="false" outlineLevel="0" collapsed="false">
      <c r="A266" s="153" t="n">
        <v>262</v>
      </c>
      <c r="B266" s="154" t="n">
        <v>78.3</v>
      </c>
      <c r="C266" s="154" t="n">
        <v>104.5</v>
      </c>
      <c r="D266" s="154" t="n">
        <v>26.2</v>
      </c>
      <c r="E266" s="155" t="n">
        <v>262</v>
      </c>
      <c r="F266" s="156" t="n">
        <f aca="false">B266*100</f>
        <v>7830</v>
      </c>
      <c r="G266" s="156" t="n">
        <f aca="false">C266*100</f>
        <v>10450</v>
      </c>
      <c r="H266" s="156" t="n">
        <f aca="false">D266*100</f>
        <v>2620</v>
      </c>
    </row>
    <row r="267" customFormat="false" ht="15" hidden="false" customHeight="false" outlineLevel="0" collapsed="false">
      <c r="A267" s="153" t="n">
        <v>263</v>
      </c>
      <c r="B267" s="154" t="n">
        <v>78.2</v>
      </c>
      <c r="C267" s="154" t="n">
        <v>104.5</v>
      </c>
      <c r="D267" s="154" t="n">
        <v>26.3</v>
      </c>
      <c r="E267" s="155" t="n">
        <v>263</v>
      </c>
      <c r="F267" s="156" t="n">
        <f aca="false">B267*100</f>
        <v>7820</v>
      </c>
      <c r="G267" s="156" t="n">
        <f aca="false">C267*100</f>
        <v>10450</v>
      </c>
      <c r="H267" s="156" t="n">
        <f aca="false">D267*100</f>
        <v>2630</v>
      </c>
    </row>
    <row r="268" customFormat="false" ht="15" hidden="false" customHeight="false" outlineLevel="0" collapsed="false">
      <c r="A268" s="153" t="n">
        <v>264</v>
      </c>
      <c r="B268" s="154" t="n">
        <v>78.1</v>
      </c>
      <c r="C268" s="154" t="n">
        <v>104.5</v>
      </c>
      <c r="D268" s="154" t="n">
        <v>26.4</v>
      </c>
      <c r="E268" s="155" t="n">
        <v>264</v>
      </c>
      <c r="F268" s="156" t="n">
        <f aca="false">B268*100</f>
        <v>7810</v>
      </c>
      <c r="G268" s="156" t="n">
        <f aca="false">C268*100</f>
        <v>10450</v>
      </c>
      <c r="H268" s="156" t="n">
        <f aca="false">D268*100</f>
        <v>2640</v>
      </c>
    </row>
    <row r="269" customFormat="false" ht="15" hidden="false" customHeight="false" outlineLevel="0" collapsed="false">
      <c r="A269" s="153" t="n">
        <v>265</v>
      </c>
      <c r="B269" s="154" t="n">
        <v>79.2</v>
      </c>
      <c r="C269" s="154" t="n">
        <v>105.7</v>
      </c>
      <c r="D269" s="154" t="n">
        <v>26.5</v>
      </c>
      <c r="E269" s="155" t="n">
        <v>265</v>
      </c>
      <c r="F269" s="156" t="n">
        <f aca="false">B269*100</f>
        <v>7920</v>
      </c>
      <c r="G269" s="156" t="n">
        <f aca="false">C269*100</f>
        <v>10570</v>
      </c>
      <c r="H269" s="156" t="n">
        <f aca="false">D269*100</f>
        <v>2650</v>
      </c>
    </row>
    <row r="270" customFormat="false" ht="15" hidden="false" customHeight="false" outlineLevel="0" collapsed="false">
      <c r="A270" s="153" t="n">
        <v>266</v>
      </c>
      <c r="B270" s="154" t="n">
        <v>80.3</v>
      </c>
      <c r="C270" s="154" t="n">
        <v>106.9</v>
      </c>
      <c r="D270" s="154" t="n">
        <v>26.6</v>
      </c>
      <c r="E270" s="155" t="n">
        <v>266</v>
      </c>
      <c r="F270" s="156" t="n">
        <f aca="false">B270*100</f>
        <v>8030</v>
      </c>
      <c r="G270" s="156" t="n">
        <f aca="false">C270*100</f>
        <v>10690</v>
      </c>
      <c r="H270" s="156" t="n">
        <f aca="false">D270*100</f>
        <v>2660</v>
      </c>
    </row>
    <row r="271" customFormat="false" ht="15" hidden="false" customHeight="false" outlineLevel="0" collapsed="false">
      <c r="A271" s="153" t="n">
        <v>267</v>
      </c>
      <c r="B271" s="154" t="n">
        <v>81.4</v>
      </c>
      <c r="C271" s="154" t="n">
        <v>108.1</v>
      </c>
      <c r="D271" s="154" t="n">
        <v>26.7</v>
      </c>
      <c r="E271" s="155" t="n">
        <v>267</v>
      </c>
      <c r="F271" s="156" t="n">
        <f aca="false">B271*100</f>
        <v>8140</v>
      </c>
      <c r="G271" s="156" t="n">
        <f aca="false">C271*100</f>
        <v>10810</v>
      </c>
      <c r="H271" s="156" t="n">
        <f aca="false">D271*100</f>
        <v>2670</v>
      </c>
    </row>
    <row r="272" customFormat="false" ht="15" hidden="false" customHeight="false" outlineLevel="0" collapsed="false">
      <c r="A272" s="153" t="n">
        <v>268</v>
      </c>
      <c r="B272" s="154" t="n">
        <v>82.5</v>
      </c>
      <c r="C272" s="154" t="n">
        <v>109.3</v>
      </c>
      <c r="D272" s="154" t="n">
        <v>26.8</v>
      </c>
      <c r="E272" s="155" t="n">
        <v>268</v>
      </c>
      <c r="F272" s="156" t="n">
        <f aca="false">B272*100</f>
        <v>8250</v>
      </c>
      <c r="G272" s="156" t="n">
        <f aca="false">C272*100</f>
        <v>10930</v>
      </c>
      <c r="H272" s="156" t="n">
        <f aca="false">D272*100</f>
        <v>2680</v>
      </c>
    </row>
    <row r="273" customFormat="false" ht="15" hidden="false" customHeight="false" outlineLevel="0" collapsed="false">
      <c r="A273" s="153" t="n">
        <v>269</v>
      </c>
      <c r="B273" s="154" t="n">
        <v>83.6</v>
      </c>
      <c r="C273" s="154" t="n">
        <v>110.5</v>
      </c>
      <c r="D273" s="154" t="n">
        <v>26.9</v>
      </c>
      <c r="E273" s="155" t="n">
        <v>269</v>
      </c>
      <c r="F273" s="156" t="n">
        <f aca="false">B273*100</f>
        <v>8360</v>
      </c>
      <c r="G273" s="156" t="n">
        <f aca="false">C273*100</f>
        <v>11050</v>
      </c>
      <c r="H273" s="156" t="n">
        <f aca="false">D273*100</f>
        <v>2690</v>
      </c>
    </row>
    <row r="274" customFormat="false" ht="15" hidden="false" customHeight="false" outlineLevel="0" collapsed="false">
      <c r="A274" s="153" t="n">
        <v>270</v>
      </c>
      <c r="B274" s="154" t="n">
        <v>84.7</v>
      </c>
      <c r="C274" s="154" t="n">
        <v>111.7</v>
      </c>
      <c r="D274" s="154" t="n">
        <v>27</v>
      </c>
      <c r="E274" s="155" t="n">
        <v>270</v>
      </c>
      <c r="F274" s="156" t="n">
        <f aca="false">B274*100</f>
        <v>8470</v>
      </c>
      <c r="G274" s="156" t="n">
        <f aca="false">C274*100</f>
        <v>11170</v>
      </c>
      <c r="H274" s="156" t="n">
        <f aca="false">D274*100</f>
        <v>2700</v>
      </c>
    </row>
    <row r="275" customFormat="false" ht="15" hidden="false" customHeight="false" outlineLevel="0" collapsed="false">
      <c r="A275" s="153" t="n">
        <v>271</v>
      </c>
      <c r="B275" s="154" t="n">
        <v>85.8</v>
      </c>
      <c r="C275" s="154" t="n">
        <v>112.9</v>
      </c>
      <c r="D275" s="154" t="n">
        <v>27.1</v>
      </c>
      <c r="E275" s="155" t="n">
        <v>271</v>
      </c>
      <c r="F275" s="156" t="n">
        <f aca="false">B275*100</f>
        <v>8580</v>
      </c>
      <c r="G275" s="156" t="n">
        <f aca="false">C275*100</f>
        <v>11290</v>
      </c>
      <c r="H275" s="156" t="n">
        <f aca="false">D275*100</f>
        <v>2710</v>
      </c>
    </row>
    <row r="276" customFormat="false" ht="15" hidden="false" customHeight="false" outlineLevel="0" collapsed="false">
      <c r="A276" s="153" t="n">
        <v>272</v>
      </c>
      <c r="B276" s="154" t="n">
        <v>86.8</v>
      </c>
      <c r="C276" s="154" t="n">
        <v>114</v>
      </c>
      <c r="D276" s="154" t="n">
        <v>27.2</v>
      </c>
      <c r="E276" s="155" t="n">
        <v>272</v>
      </c>
      <c r="F276" s="156" t="n">
        <f aca="false">B276*100</f>
        <v>8680</v>
      </c>
      <c r="G276" s="156" t="n">
        <f aca="false">C276*100</f>
        <v>11400</v>
      </c>
      <c r="H276" s="156" t="n">
        <f aca="false">D276*100</f>
        <v>2720</v>
      </c>
    </row>
    <row r="277" customFormat="false" ht="15" hidden="false" customHeight="false" outlineLevel="0" collapsed="false">
      <c r="A277" s="153" t="n">
        <v>273</v>
      </c>
      <c r="B277" s="154" t="n">
        <v>86.7</v>
      </c>
      <c r="C277" s="154" t="n">
        <v>114</v>
      </c>
      <c r="D277" s="154" t="n">
        <v>27.3</v>
      </c>
      <c r="E277" s="155" t="n">
        <v>273</v>
      </c>
      <c r="F277" s="156" t="n">
        <f aca="false">B277*100</f>
        <v>8670</v>
      </c>
      <c r="G277" s="156" t="n">
        <f aca="false">C277*100</f>
        <v>11400</v>
      </c>
      <c r="H277" s="156" t="n">
        <f aca="false">D277*100</f>
        <v>2730</v>
      </c>
    </row>
    <row r="278" customFormat="false" ht="15" hidden="false" customHeight="false" outlineLevel="0" collapsed="false">
      <c r="A278" s="153" t="n">
        <v>274</v>
      </c>
      <c r="B278" s="154" t="n">
        <v>86.6</v>
      </c>
      <c r="C278" s="154" t="n">
        <v>114</v>
      </c>
      <c r="D278" s="154" t="n">
        <v>27.4</v>
      </c>
      <c r="E278" s="155" t="n">
        <v>274</v>
      </c>
      <c r="F278" s="156" t="n">
        <f aca="false">B278*100</f>
        <v>8660</v>
      </c>
      <c r="G278" s="156" t="n">
        <f aca="false">C278*100</f>
        <v>11400</v>
      </c>
      <c r="H278" s="156" t="n">
        <f aca="false">D278*100</f>
        <v>2740</v>
      </c>
    </row>
    <row r="279" customFormat="false" ht="15" hidden="false" customHeight="false" outlineLevel="0" collapsed="false">
      <c r="A279" s="153" t="n">
        <v>275</v>
      </c>
      <c r="B279" s="154" t="n">
        <v>86.5</v>
      </c>
      <c r="C279" s="154" t="n">
        <v>114</v>
      </c>
      <c r="D279" s="154" t="n">
        <v>27.5</v>
      </c>
      <c r="E279" s="155" t="n">
        <v>275</v>
      </c>
      <c r="F279" s="156" t="n">
        <f aca="false">B279*100</f>
        <v>8650</v>
      </c>
      <c r="G279" s="156" t="n">
        <f aca="false">C279*100</f>
        <v>11400</v>
      </c>
      <c r="H279" s="156" t="n">
        <f aca="false">D279*100</f>
        <v>2750</v>
      </c>
    </row>
    <row r="280" customFormat="false" ht="15" hidden="false" customHeight="false" outlineLevel="0" collapsed="false">
      <c r="A280" s="153" t="n">
        <v>276</v>
      </c>
      <c r="B280" s="154" t="n">
        <v>86.4</v>
      </c>
      <c r="C280" s="154" t="n">
        <v>114</v>
      </c>
      <c r="D280" s="154" t="n">
        <v>27.6</v>
      </c>
      <c r="E280" s="155" t="n">
        <v>276</v>
      </c>
      <c r="F280" s="156" t="n">
        <f aca="false">B280*100</f>
        <v>8640</v>
      </c>
      <c r="G280" s="156" t="n">
        <f aca="false">C280*100</f>
        <v>11400</v>
      </c>
      <c r="H280" s="156" t="n">
        <f aca="false">D280*100</f>
        <v>2760</v>
      </c>
    </row>
    <row r="281" customFormat="false" ht="15" hidden="false" customHeight="false" outlineLevel="0" collapsed="false">
      <c r="A281" s="153" t="n">
        <v>277</v>
      </c>
      <c r="B281" s="154" t="n">
        <v>86.3</v>
      </c>
      <c r="C281" s="154" t="n">
        <v>114</v>
      </c>
      <c r="D281" s="154" t="n">
        <v>27.7</v>
      </c>
      <c r="E281" s="155" t="n">
        <v>277</v>
      </c>
      <c r="F281" s="156" t="n">
        <f aca="false">B281*100</f>
        <v>8630</v>
      </c>
      <c r="G281" s="156" t="n">
        <f aca="false">C281*100</f>
        <v>11400</v>
      </c>
      <c r="H281" s="156" t="n">
        <f aca="false">D281*100</f>
        <v>2770</v>
      </c>
    </row>
    <row r="282" customFormat="false" ht="15" hidden="false" customHeight="false" outlineLevel="0" collapsed="false">
      <c r="A282" s="153" t="n">
        <v>278</v>
      </c>
      <c r="B282" s="154" t="n">
        <v>86.2</v>
      </c>
      <c r="C282" s="154" t="n">
        <v>114</v>
      </c>
      <c r="D282" s="154" t="n">
        <v>27.8</v>
      </c>
      <c r="E282" s="155" t="n">
        <v>278</v>
      </c>
      <c r="F282" s="156" t="n">
        <f aca="false">B282*100</f>
        <v>8620</v>
      </c>
      <c r="G282" s="156" t="n">
        <f aca="false">C282*100</f>
        <v>11400</v>
      </c>
      <c r="H282" s="156" t="n">
        <f aca="false">D282*100</f>
        <v>2780</v>
      </c>
    </row>
    <row r="283" customFormat="false" ht="15" hidden="false" customHeight="false" outlineLevel="0" collapsed="false">
      <c r="A283" s="153" t="n">
        <v>279</v>
      </c>
      <c r="B283" s="154" t="n">
        <v>86.1</v>
      </c>
      <c r="C283" s="154" t="n">
        <v>114</v>
      </c>
      <c r="D283" s="154" t="n">
        <v>27.9</v>
      </c>
      <c r="E283" s="155" t="n">
        <v>279</v>
      </c>
      <c r="F283" s="156" t="n">
        <f aca="false">B283*100</f>
        <v>8610</v>
      </c>
      <c r="G283" s="156" t="n">
        <f aca="false">C283*100</f>
        <v>11400</v>
      </c>
      <c r="H283" s="156" t="n">
        <f aca="false">D283*100</f>
        <v>2790</v>
      </c>
    </row>
    <row r="284" customFormat="false" ht="15" hidden="false" customHeight="false" outlineLevel="0" collapsed="false">
      <c r="A284" s="153" t="n">
        <v>280</v>
      </c>
      <c r="B284" s="154" t="n">
        <v>86</v>
      </c>
      <c r="C284" s="154" t="n">
        <v>114</v>
      </c>
      <c r="D284" s="154" t="n">
        <v>28</v>
      </c>
      <c r="E284" s="155" t="n">
        <v>280</v>
      </c>
      <c r="F284" s="156" t="n">
        <f aca="false">B284*100</f>
        <v>8600</v>
      </c>
      <c r="G284" s="156" t="n">
        <f aca="false">C284*100</f>
        <v>11400</v>
      </c>
      <c r="H284" s="156" t="n">
        <f aca="false">D284*100</f>
        <v>2800</v>
      </c>
    </row>
    <row r="285" customFormat="false" ht="15" hidden="false" customHeight="false" outlineLevel="0" collapsed="false">
      <c r="A285" s="153" t="n">
        <v>281</v>
      </c>
      <c r="B285" s="154" t="n">
        <v>85.9</v>
      </c>
      <c r="C285" s="154" t="n">
        <v>114</v>
      </c>
      <c r="D285" s="154" t="n">
        <v>28.1</v>
      </c>
      <c r="E285" s="155" t="n">
        <v>281</v>
      </c>
      <c r="F285" s="156" t="n">
        <f aca="false">B285*100</f>
        <v>8590</v>
      </c>
      <c r="G285" s="156" t="n">
        <f aca="false">C285*100</f>
        <v>11400</v>
      </c>
      <c r="H285" s="156" t="n">
        <f aca="false">D285*100</f>
        <v>2810</v>
      </c>
    </row>
    <row r="286" customFormat="false" ht="15" hidden="false" customHeight="false" outlineLevel="0" collapsed="false">
      <c r="A286" s="153" t="n">
        <v>282</v>
      </c>
      <c r="B286" s="154" t="n">
        <v>85.8</v>
      </c>
      <c r="C286" s="154" t="n">
        <v>114</v>
      </c>
      <c r="D286" s="154" t="n">
        <v>28.2</v>
      </c>
      <c r="E286" s="155" t="n">
        <v>282</v>
      </c>
      <c r="F286" s="156" t="n">
        <f aca="false">B286*100</f>
        <v>8580</v>
      </c>
      <c r="G286" s="156" t="n">
        <f aca="false">C286*100</f>
        <v>11400</v>
      </c>
      <c r="H286" s="156" t="n">
        <f aca="false">D286*100</f>
        <v>2820</v>
      </c>
    </row>
    <row r="287" customFormat="false" ht="15" hidden="false" customHeight="false" outlineLevel="0" collapsed="false">
      <c r="A287" s="153" t="n">
        <v>283</v>
      </c>
      <c r="B287" s="154" t="n">
        <v>85.7</v>
      </c>
      <c r="C287" s="154" t="n">
        <v>114</v>
      </c>
      <c r="D287" s="154" t="n">
        <v>28.3</v>
      </c>
      <c r="E287" s="155" t="n">
        <v>283</v>
      </c>
      <c r="F287" s="156" t="n">
        <f aca="false">B287*100</f>
        <v>8570</v>
      </c>
      <c r="G287" s="156" t="n">
        <f aca="false">C287*100</f>
        <v>11400</v>
      </c>
      <c r="H287" s="156" t="n">
        <f aca="false">D287*100</f>
        <v>2830</v>
      </c>
    </row>
    <row r="288" customFormat="false" ht="15" hidden="false" customHeight="false" outlineLevel="0" collapsed="false">
      <c r="A288" s="153" t="n">
        <v>284</v>
      </c>
      <c r="B288" s="154" t="n">
        <v>85.6</v>
      </c>
      <c r="C288" s="154" t="n">
        <v>114</v>
      </c>
      <c r="D288" s="154" t="n">
        <v>28.4</v>
      </c>
      <c r="E288" s="155" t="n">
        <v>284</v>
      </c>
      <c r="F288" s="156" t="n">
        <f aca="false">B288*100</f>
        <v>8560</v>
      </c>
      <c r="G288" s="156" t="n">
        <f aca="false">C288*100</f>
        <v>11400</v>
      </c>
      <c r="H288" s="156" t="n">
        <f aca="false">D288*100</f>
        <v>2840</v>
      </c>
    </row>
    <row r="289" customFormat="false" ht="15" hidden="false" customHeight="false" outlineLevel="0" collapsed="false">
      <c r="A289" s="153" t="n">
        <v>285</v>
      </c>
      <c r="B289" s="154" t="n">
        <v>85.5</v>
      </c>
      <c r="C289" s="154" t="n">
        <v>114</v>
      </c>
      <c r="D289" s="154" t="n">
        <v>28.5</v>
      </c>
      <c r="E289" s="155" t="n">
        <v>285</v>
      </c>
      <c r="F289" s="156" t="n">
        <f aca="false">B289*100</f>
        <v>8550</v>
      </c>
      <c r="G289" s="156" t="n">
        <f aca="false">C289*100</f>
        <v>11400</v>
      </c>
      <c r="H289" s="156" t="n">
        <f aca="false">D289*100</f>
        <v>2850</v>
      </c>
    </row>
    <row r="290" customFormat="false" ht="15" hidden="false" customHeight="false" outlineLevel="0" collapsed="false">
      <c r="A290" s="153" t="n">
        <v>286</v>
      </c>
      <c r="B290" s="154" t="n">
        <v>85.4</v>
      </c>
      <c r="C290" s="154" t="n">
        <v>114</v>
      </c>
      <c r="D290" s="154" t="n">
        <v>28.6</v>
      </c>
      <c r="E290" s="155" t="n">
        <v>286</v>
      </c>
      <c r="F290" s="156" t="n">
        <f aca="false">B290*100</f>
        <v>8540</v>
      </c>
      <c r="G290" s="156" t="n">
        <f aca="false">C290*100</f>
        <v>11400</v>
      </c>
      <c r="H290" s="156" t="n">
        <f aca="false">D290*100</f>
        <v>2860</v>
      </c>
    </row>
    <row r="291" customFormat="false" ht="15" hidden="false" customHeight="false" outlineLevel="0" collapsed="false">
      <c r="A291" s="153" t="n">
        <v>287</v>
      </c>
      <c r="B291" s="154" t="n">
        <v>85.3</v>
      </c>
      <c r="C291" s="154" t="n">
        <v>114</v>
      </c>
      <c r="D291" s="154" t="n">
        <v>28.7</v>
      </c>
      <c r="E291" s="155" t="n">
        <v>287</v>
      </c>
      <c r="F291" s="156" t="n">
        <f aca="false">B291*100</f>
        <v>8530</v>
      </c>
      <c r="G291" s="156" t="n">
        <f aca="false">C291*100</f>
        <v>11400</v>
      </c>
      <c r="H291" s="156" t="n">
        <f aca="false">D291*100</f>
        <v>2870</v>
      </c>
    </row>
    <row r="292" customFormat="false" ht="15" hidden="false" customHeight="false" outlineLevel="0" collapsed="false">
      <c r="A292" s="153" t="n">
        <v>288</v>
      </c>
      <c r="B292" s="154" t="n">
        <v>85.2</v>
      </c>
      <c r="C292" s="154" t="n">
        <v>114</v>
      </c>
      <c r="D292" s="154" t="n">
        <v>28.8</v>
      </c>
      <c r="E292" s="155" t="n">
        <v>288</v>
      </c>
      <c r="F292" s="156" t="n">
        <f aca="false">B292*100</f>
        <v>8520</v>
      </c>
      <c r="G292" s="156" t="n">
        <f aca="false">C292*100</f>
        <v>11400</v>
      </c>
      <c r="H292" s="156" t="n">
        <f aca="false">D292*100</f>
        <v>2880</v>
      </c>
    </row>
    <row r="293" customFormat="false" ht="15" hidden="false" customHeight="false" outlineLevel="0" collapsed="false">
      <c r="A293" s="153" t="n">
        <v>289</v>
      </c>
      <c r="B293" s="154" t="n">
        <v>86.3</v>
      </c>
      <c r="C293" s="154" t="n">
        <v>115.2</v>
      </c>
      <c r="D293" s="154" t="n">
        <v>28.9</v>
      </c>
      <c r="E293" s="155" t="n">
        <v>289</v>
      </c>
      <c r="F293" s="156" t="n">
        <f aca="false">B293*100</f>
        <v>8630</v>
      </c>
      <c r="G293" s="156" t="n">
        <f aca="false">C293*100</f>
        <v>11520</v>
      </c>
      <c r="H293" s="156" t="n">
        <f aca="false">D293*100</f>
        <v>2890</v>
      </c>
    </row>
    <row r="294" customFormat="false" ht="15" hidden="false" customHeight="false" outlineLevel="0" collapsed="false">
      <c r="A294" s="153" t="n">
        <v>290</v>
      </c>
      <c r="B294" s="154" t="n">
        <v>87.4</v>
      </c>
      <c r="C294" s="154" t="n">
        <v>116.4</v>
      </c>
      <c r="D294" s="154" t="n">
        <v>29</v>
      </c>
      <c r="E294" s="155" t="n">
        <v>290</v>
      </c>
      <c r="F294" s="156" t="n">
        <f aca="false">B294*100</f>
        <v>8740</v>
      </c>
      <c r="G294" s="156" t="n">
        <f aca="false">C294*100</f>
        <v>11640</v>
      </c>
      <c r="H294" s="156" t="n">
        <f aca="false">D294*100</f>
        <v>2900</v>
      </c>
    </row>
    <row r="295" customFormat="false" ht="15" hidden="false" customHeight="false" outlineLevel="0" collapsed="false">
      <c r="A295" s="153" t="n">
        <v>291</v>
      </c>
      <c r="B295" s="154" t="n">
        <v>88.5</v>
      </c>
      <c r="C295" s="154" t="n">
        <v>117.6</v>
      </c>
      <c r="D295" s="154" t="n">
        <v>29.1</v>
      </c>
      <c r="E295" s="155" t="n">
        <v>291</v>
      </c>
      <c r="F295" s="156" t="n">
        <f aca="false">B295*100</f>
        <v>8850</v>
      </c>
      <c r="G295" s="156" t="n">
        <f aca="false">C295*100</f>
        <v>11760</v>
      </c>
      <c r="H295" s="156" t="n">
        <f aca="false">D295*100</f>
        <v>2910</v>
      </c>
    </row>
    <row r="296" customFormat="false" ht="15" hidden="false" customHeight="false" outlineLevel="0" collapsed="false">
      <c r="A296" s="153" t="n">
        <v>292</v>
      </c>
      <c r="B296" s="154" t="n">
        <v>89.6</v>
      </c>
      <c r="C296" s="154" t="n">
        <v>118.8</v>
      </c>
      <c r="D296" s="154" t="n">
        <v>29.2</v>
      </c>
      <c r="E296" s="155" t="n">
        <v>292</v>
      </c>
      <c r="F296" s="156" t="n">
        <f aca="false">B296*100</f>
        <v>8960</v>
      </c>
      <c r="G296" s="156" t="n">
        <f aca="false">C296*100</f>
        <v>11880</v>
      </c>
      <c r="H296" s="156" t="n">
        <f aca="false">D296*100</f>
        <v>2920</v>
      </c>
    </row>
    <row r="297" customFormat="false" ht="15" hidden="false" customHeight="false" outlineLevel="0" collapsed="false">
      <c r="A297" s="153" t="n">
        <v>293</v>
      </c>
      <c r="B297" s="154" t="n">
        <v>90.7</v>
      </c>
      <c r="C297" s="154" t="n">
        <v>120</v>
      </c>
      <c r="D297" s="154" t="n">
        <v>29.3</v>
      </c>
      <c r="E297" s="155" t="n">
        <v>293</v>
      </c>
      <c r="F297" s="156" t="n">
        <f aca="false">B297*100</f>
        <v>9070</v>
      </c>
      <c r="G297" s="156" t="n">
        <f aca="false">C297*100</f>
        <v>12000</v>
      </c>
      <c r="H297" s="156" t="n">
        <f aca="false">D297*100</f>
        <v>2930</v>
      </c>
    </row>
    <row r="298" customFormat="false" ht="15" hidden="false" customHeight="false" outlineLevel="0" collapsed="false">
      <c r="A298" s="153" t="n">
        <v>294</v>
      </c>
      <c r="B298" s="154" t="n">
        <v>91.8</v>
      </c>
      <c r="C298" s="154" t="n">
        <v>121.2</v>
      </c>
      <c r="D298" s="154" t="n">
        <v>29.4</v>
      </c>
      <c r="E298" s="155" t="n">
        <v>294</v>
      </c>
      <c r="F298" s="156" t="n">
        <f aca="false">B298*100</f>
        <v>9180</v>
      </c>
      <c r="G298" s="156" t="n">
        <f aca="false">C298*100</f>
        <v>12120</v>
      </c>
      <c r="H298" s="156" t="n">
        <f aca="false">D298*100</f>
        <v>2940</v>
      </c>
    </row>
    <row r="299" customFormat="false" ht="15" hidden="false" customHeight="false" outlineLevel="0" collapsed="false">
      <c r="A299" s="153" t="n">
        <v>295</v>
      </c>
      <c r="B299" s="154" t="n">
        <v>92.9</v>
      </c>
      <c r="C299" s="154" t="n">
        <v>122.4</v>
      </c>
      <c r="D299" s="154" t="n">
        <v>29.5</v>
      </c>
      <c r="E299" s="155" t="n">
        <v>295</v>
      </c>
      <c r="F299" s="156" t="n">
        <f aca="false">B299*100</f>
        <v>9290</v>
      </c>
      <c r="G299" s="156" t="n">
        <f aca="false">C299*100</f>
        <v>12240</v>
      </c>
      <c r="H299" s="156" t="n">
        <f aca="false">D299*100</f>
        <v>2950</v>
      </c>
    </row>
    <row r="300" customFormat="false" ht="15" hidden="false" customHeight="false" outlineLevel="0" collapsed="false">
      <c r="A300" s="153" t="n">
        <v>296</v>
      </c>
      <c r="B300" s="154" t="n">
        <v>93.9</v>
      </c>
      <c r="C300" s="154" t="n">
        <v>123.5</v>
      </c>
      <c r="D300" s="154" t="n">
        <v>29.6</v>
      </c>
      <c r="E300" s="155" t="n">
        <v>296</v>
      </c>
      <c r="F300" s="156" t="n">
        <f aca="false">B300*100</f>
        <v>9390</v>
      </c>
      <c r="G300" s="156" t="n">
        <f aca="false">C300*100</f>
        <v>12350</v>
      </c>
      <c r="H300" s="156" t="n">
        <f aca="false">D300*100</f>
        <v>2960</v>
      </c>
    </row>
    <row r="301" customFormat="false" ht="15" hidden="false" customHeight="false" outlineLevel="0" collapsed="false">
      <c r="A301" s="153" t="n">
        <v>297</v>
      </c>
      <c r="B301" s="154" t="n">
        <v>93.8</v>
      </c>
      <c r="C301" s="154" t="n">
        <v>123.5</v>
      </c>
      <c r="D301" s="154" t="n">
        <v>29.7</v>
      </c>
      <c r="E301" s="155" t="n">
        <v>297</v>
      </c>
      <c r="F301" s="156" t="n">
        <f aca="false">B301*100</f>
        <v>9380</v>
      </c>
      <c r="G301" s="156" t="n">
        <f aca="false">C301*100</f>
        <v>12350</v>
      </c>
      <c r="H301" s="156" t="n">
        <f aca="false">D301*100</f>
        <v>2970</v>
      </c>
    </row>
    <row r="302" customFormat="false" ht="15" hidden="false" customHeight="false" outlineLevel="0" collapsed="false">
      <c r="A302" s="153" t="n">
        <v>298</v>
      </c>
      <c r="B302" s="154" t="n">
        <v>93.7</v>
      </c>
      <c r="C302" s="154" t="n">
        <v>123.5</v>
      </c>
      <c r="D302" s="154" t="n">
        <v>29.8</v>
      </c>
      <c r="E302" s="155" t="n">
        <v>298</v>
      </c>
      <c r="F302" s="156" t="n">
        <f aca="false">B302*100</f>
        <v>9370</v>
      </c>
      <c r="G302" s="156" t="n">
        <f aca="false">C302*100</f>
        <v>12350</v>
      </c>
      <c r="H302" s="156" t="n">
        <f aca="false">D302*100</f>
        <v>2980</v>
      </c>
    </row>
    <row r="303" customFormat="false" ht="15" hidden="false" customHeight="false" outlineLevel="0" collapsed="false">
      <c r="A303" s="153" t="n">
        <v>299</v>
      </c>
      <c r="B303" s="154" t="n">
        <v>93.6</v>
      </c>
      <c r="C303" s="154" t="n">
        <v>123.5</v>
      </c>
      <c r="D303" s="154" t="n">
        <v>29.9</v>
      </c>
      <c r="E303" s="155" t="n">
        <v>299</v>
      </c>
      <c r="F303" s="156" t="n">
        <f aca="false">B303*100</f>
        <v>9360</v>
      </c>
      <c r="G303" s="156" t="n">
        <f aca="false">C303*100</f>
        <v>12350</v>
      </c>
      <c r="H303" s="156" t="n">
        <f aca="false">D303*100</f>
        <v>2990</v>
      </c>
    </row>
    <row r="304" customFormat="false" ht="15" hidden="false" customHeight="false" outlineLevel="0" collapsed="false">
      <c r="A304" s="153" t="n">
        <v>300</v>
      </c>
      <c r="B304" s="154" t="n">
        <v>93.5</v>
      </c>
      <c r="C304" s="154" t="n">
        <v>123.5</v>
      </c>
      <c r="D304" s="154" t="n">
        <v>30</v>
      </c>
      <c r="E304" s="155" t="n">
        <v>300</v>
      </c>
      <c r="F304" s="156" t="n">
        <f aca="false">B304*100</f>
        <v>9350</v>
      </c>
      <c r="G304" s="156" t="n">
        <f aca="false">C304*100</f>
        <v>12350</v>
      </c>
      <c r="H304" s="156" t="n">
        <f aca="false">D304*100</f>
        <v>3000</v>
      </c>
    </row>
    <row r="305" customFormat="false" ht="15" hidden="false" customHeight="false" outlineLevel="0" collapsed="false">
      <c r="A305" s="153" t="n">
        <v>301</v>
      </c>
      <c r="B305" s="154" t="n">
        <v>93.4</v>
      </c>
      <c r="C305" s="154" t="n">
        <v>123.5</v>
      </c>
      <c r="D305" s="154" t="n">
        <v>30.1</v>
      </c>
      <c r="E305" s="155" t="n">
        <v>301</v>
      </c>
      <c r="F305" s="156" t="n">
        <f aca="false">B305*100</f>
        <v>9340</v>
      </c>
      <c r="G305" s="156" t="n">
        <f aca="false">C305*100</f>
        <v>12350</v>
      </c>
      <c r="H305" s="156" t="n">
        <f aca="false">D305*100</f>
        <v>3010</v>
      </c>
    </row>
    <row r="306" customFormat="false" ht="15" hidden="false" customHeight="false" outlineLevel="0" collapsed="false">
      <c r="A306" s="153" t="n">
        <v>302</v>
      </c>
      <c r="B306" s="154" t="n">
        <v>93.3</v>
      </c>
      <c r="C306" s="154" t="n">
        <v>123.5</v>
      </c>
      <c r="D306" s="154" t="n">
        <v>30.2</v>
      </c>
      <c r="E306" s="155" t="n">
        <v>302</v>
      </c>
      <c r="F306" s="156" t="n">
        <f aca="false">B306*100</f>
        <v>9330</v>
      </c>
      <c r="G306" s="156" t="n">
        <f aca="false">C306*100</f>
        <v>12350</v>
      </c>
      <c r="H306" s="156" t="n">
        <f aca="false">D306*100</f>
        <v>3020</v>
      </c>
    </row>
    <row r="307" customFormat="false" ht="15" hidden="false" customHeight="false" outlineLevel="0" collapsed="false">
      <c r="A307" s="153" t="n">
        <v>303</v>
      </c>
      <c r="B307" s="154" t="n">
        <v>93.2</v>
      </c>
      <c r="C307" s="154" t="n">
        <v>123.5</v>
      </c>
      <c r="D307" s="154" t="n">
        <v>30.3</v>
      </c>
      <c r="E307" s="155" t="n">
        <v>303</v>
      </c>
      <c r="F307" s="156" t="n">
        <f aca="false">B307*100</f>
        <v>9320</v>
      </c>
      <c r="G307" s="156" t="n">
        <f aca="false">C307*100</f>
        <v>12350</v>
      </c>
      <c r="H307" s="156" t="n">
        <f aca="false">D307*100</f>
        <v>3030</v>
      </c>
    </row>
    <row r="308" customFormat="false" ht="15" hidden="false" customHeight="false" outlineLevel="0" collapsed="false">
      <c r="A308" s="153" t="n">
        <v>304</v>
      </c>
      <c r="B308" s="154" t="n">
        <v>93.1</v>
      </c>
      <c r="C308" s="154" t="n">
        <v>123.5</v>
      </c>
      <c r="D308" s="154" t="n">
        <v>30.4</v>
      </c>
      <c r="E308" s="155" t="n">
        <v>304</v>
      </c>
      <c r="F308" s="156" t="n">
        <f aca="false">B308*100</f>
        <v>9310</v>
      </c>
      <c r="G308" s="156" t="n">
        <f aca="false">C308*100</f>
        <v>12350</v>
      </c>
      <c r="H308" s="156" t="n">
        <f aca="false">D308*100</f>
        <v>3040</v>
      </c>
    </row>
    <row r="309" customFormat="false" ht="15" hidden="false" customHeight="false" outlineLevel="0" collapsed="false">
      <c r="A309" s="153" t="n">
        <v>305</v>
      </c>
      <c r="B309" s="154" t="n">
        <v>93</v>
      </c>
      <c r="C309" s="154" t="n">
        <v>123.5</v>
      </c>
      <c r="D309" s="154" t="n">
        <v>30.5</v>
      </c>
      <c r="E309" s="155" t="n">
        <v>305</v>
      </c>
      <c r="F309" s="156" t="n">
        <f aca="false">B309*100</f>
        <v>9300</v>
      </c>
      <c r="G309" s="156" t="n">
        <f aca="false">C309*100</f>
        <v>12350</v>
      </c>
      <c r="H309" s="156" t="n">
        <f aca="false">D309*100</f>
        <v>3050</v>
      </c>
    </row>
    <row r="310" customFormat="false" ht="15" hidden="false" customHeight="false" outlineLevel="0" collapsed="false">
      <c r="A310" s="153" t="n">
        <v>306</v>
      </c>
      <c r="B310" s="154" t="n">
        <v>92.9</v>
      </c>
      <c r="C310" s="154" t="n">
        <v>123.5</v>
      </c>
      <c r="D310" s="154" t="n">
        <v>30.6</v>
      </c>
      <c r="E310" s="155" t="n">
        <v>306</v>
      </c>
      <c r="F310" s="156" t="n">
        <f aca="false">B310*100</f>
        <v>9290</v>
      </c>
      <c r="G310" s="156" t="n">
        <f aca="false">C310*100</f>
        <v>12350</v>
      </c>
      <c r="H310" s="156" t="n">
        <f aca="false">D310*100</f>
        <v>3060</v>
      </c>
    </row>
    <row r="311" customFormat="false" ht="15" hidden="false" customHeight="false" outlineLevel="0" collapsed="false">
      <c r="A311" s="153" t="n">
        <v>307</v>
      </c>
      <c r="B311" s="154" t="n">
        <v>92.8</v>
      </c>
      <c r="C311" s="154" t="n">
        <v>123.5</v>
      </c>
      <c r="D311" s="154" t="n">
        <v>30.7</v>
      </c>
      <c r="E311" s="155" t="n">
        <v>307</v>
      </c>
      <c r="F311" s="156" t="n">
        <f aca="false">B311*100</f>
        <v>9280</v>
      </c>
      <c r="G311" s="156" t="n">
        <f aca="false">C311*100</f>
        <v>12350</v>
      </c>
      <c r="H311" s="156" t="n">
        <f aca="false">D311*100</f>
        <v>3070</v>
      </c>
    </row>
    <row r="312" customFormat="false" ht="15" hidden="false" customHeight="false" outlineLevel="0" collapsed="false">
      <c r="A312" s="153" t="n">
        <v>308</v>
      </c>
      <c r="B312" s="154" t="n">
        <v>92.7</v>
      </c>
      <c r="C312" s="154" t="n">
        <v>123.5</v>
      </c>
      <c r="D312" s="154" t="n">
        <v>30.8</v>
      </c>
      <c r="E312" s="155" t="n">
        <v>308</v>
      </c>
      <c r="F312" s="156" t="n">
        <f aca="false">B312*100</f>
        <v>9270</v>
      </c>
      <c r="G312" s="156" t="n">
        <f aca="false">C312*100</f>
        <v>12350</v>
      </c>
      <c r="H312" s="156" t="n">
        <f aca="false">D312*100</f>
        <v>3080</v>
      </c>
    </row>
    <row r="313" customFormat="false" ht="15" hidden="false" customHeight="false" outlineLevel="0" collapsed="false">
      <c r="A313" s="153" t="n">
        <v>309</v>
      </c>
      <c r="B313" s="154" t="n">
        <v>92.6</v>
      </c>
      <c r="C313" s="154" t="n">
        <v>123.5</v>
      </c>
      <c r="D313" s="154" t="n">
        <v>30.9</v>
      </c>
      <c r="E313" s="155" t="n">
        <v>309</v>
      </c>
      <c r="F313" s="156" t="n">
        <f aca="false">B313*100</f>
        <v>9260</v>
      </c>
      <c r="G313" s="156" t="n">
        <f aca="false">C313*100</f>
        <v>12350</v>
      </c>
      <c r="H313" s="156" t="n">
        <f aca="false">D313*100</f>
        <v>3090</v>
      </c>
    </row>
    <row r="314" customFormat="false" ht="15" hidden="false" customHeight="false" outlineLevel="0" collapsed="false">
      <c r="A314" s="153" t="n">
        <v>310</v>
      </c>
      <c r="B314" s="154" t="n">
        <v>92.5</v>
      </c>
      <c r="C314" s="154" t="n">
        <v>123.5</v>
      </c>
      <c r="D314" s="154" t="n">
        <v>31</v>
      </c>
      <c r="E314" s="155" t="n">
        <v>310</v>
      </c>
      <c r="F314" s="156" t="n">
        <f aca="false">B314*100</f>
        <v>9250</v>
      </c>
      <c r="G314" s="156" t="n">
        <f aca="false">C314*100</f>
        <v>12350</v>
      </c>
      <c r="H314" s="156" t="n">
        <f aca="false">D314*100</f>
        <v>3100</v>
      </c>
    </row>
    <row r="315" customFormat="false" ht="15" hidden="false" customHeight="false" outlineLevel="0" collapsed="false">
      <c r="A315" s="153" t="n">
        <v>311</v>
      </c>
      <c r="B315" s="154" t="n">
        <v>92.4</v>
      </c>
      <c r="C315" s="154" t="n">
        <v>123.5</v>
      </c>
      <c r="D315" s="154" t="n">
        <v>31.1</v>
      </c>
      <c r="E315" s="155" t="n">
        <v>311</v>
      </c>
      <c r="F315" s="156" t="n">
        <f aca="false">B315*100</f>
        <v>9240</v>
      </c>
      <c r="G315" s="156" t="n">
        <f aca="false">C315*100</f>
        <v>12350</v>
      </c>
      <c r="H315" s="156" t="n">
        <f aca="false">D315*100</f>
        <v>3110</v>
      </c>
    </row>
    <row r="316" customFormat="false" ht="15" hidden="false" customHeight="false" outlineLevel="0" collapsed="false">
      <c r="A316" s="153" t="n">
        <v>312</v>
      </c>
      <c r="B316" s="154" t="n">
        <v>92.3</v>
      </c>
      <c r="C316" s="154" t="n">
        <v>123.5</v>
      </c>
      <c r="D316" s="154" t="n">
        <v>31.2</v>
      </c>
      <c r="E316" s="155" t="n">
        <v>312</v>
      </c>
      <c r="F316" s="156" t="n">
        <f aca="false">B316*100</f>
        <v>9230</v>
      </c>
      <c r="G316" s="156" t="n">
        <f aca="false">C316*100</f>
        <v>12350</v>
      </c>
      <c r="H316" s="156" t="n">
        <f aca="false">D316*100</f>
        <v>3120</v>
      </c>
    </row>
    <row r="317" customFormat="false" ht="15" hidden="false" customHeight="false" outlineLevel="0" collapsed="false">
      <c r="A317" s="153" t="n">
        <v>313</v>
      </c>
      <c r="B317" s="154" t="n">
        <v>93.4</v>
      </c>
      <c r="C317" s="154" t="n">
        <v>124.7</v>
      </c>
      <c r="D317" s="154" t="n">
        <v>31.3</v>
      </c>
      <c r="E317" s="155" t="n">
        <v>313</v>
      </c>
      <c r="F317" s="156" t="n">
        <f aca="false">B317*100</f>
        <v>9340</v>
      </c>
      <c r="G317" s="156" t="n">
        <f aca="false">C317*100</f>
        <v>12470</v>
      </c>
      <c r="H317" s="156" t="n">
        <f aca="false">D317*100</f>
        <v>3130</v>
      </c>
    </row>
    <row r="318" customFormat="false" ht="15" hidden="false" customHeight="false" outlineLevel="0" collapsed="false">
      <c r="A318" s="153" t="n">
        <v>314</v>
      </c>
      <c r="B318" s="154" t="n">
        <v>94.5</v>
      </c>
      <c r="C318" s="154" t="n">
        <v>125.9</v>
      </c>
      <c r="D318" s="154" t="n">
        <v>31.4</v>
      </c>
      <c r="E318" s="155" t="n">
        <v>314</v>
      </c>
      <c r="F318" s="156" t="n">
        <f aca="false">B318*100</f>
        <v>9450</v>
      </c>
      <c r="G318" s="156" t="n">
        <f aca="false">C318*100</f>
        <v>12590</v>
      </c>
      <c r="H318" s="156" t="n">
        <f aca="false">D318*100</f>
        <v>3140</v>
      </c>
    </row>
    <row r="319" customFormat="false" ht="15" hidden="false" customHeight="false" outlineLevel="0" collapsed="false">
      <c r="A319" s="153" t="n">
        <v>315</v>
      </c>
      <c r="B319" s="154" t="n">
        <v>95.6</v>
      </c>
      <c r="C319" s="154" t="n">
        <v>127.1</v>
      </c>
      <c r="D319" s="154" t="n">
        <v>31.5</v>
      </c>
      <c r="E319" s="155" t="n">
        <v>315</v>
      </c>
      <c r="F319" s="156" t="n">
        <f aca="false">B319*100</f>
        <v>9560</v>
      </c>
      <c r="G319" s="156" t="n">
        <f aca="false">C319*100</f>
        <v>12710</v>
      </c>
      <c r="H319" s="156" t="n">
        <f aca="false">D319*100</f>
        <v>3150</v>
      </c>
    </row>
    <row r="320" customFormat="false" ht="15" hidden="false" customHeight="false" outlineLevel="0" collapsed="false">
      <c r="A320" s="153" t="n">
        <v>316</v>
      </c>
      <c r="B320" s="154" t="n">
        <v>96.7</v>
      </c>
      <c r="C320" s="154" t="n">
        <v>128.3</v>
      </c>
      <c r="D320" s="154" t="n">
        <v>31.6</v>
      </c>
      <c r="E320" s="155" t="n">
        <v>316</v>
      </c>
      <c r="F320" s="156" t="n">
        <f aca="false">B320*100</f>
        <v>9670</v>
      </c>
      <c r="G320" s="156" t="n">
        <f aca="false">C320*100</f>
        <v>12830</v>
      </c>
      <c r="H320" s="156" t="n">
        <f aca="false">D320*100</f>
        <v>3160</v>
      </c>
    </row>
    <row r="321" customFormat="false" ht="15" hidden="false" customHeight="false" outlineLevel="0" collapsed="false">
      <c r="A321" s="153" t="n">
        <v>317</v>
      </c>
      <c r="B321" s="154" t="n">
        <v>97.8</v>
      </c>
      <c r="C321" s="154" t="n">
        <v>129.5</v>
      </c>
      <c r="D321" s="154" t="n">
        <v>31.7</v>
      </c>
      <c r="E321" s="155" t="n">
        <v>317</v>
      </c>
      <c r="F321" s="156" t="n">
        <f aca="false">B321*100</f>
        <v>9780</v>
      </c>
      <c r="G321" s="156" t="n">
        <f aca="false">C321*100</f>
        <v>12950</v>
      </c>
      <c r="H321" s="156" t="n">
        <f aca="false">D321*100</f>
        <v>3170</v>
      </c>
    </row>
    <row r="322" customFormat="false" ht="15" hidden="false" customHeight="false" outlineLevel="0" collapsed="false">
      <c r="A322" s="153" t="n">
        <v>318</v>
      </c>
      <c r="B322" s="154" t="n">
        <v>98.9</v>
      </c>
      <c r="C322" s="154" t="n">
        <v>130.7</v>
      </c>
      <c r="D322" s="154" t="n">
        <v>31.8</v>
      </c>
      <c r="E322" s="155" t="n">
        <v>318</v>
      </c>
      <c r="F322" s="156" t="n">
        <f aca="false">B322*100</f>
        <v>9890</v>
      </c>
      <c r="G322" s="156" t="n">
        <f aca="false">C322*100</f>
        <v>13070</v>
      </c>
      <c r="H322" s="156" t="n">
        <f aca="false">D322*100</f>
        <v>3180</v>
      </c>
    </row>
    <row r="323" customFormat="false" ht="15" hidden="false" customHeight="false" outlineLevel="0" collapsed="false">
      <c r="A323" s="153" t="n">
        <v>319</v>
      </c>
      <c r="B323" s="154" t="n">
        <v>100</v>
      </c>
      <c r="C323" s="154" t="n">
        <v>131.9</v>
      </c>
      <c r="D323" s="154" t="n">
        <v>31.9</v>
      </c>
      <c r="E323" s="155" t="n">
        <v>319</v>
      </c>
      <c r="F323" s="156" t="n">
        <f aca="false">B323*100</f>
        <v>10000</v>
      </c>
      <c r="G323" s="156" t="n">
        <f aca="false">C323*100</f>
        <v>13190</v>
      </c>
      <c r="H323" s="156" t="n">
        <f aca="false">D323*100</f>
        <v>3190</v>
      </c>
    </row>
    <row r="324" customFormat="false" ht="15" hidden="false" customHeight="false" outlineLevel="0" collapsed="false">
      <c r="A324" s="153" t="n">
        <v>320</v>
      </c>
      <c r="B324" s="154" t="n">
        <v>101</v>
      </c>
      <c r="C324" s="154" t="n">
        <v>133</v>
      </c>
      <c r="D324" s="154" t="n">
        <v>32</v>
      </c>
      <c r="E324" s="155" t="n">
        <v>320</v>
      </c>
      <c r="F324" s="156" t="n">
        <f aca="false">B324*100</f>
        <v>10100</v>
      </c>
      <c r="G324" s="156" t="n">
        <f aca="false">C324*100</f>
        <v>13300</v>
      </c>
      <c r="H324" s="156" t="n">
        <f aca="false">D324*100</f>
        <v>3200</v>
      </c>
    </row>
    <row r="325" customFormat="false" ht="15" hidden="false" customHeight="false" outlineLevel="0" collapsed="false">
      <c r="A325" s="153" t="n">
        <v>321</v>
      </c>
      <c r="B325" s="154" t="n">
        <v>100.9</v>
      </c>
      <c r="C325" s="154" t="n">
        <v>133</v>
      </c>
      <c r="D325" s="154" t="n">
        <v>32.1</v>
      </c>
      <c r="E325" s="155" t="n">
        <v>321</v>
      </c>
      <c r="F325" s="156" t="n">
        <f aca="false">B325*100</f>
        <v>10090</v>
      </c>
      <c r="G325" s="156" t="n">
        <f aca="false">C325*100</f>
        <v>13300</v>
      </c>
      <c r="H325" s="156" t="n">
        <f aca="false">D325*100</f>
        <v>3210</v>
      </c>
    </row>
    <row r="326" customFormat="false" ht="15" hidden="false" customHeight="false" outlineLevel="0" collapsed="false">
      <c r="A326" s="153" t="n">
        <v>322</v>
      </c>
      <c r="B326" s="154" t="n">
        <v>100.8</v>
      </c>
      <c r="C326" s="154" t="n">
        <v>133</v>
      </c>
      <c r="D326" s="154" t="n">
        <v>32.2</v>
      </c>
      <c r="E326" s="155" t="n">
        <v>322</v>
      </c>
      <c r="F326" s="156" t="n">
        <f aca="false">B326*100</f>
        <v>10080</v>
      </c>
      <c r="G326" s="156" t="n">
        <f aca="false">C326*100</f>
        <v>13300</v>
      </c>
      <c r="H326" s="156" t="n">
        <f aca="false">D326*100</f>
        <v>3220</v>
      </c>
    </row>
    <row r="327" customFormat="false" ht="15" hidden="false" customHeight="false" outlineLevel="0" collapsed="false">
      <c r="A327" s="153" t="n">
        <v>323</v>
      </c>
      <c r="B327" s="154" t="n">
        <v>100.7</v>
      </c>
      <c r="C327" s="154" t="n">
        <v>133</v>
      </c>
      <c r="D327" s="154" t="n">
        <v>32.3</v>
      </c>
      <c r="E327" s="155" t="n">
        <v>323</v>
      </c>
      <c r="F327" s="156" t="n">
        <f aca="false">B327*100</f>
        <v>10070</v>
      </c>
      <c r="G327" s="156" t="n">
        <f aca="false">C327*100</f>
        <v>13300</v>
      </c>
      <c r="H327" s="156" t="n">
        <f aca="false">D327*100</f>
        <v>3230</v>
      </c>
    </row>
    <row r="328" customFormat="false" ht="15" hidden="false" customHeight="false" outlineLevel="0" collapsed="false">
      <c r="A328" s="153" t="n">
        <v>324</v>
      </c>
      <c r="B328" s="154" t="n">
        <v>100.6</v>
      </c>
      <c r="C328" s="154" t="n">
        <v>133</v>
      </c>
      <c r="D328" s="154" t="n">
        <v>32.4</v>
      </c>
      <c r="E328" s="155" t="n">
        <v>324</v>
      </c>
      <c r="F328" s="156" t="n">
        <f aca="false">B328*100</f>
        <v>10060</v>
      </c>
      <c r="G328" s="156" t="n">
        <f aca="false">C328*100</f>
        <v>13300</v>
      </c>
      <c r="H328" s="156" t="n">
        <f aca="false">D328*100</f>
        <v>3240</v>
      </c>
    </row>
    <row r="329" customFormat="false" ht="15" hidden="false" customHeight="false" outlineLevel="0" collapsed="false">
      <c r="A329" s="153" t="n">
        <v>325</v>
      </c>
      <c r="B329" s="154" t="n">
        <v>100.5</v>
      </c>
      <c r="C329" s="154" t="n">
        <v>133</v>
      </c>
      <c r="D329" s="154" t="n">
        <v>32.5</v>
      </c>
      <c r="E329" s="155" t="n">
        <v>325</v>
      </c>
      <c r="F329" s="156" t="n">
        <f aca="false">B329*100</f>
        <v>10050</v>
      </c>
      <c r="G329" s="156" t="n">
        <f aca="false">C329*100</f>
        <v>13300</v>
      </c>
      <c r="H329" s="156" t="n">
        <f aca="false">D329*100</f>
        <v>3250</v>
      </c>
    </row>
    <row r="330" customFormat="false" ht="15" hidden="false" customHeight="false" outlineLevel="0" collapsed="false">
      <c r="A330" s="153" t="n">
        <v>326</v>
      </c>
      <c r="B330" s="154" t="n">
        <v>100.4</v>
      </c>
      <c r="C330" s="154" t="n">
        <v>133</v>
      </c>
      <c r="D330" s="154" t="n">
        <v>32.6</v>
      </c>
      <c r="E330" s="155" t="n">
        <v>326</v>
      </c>
      <c r="F330" s="156" t="n">
        <f aca="false">B330*100</f>
        <v>10040</v>
      </c>
      <c r="G330" s="156" t="n">
        <f aca="false">C330*100</f>
        <v>13300</v>
      </c>
      <c r="H330" s="156" t="n">
        <f aca="false">D330*100</f>
        <v>3260</v>
      </c>
    </row>
    <row r="331" customFormat="false" ht="15" hidden="false" customHeight="false" outlineLevel="0" collapsed="false">
      <c r="A331" s="153" t="n">
        <v>327</v>
      </c>
      <c r="B331" s="154" t="n">
        <v>100.3</v>
      </c>
      <c r="C331" s="154" t="n">
        <v>133</v>
      </c>
      <c r="D331" s="154" t="n">
        <v>32.7</v>
      </c>
      <c r="E331" s="155" t="n">
        <v>327</v>
      </c>
      <c r="F331" s="156" t="n">
        <f aca="false">B331*100</f>
        <v>10030</v>
      </c>
      <c r="G331" s="156" t="n">
        <f aca="false">C331*100</f>
        <v>13300</v>
      </c>
      <c r="H331" s="156" t="n">
        <f aca="false">D331*100</f>
        <v>3270</v>
      </c>
    </row>
    <row r="332" customFormat="false" ht="15" hidden="false" customHeight="false" outlineLevel="0" collapsed="false">
      <c r="A332" s="153" t="n">
        <v>328</v>
      </c>
      <c r="B332" s="154" t="n">
        <v>100.2</v>
      </c>
      <c r="C332" s="154" t="n">
        <v>133</v>
      </c>
      <c r="D332" s="154" t="n">
        <v>32.8</v>
      </c>
      <c r="E332" s="155" t="n">
        <v>328</v>
      </c>
      <c r="F332" s="156" t="n">
        <f aca="false">B332*100</f>
        <v>10020</v>
      </c>
      <c r="G332" s="156" t="n">
        <f aca="false">C332*100</f>
        <v>13300</v>
      </c>
      <c r="H332" s="156" t="n">
        <f aca="false">D332*100</f>
        <v>3280</v>
      </c>
    </row>
    <row r="333" customFormat="false" ht="15" hidden="false" customHeight="false" outlineLevel="0" collapsed="false">
      <c r="A333" s="153" t="n">
        <v>329</v>
      </c>
      <c r="B333" s="154" t="n">
        <v>100.1</v>
      </c>
      <c r="C333" s="154" t="n">
        <v>133</v>
      </c>
      <c r="D333" s="154" t="n">
        <v>32.9</v>
      </c>
      <c r="E333" s="155" t="n">
        <v>329</v>
      </c>
      <c r="F333" s="156" t="n">
        <f aca="false">B333*100</f>
        <v>10010</v>
      </c>
      <c r="G333" s="156" t="n">
        <f aca="false">C333*100</f>
        <v>13300</v>
      </c>
      <c r="H333" s="156" t="n">
        <f aca="false">D333*100</f>
        <v>3290</v>
      </c>
    </row>
    <row r="334" customFormat="false" ht="15" hidden="false" customHeight="false" outlineLevel="0" collapsed="false">
      <c r="A334" s="153" t="n">
        <v>330</v>
      </c>
      <c r="B334" s="154" t="n">
        <v>100</v>
      </c>
      <c r="C334" s="154" t="n">
        <v>133</v>
      </c>
      <c r="D334" s="154" t="n">
        <v>33</v>
      </c>
      <c r="E334" s="155" t="n">
        <v>330</v>
      </c>
      <c r="F334" s="156" t="n">
        <f aca="false">B334*100</f>
        <v>10000</v>
      </c>
      <c r="G334" s="156" t="n">
        <f aca="false">C334*100</f>
        <v>13300</v>
      </c>
      <c r="H334" s="156" t="n">
        <f aca="false">D334*100</f>
        <v>3300</v>
      </c>
    </row>
    <row r="335" customFormat="false" ht="15" hidden="false" customHeight="false" outlineLevel="0" collapsed="false">
      <c r="A335" s="153" t="n">
        <v>331</v>
      </c>
      <c r="B335" s="154" t="n">
        <v>99.9</v>
      </c>
      <c r="C335" s="154" t="n">
        <v>133</v>
      </c>
      <c r="D335" s="154" t="n">
        <v>33.1</v>
      </c>
      <c r="E335" s="155" t="n">
        <v>331</v>
      </c>
      <c r="F335" s="156" t="n">
        <f aca="false">B335*100</f>
        <v>9990</v>
      </c>
      <c r="G335" s="156" t="n">
        <f aca="false">C335*100</f>
        <v>13300</v>
      </c>
      <c r="H335" s="156" t="n">
        <f aca="false">D335*100</f>
        <v>3310</v>
      </c>
    </row>
    <row r="336" customFormat="false" ht="15" hidden="false" customHeight="false" outlineLevel="0" collapsed="false">
      <c r="A336" s="153" t="n">
        <v>332</v>
      </c>
      <c r="B336" s="154" t="n">
        <v>99.8</v>
      </c>
      <c r="C336" s="154" t="n">
        <v>133</v>
      </c>
      <c r="D336" s="154" t="n">
        <v>33.2</v>
      </c>
      <c r="E336" s="155" t="n">
        <v>332</v>
      </c>
      <c r="F336" s="156" t="n">
        <f aca="false">B336*100</f>
        <v>9980</v>
      </c>
      <c r="G336" s="156" t="n">
        <f aca="false">C336*100</f>
        <v>13300</v>
      </c>
      <c r="H336" s="156" t="n">
        <f aca="false">D336*100</f>
        <v>3320</v>
      </c>
    </row>
    <row r="337" customFormat="false" ht="15" hidden="false" customHeight="false" outlineLevel="0" collapsed="false">
      <c r="A337" s="153" t="n">
        <v>333</v>
      </c>
      <c r="B337" s="154" t="n">
        <v>99.7</v>
      </c>
      <c r="C337" s="154" t="n">
        <v>133</v>
      </c>
      <c r="D337" s="154" t="n">
        <v>33.3</v>
      </c>
      <c r="E337" s="155" t="n">
        <v>333</v>
      </c>
      <c r="F337" s="156" t="n">
        <f aca="false">B337*100</f>
        <v>9970</v>
      </c>
      <c r="G337" s="156" t="n">
        <f aca="false">C337*100</f>
        <v>13300</v>
      </c>
      <c r="H337" s="156" t="n">
        <f aca="false">D337*100</f>
        <v>3330</v>
      </c>
    </row>
    <row r="338" customFormat="false" ht="15" hidden="false" customHeight="false" outlineLevel="0" collapsed="false">
      <c r="A338" s="153" t="n">
        <v>334</v>
      </c>
      <c r="B338" s="154" t="n">
        <v>99.6</v>
      </c>
      <c r="C338" s="154" t="n">
        <v>133</v>
      </c>
      <c r="D338" s="154" t="n">
        <v>33.4</v>
      </c>
      <c r="E338" s="155" t="n">
        <v>334</v>
      </c>
      <c r="F338" s="156" t="n">
        <f aca="false">B338*100</f>
        <v>9960</v>
      </c>
      <c r="G338" s="156" t="n">
        <f aca="false">C338*100</f>
        <v>13300</v>
      </c>
      <c r="H338" s="156" t="n">
        <f aca="false">D338*100</f>
        <v>3340</v>
      </c>
    </row>
    <row r="339" customFormat="false" ht="15" hidden="false" customHeight="false" outlineLevel="0" collapsed="false">
      <c r="A339" s="153" t="n">
        <v>335</v>
      </c>
      <c r="B339" s="154" t="n">
        <v>99.5</v>
      </c>
      <c r="C339" s="154" t="n">
        <v>133</v>
      </c>
      <c r="D339" s="154" t="n">
        <v>33.5</v>
      </c>
      <c r="E339" s="155" t="n">
        <v>335</v>
      </c>
      <c r="F339" s="156" t="n">
        <f aca="false">B339*100</f>
        <v>9950</v>
      </c>
      <c r="G339" s="156" t="n">
        <f aca="false">C339*100</f>
        <v>13300</v>
      </c>
      <c r="H339" s="156" t="n">
        <f aca="false">D339*100</f>
        <v>3350</v>
      </c>
    </row>
    <row r="340" customFormat="false" ht="15" hidden="false" customHeight="false" outlineLevel="0" collapsed="false">
      <c r="A340" s="153" t="n">
        <v>336</v>
      </c>
      <c r="B340" s="154" t="n">
        <v>99.4</v>
      </c>
      <c r="C340" s="154" t="n">
        <v>133</v>
      </c>
      <c r="D340" s="154" t="n">
        <v>33.6</v>
      </c>
      <c r="E340" s="155" t="n">
        <v>336</v>
      </c>
      <c r="F340" s="156" t="n">
        <f aca="false">B340*100</f>
        <v>9940</v>
      </c>
      <c r="G340" s="156" t="n">
        <f aca="false">C340*100</f>
        <v>13300</v>
      </c>
      <c r="H340" s="156" t="n">
        <f aca="false">D340*100</f>
        <v>3360</v>
      </c>
    </row>
    <row r="341" customFormat="false" ht="15" hidden="false" customHeight="false" outlineLevel="0" collapsed="false">
      <c r="B341" s="65"/>
      <c r="C341" s="65"/>
      <c r="D341" s="135"/>
    </row>
    <row r="342" customFormat="false" ht="15" hidden="false" customHeight="false" outlineLevel="0" collapsed="false">
      <c r="B342" s="65"/>
      <c r="C342" s="65"/>
      <c r="D342" s="135"/>
    </row>
    <row r="343" customFormat="false" ht="15" hidden="false" customHeight="false" outlineLevel="0" collapsed="false">
      <c r="B343" s="65"/>
      <c r="C343" s="65"/>
      <c r="D343" s="135"/>
    </row>
    <row r="344" customFormat="false" ht="15" hidden="false" customHeight="false" outlineLevel="0" collapsed="false">
      <c r="B344" s="65"/>
      <c r="C344" s="65"/>
      <c r="D344" s="135"/>
    </row>
    <row r="345" customFormat="false" ht="15" hidden="false" customHeight="false" outlineLevel="0" collapsed="false">
      <c r="B345" s="65"/>
      <c r="C345" s="65"/>
      <c r="D345" s="135"/>
    </row>
    <row r="346" customFormat="false" ht="15" hidden="false" customHeight="false" outlineLevel="0" collapsed="false">
      <c r="B346" s="65"/>
      <c r="C346" s="65"/>
      <c r="D346" s="135"/>
    </row>
    <row r="347" customFormat="false" ht="15" hidden="false" customHeight="false" outlineLevel="0" collapsed="false">
      <c r="B347" s="65"/>
      <c r="C347" s="65"/>
      <c r="D347" s="135"/>
    </row>
    <row r="348" customFormat="false" ht="15" hidden="false" customHeight="false" outlineLevel="0" collapsed="false">
      <c r="B348" s="65"/>
      <c r="C348" s="65"/>
      <c r="D348" s="135"/>
    </row>
    <row r="349" customFormat="false" ht="15" hidden="false" customHeight="false" outlineLevel="0" collapsed="false">
      <c r="B349" s="65"/>
      <c r="C349" s="65"/>
      <c r="D349" s="135"/>
    </row>
    <row r="350" customFormat="false" ht="15" hidden="false" customHeight="false" outlineLevel="0" collapsed="false">
      <c r="B350" s="65"/>
      <c r="C350" s="65"/>
      <c r="D350" s="135"/>
    </row>
    <row r="351" customFormat="false" ht="15" hidden="false" customHeight="false" outlineLevel="0" collapsed="false">
      <c r="B351" s="65"/>
      <c r="C351" s="65"/>
      <c r="D351" s="135"/>
    </row>
    <row r="352" customFormat="false" ht="15" hidden="false" customHeight="false" outlineLevel="0" collapsed="false">
      <c r="B352" s="65"/>
      <c r="C352" s="65"/>
      <c r="D352" s="135"/>
    </row>
    <row r="353" customFormat="false" ht="15" hidden="false" customHeight="false" outlineLevel="0" collapsed="false">
      <c r="B353" s="65"/>
      <c r="C353" s="65"/>
      <c r="D353" s="135"/>
    </row>
    <row r="354" customFormat="false" ht="15" hidden="false" customHeight="false" outlineLevel="0" collapsed="false">
      <c r="B354" s="65"/>
      <c r="C354" s="65"/>
      <c r="D354" s="135"/>
    </row>
    <row r="355" customFormat="false" ht="15" hidden="false" customHeight="false" outlineLevel="0" collapsed="false">
      <c r="B355" s="65"/>
      <c r="C355" s="65"/>
      <c r="D355" s="135"/>
    </row>
    <row r="356" customFormat="false" ht="15" hidden="false" customHeight="false" outlineLevel="0" collapsed="false">
      <c r="B356" s="65"/>
      <c r="C356" s="65"/>
      <c r="D356" s="135"/>
    </row>
    <row r="357" customFormat="false" ht="15" hidden="false" customHeight="false" outlineLevel="0" collapsed="false">
      <c r="B357" s="65"/>
      <c r="C357" s="65"/>
      <c r="D357" s="135"/>
    </row>
    <row r="358" customFormat="false" ht="15" hidden="false" customHeight="false" outlineLevel="0" collapsed="false">
      <c r="B358" s="65"/>
      <c r="C358" s="65"/>
      <c r="D358" s="135"/>
    </row>
    <row r="359" customFormat="false" ht="15" hidden="false" customHeight="false" outlineLevel="0" collapsed="false">
      <c r="B359" s="65"/>
      <c r="C359" s="65"/>
      <c r="D359" s="135"/>
    </row>
    <row r="360" customFormat="false" ht="15" hidden="false" customHeight="false" outlineLevel="0" collapsed="false">
      <c r="B360" s="65"/>
      <c r="C360" s="65"/>
      <c r="D360" s="135"/>
    </row>
    <row r="361" customFormat="false" ht="15" hidden="false" customHeight="false" outlineLevel="0" collapsed="false">
      <c r="B361" s="65"/>
      <c r="C361" s="65"/>
      <c r="D361" s="135"/>
    </row>
    <row r="362" customFormat="false" ht="15" hidden="false" customHeight="false" outlineLevel="0" collapsed="false">
      <c r="B362" s="65"/>
      <c r="C362" s="65"/>
      <c r="D362" s="135"/>
    </row>
    <row r="363" customFormat="false" ht="15" hidden="false" customHeight="false" outlineLevel="0" collapsed="false">
      <c r="B363" s="65"/>
      <c r="C363" s="65"/>
      <c r="D363" s="135"/>
    </row>
    <row r="364" customFormat="false" ht="15" hidden="false" customHeight="false" outlineLevel="0" collapsed="false">
      <c r="B364" s="65"/>
      <c r="C364" s="65"/>
      <c r="D364" s="135"/>
    </row>
    <row r="365" customFormat="false" ht="15" hidden="false" customHeight="false" outlineLevel="0" collapsed="false">
      <c r="B365" s="65"/>
      <c r="C365" s="65"/>
      <c r="D365" s="135"/>
    </row>
    <row r="366" customFormat="false" ht="15" hidden="false" customHeight="false" outlineLevel="0" collapsed="false">
      <c r="B366" s="65"/>
      <c r="C366" s="65"/>
      <c r="D366" s="135"/>
    </row>
    <row r="367" customFormat="false" ht="15" hidden="false" customHeight="false" outlineLevel="0" collapsed="false">
      <c r="B367" s="65"/>
      <c r="C367" s="65"/>
      <c r="D367" s="135"/>
    </row>
    <row r="368" customFormat="false" ht="15" hidden="false" customHeight="false" outlineLevel="0" collapsed="false">
      <c r="B368" s="65"/>
      <c r="C368" s="65"/>
      <c r="D368" s="135"/>
    </row>
    <row r="369" customFormat="false" ht="15" hidden="false" customHeight="false" outlineLevel="0" collapsed="false">
      <c r="B369" s="65"/>
      <c r="C369" s="65"/>
      <c r="D369" s="135"/>
    </row>
    <row r="370" customFormat="false" ht="15" hidden="false" customHeight="false" outlineLevel="0" collapsed="false">
      <c r="B370" s="65"/>
      <c r="C370" s="65"/>
      <c r="D370" s="135"/>
    </row>
    <row r="371" customFormat="false" ht="15" hidden="false" customHeight="false" outlineLevel="0" collapsed="false">
      <c r="B371" s="65"/>
      <c r="C371" s="65"/>
      <c r="D371" s="135"/>
    </row>
    <row r="372" customFormat="false" ht="15" hidden="false" customHeight="false" outlineLevel="0" collapsed="false">
      <c r="B372" s="65"/>
      <c r="C372" s="65"/>
      <c r="D372" s="135"/>
    </row>
    <row r="373" customFormat="false" ht="15" hidden="false" customHeight="false" outlineLevel="0" collapsed="false">
      <c r="B373" s="65"/>
      <c r="C373" s="65"/>
      <c r="D373" s="135"/>
    </row>
    <row r="374" customFormat="false" ht="15" hidden="false" customHeight="false" outlineLevel="0" collapsed="false">
      <c r="B374" s="65"/>
      <c r="C374" s="65"/>
      <c r="D374" s="135"/>
    </row>
    <row r="375" customFormat="false" ht="15" hidden="false" customHeight="false" outlineLevel="0" collapsed="false">
      <c r="B375" s="65"/>
      <c r="C375" s="65"/>
      <c r="D375" s="135"/>
    </row>
    <row r="376" customFormat="false" ht="15" hidden="false" customHeight="false" outlineLevel="0" collapsed="false">
      <c r="B376" s="65"/>
      <c r="C376" s="65"/>
      <c r="D376" s="135"/>
    </row>
    <row r="377" customFormat="false" ht="15" hidden="false" customHeight="false" outlineLevel="0" collapsed="false">
      <c r="B377" s="65"/>
      <c r="C377" s="65"/>
      <c r="D377" s="135"/>
    </row>
    <row r="378" customFormat="false" ht="15" hidden="false" customHeight="false" outlineLevel="0" collapsed="false">
      <c r="B378" s="65"/>
      <c r="C378" s="65"/>
      <c r="D378" s="135"/>
    </row>
    <row r="379" customFormat="false" ht="15" hidden="false" customHeight="false" outlineLevel="0" collapsed="false">
      <c r="B379" s="65"/>
      <c r="C379" s="65"/>
      <c r="D379" s="135"/>
    </row>
    <row r="380" customFormat="false" ht="15" hidden="false" customHeight="false" outlineLevel="0" collapsed="false">
      <c r="B380" s="65"/>
      <c r="C380" s="65"/>
      <c r="D380" s="135"/>
    </row>
    <row r="381" customFormat="false" ht="15" hidden="false" customHeight="false" outlineLevel="0" collapsed="false">
      <c r="B381" s="65"/>
      <c r="C381" s="65"/>
      <c r="D381" s="135"/>
    </row>
    <row r="382" customFormat="false" ht="15" hidden="false" customHeight="false" outlineLevel="0" collapsed="false">
      <c r="B382" s="65"/>
      <c r="C382" s="65"/>
      <c r="D382" s="135"/>
    </row>
    <row r="383" customFormat="false" ht="15" hidden="false" customHeight="false" outlineLevel="0" collapsed="false">
      <c r="B383" s="65"/>
      <c r="C383" s="65"/>
      <c r="D383" s="135"/>
    </row>
    <row r="384" customFormat="false" ht="15" hidden="false" customHeight="false" outlineLevel="0" collapsed="false">
      <c r="B384" s="65"/>
      <c r="C384" s="65"/>
      <c r="D384" s="135"/>
    </row>
    <row r="385" customFormat="false" ht="15" hidden="false" customHeight="false" outlineLevel="0" collapsed="false">
      <c r="B385" s="65"/>
      <c r="C385" s="65"/>
      <c r="D385" s="135"/>
    </row>
    <row r="386" customFormat="false" ht="15" hidden="false" customHeight="false" outlineLevel="0" collapsed="false">
      <c r="B386" s="65"/>
      <c r="C386" s="65"/>
      <c r="D386" s="135"/>
    </row>
    <row r="387" customFormat="false" ht="15" hidden="false" customHeight="false" outlineLevel="0" collapsed="false">
      <c r="B387" s="65"/>
      <c r="C387" s="65"/>
      <c r="D387" s="135"/>
    </row>
    <row r="388" customFormat="false" ht="15" hidden="false" customHeight="false" outlineLevel="0" collapsed="false">
      <c r="B388" s="65"/>
      <c r="C388" s="65"/>
      <c r="D388" s="135"/>
    </row>
    <row r="389" customFormat="false" ht="15" hidden="false" customHeight="false" outlineLevel="0" collapsed="false">
      <c r="B389" s="65"/>
      <c r="C389" s="65"/>
      <c r="D389" s="135"/>
    </row>
    <row r="390" customFormat="false" ht="15" hidden="false" customHeight="false" outlineLevel="0" collapsed="false">
      <c r="B390" s="65"/>
      <c r="C390" s="65"/>
      <c r="D390" s="135"/>
    </row>
    <row r="391" customFormat="false" ht="15" hidden="false" customHeight="false" outlineLevel="0" collapsed="false">
      <c r="B391" s="65"/>
      <c r="C391" s="65"/>
      <c r="D391" s="135"/>
    </row>
    <row r="392" customFormat="false" ht="15" hidden="false" customHeight="false" outlineLevel="0" collapsed="false">
      <c r="B392" s="65"/>
      <c r="C392" s="65"/>
      <c r="D392" s="135"/>
    </row>
    <row r="393" customFormat="false" ht="15" hidden="false" customHeight="false" outlineLevel="0" collapsed="false">
      <c r="B393" s="65"/>
      <c r="C393" s="65"/>
      <c r="D393" s="135"/>
    </row>
    <row r="394" customFormat="false" ht="15" hidden="false" customHeight="false" outlineLevel="0" collapsed="false">
      <c r="B394" s="65"/>
      <c r="C394" s="65"/>
      <c r="D394" s="135"/>
    </row>
    <row r="395" customFormat="false" ht="15" hidden="false" customHeight="false" outlineLevel="0" collapsed="false">
      <c r="B395" s="65"/>
      <c r="C395" s="65"/>
      <c r="D395" s="135"/>
    </row>
    <row r="396" customFormat="false" ht="15" hidden="false" customHeight="false" outlineLevel="0" collapsed="false">
      <c r="B396" s="65"/>
      <c r="C396" s="65"/>
      <c r="D396" s="135"/>
    </row>
    <row r="397" customFormat="false" ht="15" hidden="false" customHeight="false" outlineLevel="0" collapsed="false">
      <c r="B397" s="65"/>
      <c r="C397" s="65"/>
      <c r="D397" s="135"/>
    </row>
    <row r="398" customFormat="false" ht="15" hidden="false" customHeight="false" outlineLevel="0" collapsed="false">
      <c r="B398" s="65"/>
      <c r="C398" s="65"/>
      <c r="D398" s="135"/>
    </row>
    <row r="399" customFormat="false" ht="15" hidden="false" customHeight="false" outlineLevel="0" collapsed="false">
      <c r="B399" s="65"/>
      <c r="C399" s="65"/>
      <c r="D399" s="135"/>
    </row>
    <row r="400" customFormat="false" ht="15" hidden="false" customHeight="false" outlineLevel="0" collapsed="false">
      <c r="B400" s="65"/>
      <c r="C400" s="65"/>
      <c r="D400" s="135"/>
    </row>
    <row r="401" customFormat="false" ht="15" hidden="false" customHeight="false" outlineLevel="0" collapsed="false">
      <c r="B401" s="65"/>
      <c r="C401" s="65"/>
      <c r="D401" s="135"/>
    </row>
    <row r="402" customFormat="false" ht="15" hidden="false" customHeight="false" outlineLevel="0" collapsed="false">
      <c r="B402" s="65"/>
      <c r="C402" s="65"/>
      <c r="D402" s="135"/>
    </row>
    <row r="403" customFormat="false" ht="15" hidden="false" customHeight="false" outlineLevel="0" collapsed="false">
      <c r="B403" s="65"/>
      <c r="C403" s="65"/>
      <c r="D403" s="135"/>
    </row>
    <row r="404" customFormat="false" ht="15" hidden="false" customHeight="false" outlineLevel="0" collapsed="false">
      <c r="B404" s="65"/>
      <c r="C404" s="65"/>
      <c r="D404" s="135"/>
    </row>
    <row r="405" customFormat="false" ht="15" hidden="false" customHeight="false" outlineLevel="0" collapsed="false">
      <c r="B405" s="65"/>
      <c r="C405" s="65"/>
      <c r="D405" s="135"/>
    </row>
    <row r="406" customFormat="false" ht="15" hidden="false" customHeight="false" outlineLevel="0" collapsed="false">
      <c r="B406" s="65"/>
      <c r="C406" s="65"/>
      <c r="D406" s="135"/>
    </row>
    <row r="407" customFormat="false" ht="15" hidden="false" customHeight="false" outlineLevel="0" collapsed="false">
      <c r="B407" s="65"/>
      <c r="C407" s="65"/>
      <c r="D407" s="135"/>
    </row>
    <row r="408" customFormat="false" ht="15" hidden="false" customHeight="false" outlineLevel="0" collapsed="false">
      <c r="B408" s="65"/>
      <c r="C408" s="65"/>
      <c r="D408" s="135"/>
    </row>
    <row r="409" customFormat="false" ht="15" hidden="false" customHeight="false" outlineLevel="0" collapsed="false">
      <c r="B409" s="65"/>
      <c r="C409" s="65"/>
      <c r="D409" s="135"/>
    </row>
    <row r="410" customFormat="false" ht="15" hidden="false" customHeight="false" outlineLevel="0" collapsed="false">
      <c r="B410" s="65"/>
      <c r="C410" s="65"/>
      <c r="D410" s="135"/>
    </row>
    <row r="411" customFormat="false" ht="15" hidden="false" customHeight="false" outlineLevel="0" collapsed="false">
      <c r="B411" s="65"/>
      <c r="C411" s="65"/>
      <c r="D411" s="135"/>
    </row>
    <row r="412" customFormat="false" ht="15" hidden="false" customHeight="false" outlineLevel="0" collapsed="false">
      <c r="B412" s="65"/>
      <c r="C412" s="65"/>
      <c r="D412" s="135"/>
    </row>
    <row r="413" customFormat="false" ht="15" hidden="false" customHeight="false" outlineLevel="0" collapsed="false">
      <c r="B413" s="65"/>
      <c r="C413" s="65"/>
      <c r="D413" s="135"/>
    </row>
    <row r="414" customFormat="false" ht="15" hidden="false" customHeight="false" outlineLevel="0" collapsed="false">
      <c r="B414" s="65"/>
      <c r="C414" s="65"/>
      <c r="D414" s="135"/>
    </row>
    <row r="415" customFormat="false" ht="15" hidden="false" customHeight="false" outlineLevel="0" collapsed="false">
      <c r="B415" s="65"/>
      <c r="C415" s="65"/>
      <c r="D415" s="135"/>
    </row>
    <row r="416" customFormat="false" ht="15" hidden="false" customHeight="false" outlineLevel="0" collapsed="false">
      <c r="B416" s="65"/>
      <c r="C416" s="65"/>
      <c r="D416" s="135"/>
    </row>
    <row r="417" customFormat="false" ht="15" hidden="false" customHeight="false" outlineLevel="0" collapsed="false">
      <c r="B417" s="65"/>
      <c r="C417" s="65"/>
      <c r="D417" s="135"/>
    </row>
    <row r="418" customFormat="false" ht="15" hidden="false" customHeight="false" outlineLevel="0" collapsed="false">
      <c r="B418" s="65"/>
      <c r="C418" s="65"/>
      <c r="D418" s="135"/>
    </row>
    <row r="419" customFormat="false" ht="15" hidden="false" customHeight="false" outlineLevel="0" collapsed="false">
      <c r="B419" s="65"/>
      <c r="C419" s="65"/>
      <c r="D419" s="135"/>
    </row>
    <row r="420" customFormat="false" ht="15" hidden="false" customHeight="false" outlineLevel="0" collapsed="false">
      <c r="B420" s="65"/>
      <c r="C420" s="65"/>
      <c r="D420" s="135"/>
    </row>
    <row r="421" customFormat="false" ht="15" hidden="false" customHeight="false" outlineLevel="0" collapsed="false">
      <c r="B421" s="65"/>
      <c r="C421" s="65"/>
      <c r="D421" s="135"/>
    </row>
    <row r="422" customFormat="false" ht="15" hidden="false" customHeight="false" outlineLevel="0" collapsed="false">
      <c r="B422" s="65"/>
      <c r="C422" s="65"/>
      <c r="D422" s="135"/>
    </row>
    <row r="423" customFormat="false" ht="15" hidden="false" customHeight="false" outlineLevel="0" collapsed="false">
      <c r="B423" s="65"/>
      <c r="C423" s="65"/>
      <c r="D423" s="135"/>
    </row>
    <row r="424" customFormat="false" ht="15" hidden="false" customHeight="false" outlineLevel="0" collapsed="false">
      <c r="B424" s="65"/>
      <c r="C424" s="65"/>
      <c r="D424" s="135"/>
    </row>
    <row r="425" customFormat="false" ht="15" hidden="false" customHeight="false" outlineLevel="0" collapsed="false">
      <c r="B425" s="65"/>
      <c r="C425" s="65"/>
      <c r="D425" s="135"/>
    </row>
    <row r="426" customFormat="false" ht="15" hidden="false" customHeight="false" outlineLevel="0" collapsed="false">
      <c r="B426" s="65"/>
      <c r="C426" s="65"/>
      <c r="D426" s="135"/>
    </row>
    <row r="427" customFormat="false" ht="15" hidden="false" customHeight="false" outlineLevel="0" collapsed="false">
      <c r="B427" s="65"/>
      <c r="C427" s="65"/>
      <c r="D427" s="135"/>
    </row>
    <row r="428" customFormat="false" ht="15" hidden="false" customHeight="false" outlineLevel="0" collapsed="false">
      <c r="B428" s="65"/>
      <c r="C428" s="65"/>
      <c r="D428" s="135"/>
    </row>
    <row r="429" customFormat="false" ht="15" hidden="false" customHeight="false" outlineLevel="0" collapsed="false">
      <c r="B429" s="65"/>
      <c r="C429" s="65"/>
      <c r="D429" s="135"/>
    </row>
    <row r="430" customFormat="false" ht="15" hidden="false" customHeight="false" outlineLevel="0" collapsed="false">
      <c r="B430" s="65"/>
      <c r="C430" s="65"/>
      <c r="D430" s="135"/>
    </row>
    <row r="431" customFormat="false" ht="15" hidden="false" customHeight="false" outlineLevel="0" collapsed="false">
      <c r="B431" s="65"/>
      <c r="C431" s="65"/>
      <c r="D431" s="135"/>
    </row>
    <row r="432" customFormat="false" ht="15" hidden="false" customHeight="false" outlineLevel="0" collapsed="false">
      <c r="B432" s="65"/>
      <c r="C432" s="65"/>
      <c r="D432" s="135"/>
    </row>
    <row r="433" customFormat="false" ht="15" hidden="false" customHeight="false" outlineLevel="0" collapsed="false">
      <c r="B433" s="65"/>
      <c r="C433" s="65"/>
      <c r="D433" s="135"/>
    </row>
    <row r="434" customFormat="false" ht="15" hidden="false" customHeight="false" outlineLevel="0" collapsed="false">
      <c r="B434" s="65"/>
      <c r="C434" s="65"/>
      <c r="D434" s="135"/>
    </row>
    <row r="435" customFormat="false" ht="15" hidden="false" customHeight="false" outlineLevel="0" collapsed="false">
      <c r="B435" s="65"/>
      <c r="C435" s="65"/>
      <c r="D435" s="135"/>
    </row>
    <row r="436" customFormat="false" ht="15" hidden="false" customHeight="false" outlineLevel="0" collapsed="false">
      <c r="B436" s="65"/>
      <c r="C436" s="65"/>
      <c r="D436" s="135"/>
    </row>
    <row r="437" customFormat="false" ht="15" hidden="false" customHeight="false" outlineLevel="0" collapsed="false">
      <c r="B437" s="65"/>
      <c r="C437" s="65"/>
      <c r="D437" s="135"/>
    </row>
    <row r="438" customFormat="false" ht="15" hidden="false" customHeight="false" outlineLevel="0" collapsed="false">
      <c r="B438" s="65"/>
      <c r="C438" s="65"/>
      <c r="D438" s="135"/>
    </row>
    <row r="439" customFormat="false" ht="15" hidden="false" customHeight="false" outlineLevel="0" collapsed="false">
      <c r="B439" s="65"/>
      <c r="C439" s="65"/>
      <c r="D439" s="135"/>
    </row>
    <row r="440" customFormat="false" ht="15" hidden="false" customHeight="false" outlineLevel="0" collapsed="false">
      <c r="B440" s="65"/>
      <c r="C440" s="65"/>
      <c r="D440" s="135"/>
    </row>
    <row r="441" customFormat="false" ht="15" hidden="false" customHeight="false" outlineLevel="0" collapsed="false">
      <c r="B441" s="65"/>
      <c r="C441" s="65"/>
      <c r="D441" s="135"/>
    </row>
    <row r="442" customFormat="false" ht="15" hidden="false" customHeight="false" outlineLevel="0" collapsed="false">
      <c r="B442" s="65"/>
      <c r="C442" s="65"/>
      <c r="D442" s="135"/>
    </row>
    <row r="443" customFormat="false" ht="15" hidden="false" customHeight="false" outlineLevel="0" collapsed="false">
      <c r="B443" s="65"/>
      <c r="C443" s="65"/>
      <c r="D443" s="135"/>
    </row>
    <row r="444" customFormat="false" ht="15" hidden="false" customHeight="false" outlineLevel="0" collapsed="false">
      <c r="B444" s="65"/>
      <c r="C444" s="65"/>
      <c r="D444" s="135"/>
    </row>
    <row r="445" customFormat="false" ht="15" hidden="false" customHeight="false" outlineLevel="0" collapsed="false">
      <c r="B445" s="65"/>
      <c r="C445" s="65"/>
      <c r="D445" s="135"/>
    </row>
    <row r="446" customFormat="false" ht="15" hidden="false" customHeight="false" outlineLevel="0" collapsed="false">
      <c r="B446" s="65"/>
      <c r="C446" s="65"/>
      <c r="D446" s="135"/>
    </row>
    <row r="447" customFormat="false" ht="15" hidden="false" customHeight="false" outlineLevel="0" collapsed="false">
      <c r="B447" s="65"/>
      <c r="C447" s="65"/>
      <c r="D447" s="135"/>
    </row>
    <row r="448" customFormat="false" ht="15" hidden="false" customHeight="false" outlineLevel="0" collapsed="false">
      <c r="B448" s="65"/>
      <c r="C448" s="65"/>
      <c r="D448" s="135"/>
    </row>
    <row r="449" customFormat="false" ht="15" hidden="false" customHeight="false" outlineLevel="0" collapsed="false">
      <c r="B449" s="65"/>
      <c r="C449" s="65"/>
      <c r="D449" s="135"/>
    </row>
    <row r="450" customFormat="false" ht="15" hidden="false" customHeight="false" outlineLevel="0" collapsed="false">
      <c r="B450" s="65"/>
      <c r="C450" s="65"/>
      <c r="D450" s="135"/>
    </row>
    <row r="451" customFormat="false" ht="15" hidden="false" customHeight="false" outlineLevel="0" collapsed="false">
      <c r="B451" s="65"/>
      <c r="C451" s="65"/>
      <c r="D451" s="135"/>
    </row>
    <row r="452" customFormat="false" ht="15" hidden="false" customHeight="false" outlineLevel="0" collapsed="false">
      <c r="B452" s="65"/>
      <c r="C452" s="65"/>
      <c r="D452" s="135"/>
    </row>
    <row r="453" customFormat="false" ht="15" hidden="false" customHeight="false" outlineLevel="0" collapsed="false">
      <c r="B453" s="65"/>
      <c r="C453" s="65"/>
      <c r="D453" s="135"/>
    </row>
    <row r="454" customFormat="false" ht="15" hidden="false" customHeight="false" outlineLevel="0" collapsed="false">
      <c r="B454" s="65"/>
      <c r="C454" s="65"/>
      <c r="D454" s="135"/>
    </row>
    <row r="455" customFormat="false" ht="15" hidden="false" customHeight="false" outlineLevel="0" collapsed="false">
      <c r="B455" s="65"/>
      <c r="C455" s="65"/>
      <c r="D455" s="135"/>
    </row>
    <row r="456" customFormat="false" ht="15" hidden="false" customHeight="false" outlineLevel="0" collapsed="false">
      <c r="B456" s="65"/>
      <c r="C456" s="65"/>
      <c r="D456" s="135"/>
    </row>
    <row r="457" customFormat="false" ht="15" hidden="false" customHeight="false" outlineLevel="0" collapsed="false">
      <c r="B457" s="65"/>
      <c r="C457" s="65"/>
      <c r="D457" s="135"/>
    </row>
    <row r="458" customFormat="false" ht="15" hidden="false" customHeight="false" outlineLevel="0" collapsed="false">
      <c r="B458" s="65"/>
      <c r="C458" s="65"/>
      <c r="D458" s="135"/>
    </row>
    <row r="459" customFormat="false" ht="15" hidden="false" customHeight="false" outlineLevel="0" collapsed="false">
      <c r="B459" s="65"/>
      <c r="C459" s="65"/>
      <c r="D459" s="135"/>
    </row>
    <row r="460" customFormat="false" ht="15" hidden="false" customHeight="false" outlineLevel="0" collapsed="false">
      <c r="B460" s="65"/>
      <c r="C460" s="65"/>
      <c r="D460" s="135"/>
    </row>
    <row r="461" customFormat="false" ht="15" hidden="false" customHeight="false" outlineLevel="0" collapsed="false">
      <c r="B461" s="65"/>
      <c r="C461" s="65"/>
      <c r="D461" s="135"/>
    </row>
    <row r="462" customFormat="false" ht="15" hidden="false" customHeight="false" outlineLevel="0" collapsed="false">
      <c r="B462" s="65"/>
      <c r="C462" s="65"/>
      <c r="D462" s="135"/>
    </row>
    <row r="463" customFormat="false" ht="15" hidden="false" customHeight="false" outlineLevel="0" collapsed="false">
      <c r="B463" s="65"/>
      <c r="C463" s="65"/>
      <c r="D463" s="135"/>
    </row>
    <row r="464" customFormat="false" ht="15" hidden="false" customHeight="false" outlineLevel="0" collapsed="false">
      <c r="B464" s="65"/>
      <c r="C464" s="65"/>
      <c r="D464" s="135"/>
    </row>
    <row r="465" customFormat="false" ht="15" hidden="false" customHeight="false" outlineLevel="0" collapsed="false">
      <c r="B465" s="65"/>
      <c r="C465" s="65"/>
      <c r="D465" s="135"/>
    </row>
    <row r="466" customFormat="false" ht="15" hidden="false" customHeight="false" outlineLevel="0" collapsed="false">
      <c r="B466" s="65"/>
      <c r="C466" s="65"/>
      <c r="D466" s="135"/>
    </row>
    <row r="467" customFormat="false" ht="15" hidden="false" customHeight="false" outlineLevel="0" collapsed="false">
      <c r="B467" s="65"/>
      <c r="C467" s="65"/>
      <c r="D467" s="135"/>
    </row>
    <row r="468" customFormat="false" ht="15" hidden="false" customHeight="false" outlineLevel="0" collapsed="false">
      <c r="B468" s="65"/>
      <c r="C468" s="65"/>
      <c r="D468" s="135"/>
    </row>
    <row r="469" customFormat="false" ht="15" hidden="false" customHeight="false" outlineLevel="0" collapsed="false">
      <c r="B469" s="65"/>
      <c r="C469" s="65"/>
      <c r="D469" s="135"/>
    </row>
    <row r="470" customFormat="false" ht="15" hidden="false" customHeight="false" outlineLevel="0" collapsed="false">
      <c r="B470" s="65"/>
      <c r="C470" s="65"/>
      <c r="D470" s="135"/>
    </row>
    <row r="471" customFormat="false" ht="15" hidden="false" customHeight="false" outlineLevel="0" collapsed="false">
      <c r="B471" s="65"/>
      <c r="C471" s="65"/>
      <c r="D471" s="135"/>
    </row>
    <row r="472" customFormat="false" ht="15" hidden="false" customHeight="false" outlineLevel="0" collapsed="false">
      <c r="B472" s="65"/>
      <c r="C472" s="65"/>
      <c r="D472" s="135"/>
    </row>
    <row r="473" customFormat="false" ht="15" hidden="false" customHeight="false" outlineLevel="0" collapsed="false">
      <c r="B473" s="65"/>
      <c r="C473" s="65"/>
      <c r="D473" s="135"/>
    </row>
    <row r="474" customFormat="false" ht="15" hidden="false" customHeight="false" outlineLevel="0" collapsed="false">
      <c r="B474" s="65"/>
      <c r="C474" s="65"/>
      <c r="D474" s="135"/>
    </row>
    <row r="475" customFormat="false" ht="15" hidden="false" customHeight="false" outlineLevel="0" collapsed="false">
      <c r="B475" s="65"/>
      <c r="C475" s="65"/>
      <c r="D475" s="135"/>
    </row>
    <row r="476" customFormat="false" ht="15" hidden="false" customHeight="false" outlineLevel="0" collapsed="false">
      <c r="B476" s="65"/>
      <c r="C476" s="65"/>
      <c r="D476" s="135"/>
    </row>
    <row r="477" customFormat="false" ht="15" hidden="false" customHeight="false" outlineLevel="0" collapsed="false">
      <c r="B477" s="65"/>
      <c r="C477" s="65"/>
      <c r="D477" s="135"/>
    </row>
    <row r="478" customFormat="false" ht="15" hidden="false" customHeight="false" outlineLevel="0" collapsed="false">
      <c r="B478" s="65"/>
      <c r="C478" s="65"/>
      <c r="D478" s="135"/>
    </row>
    <row r="479" customFormat="false" ht="15" hidden="false" customHeight="false" outlineLevel="0" collapsed="false">
      <c r="B479" s="65"/>
      <c r="C479" s="65"/>
      <c r="D479" s="135"/>
    </row>
    <row r="480" customFormat="false" ht="15" hidden="false" customHeight="false" outlineLevel="0" collapsed="false">
      <c r="B480" s="65"/>
      <c r="C480" s="65"/>
      <c r="D480" s="135"/>
    </row>
    <row r="481" customFormat="false" ht="15" hidden="false" customHeight="false" outlineLevel="0" collapsed="false">
      <c r="B481" s="65"/>
      <c r="C481" s="65"/>
      <c r="D481" s="135"/>
    </row>
    <row r="482" customFormat="false" ht="15" hidden="false" customHeight="false" outlineLevel="0" collapsed="false">
      <c r="B482" s="65"/>
      <c r="C482" s="65"/>
      <c r="D482" s="135"/>
    </row>
    <row r="483" customFormat="false" ht="15" hidden="false" customHeight="false" outlineLevel="0" collapsed="false">
      <c r="B483" s="65"/>
      <c r="C483" s="65"/>
      <c r="D483" s="135"/>
    </row>
    <row r="484" customFormat="false" ht="15" hidden="false" customHeight="false" outlineLevel="0" collapsed="false">
      <c r="B484" s="65"/>
      <c r="C484" s="65"/>
      <c r="D484" s="135"/>
    </row>
    <row r="485" customFormat="false" ht="15" hidden="false" customHeight="false" outlineLevel="0" collapsed="false">
      <c r="B485" s="65"/>
      <c r="C485" s="65"/>
      <c r="D485" s="135"/>
    </row>
    <row r="486" customFormat="false" ht="15" hidden="false" customHeight="false" outlineLevel="0" collapsed="false">
      <c r="B486" s="65"/>
      <c r="C486" s="65"/>
      <c r="D486" s="135"/>
    </row>
    <row r="487" customFormat="false" ht="15" hidden="false" customHeight="false" outlineLevel="0" collapsed="false">
      <c r="B487" s="65"/>
      <c r="C487" s="65"/>
      <c r="D487" s="135"/>
    </row>
    <row r="488" customFormat="false" ht="15" hidden="false" customHeight="false" outlineLevel="0" collapsed="false">
      <c r="B488" s="65"/>
      <c r="C488" s="65"/>
      <c r="D488" s="135"/>
    </row>
    <row r="489" customFormat="false" ht="15" hidden="false" customHeight="false" outlineLevel="0" collapsed="false">
      <c r="B489" s="65"/>
      <c r="C489" s="65"/>
      <c r="D489" s="135"/>
    </row>
    <row r="490" customFormat="false" ht="15" hidden="false" customHeight="false" outlineLevel="0" collapsed="false">
      <c r="B490" s="65"/>
      <c r="C490" s="65"/>
      <c r="D490" s="135"/>
    </row>
    <row r="491" customFormat="false" ht="15" hidden="false" customHeight="false" outlineLevel="0" collapsed="false">
      <c r="B491" s="65"/>
      <c r="C491" s="65"/>
      <c r="D491" s="135"/>
    </row>
    <row r="492" customFormat="false" ht="15" hidden="false" customHeight="false" outlineLevel="0" collapsed="false">
      <c r="B492" s="65"/>
      <c r="C492" s="65"/>
      <c r="D492" s="135"/>
    </row>
    <row r="493" customFormat="false" ht="15" hidden="false" customHeight="false" outlineLevel="0" collapsed="false">
      <c r="B493" s="65"/>
      <c r="C493" s="65"/>
      <c r="D493" s="135"/>
    </row>
    <row r="494" customFormat="false" ht="15" hidden="false" customHeight="false" outlineLevel="0" collapsed="false">
      <c r="B494" s="65"/>
      <c r="C494" s="65"/>
      <c r="D494" s="135"/>
    </row>
    <row r="495" customFormat="false" ht="15" hidden="false" customHeight="false" outlineLevel="0" collapsed="false">
      <c r="B495" s="65"/>
      <c r="C495" s="65"/>
      <c r="D495" s="135"/>
    </row>
    <row r="496" customFormat="false" ht="15" hidden="false" customHeight="false" outlineLevel="0" collapsed="false">
      <c r="B496" s="65"/>
      <c r="C496" s="65"/>
      <c r="D496" s="135"/>
    </row>
    <row r="497" customFormat="false" ht="15" hidden="false" customHeight="false" outlineLevel="0" collapsed="false">
      <c r="B497" s="65"/>
      <c r="C497" s="65"/>
      <c r="D497" s="135"/>
    </row>
    <row r="498" customFormat="false" ht="15" hidden="false" customHeight="false" outlineLevel="0" collapsed="false">
      <c r="B498" s="65"/>
      <c r="C498" s="65"/>
      <c r="D498" s="135"/>
    </row>
    <row r="499" customFormat="false" ht="15" hidden="false" customHeight="false" outlineLevel="0" collapsed="false">
      <c r="B499" s="65"/>
      <c r="C499" s="65"/>
      <c r="D499" s="135"/>
    </row>
    <row r="500" customFormat="false" ht="15" hidden="false" customHeight="false" outlineLevel="0" collapsed="false">
      <c r="B500" s="65"/>
      <c r="C500" s="65"/>
      <c r="D500" s="135"/>
    </row>
    <row r="501" customFormat="false" ht="15" hidden="false" customHeight="false" outlineLevel="0" collapsed="false">
      <c r="B501" s="65"/>
      <c r="C501" s="65"/>
      <c r="D501" s="135"/>
    </row>
    <row r="502" customFormat="false" ht="15" hidden="false" customHeight="false" outlineLevel="0" collapsed="false">
      <c r="B502" s="65"/>
      <c r="C502" s="65"/>
      <c r="D502" s="135"/>
    </row>
    <row r="503" customFormat="false" ht="15" hidden="false" customHeight="false" outlineLevel="0" collapsed="false">
      <c r="B503" s="65"/>
      <c r="C503" s="65"/>
      <c r="D503" s="135"/>
    </row>
    <row r="504" customFormat="false" ht="15" hidden="false" customHeight="false" outlineLevel="0" collapsed="false">
      <c r="B504" s="65"/>
      <c r="C504" s="65"/>
      <c r="D504" s="135"/>
    </row>
    <row r="505" customFormat="false" ht="15" hidden="false" customHeight="false" outlineLevel="0" collapsed="false">
      <c r="B505" s="65"/>
      <c r="C505" s="65"/>
      <c r="D505" s="135"/>
    </row>
    <row r="506" customFormat="false" ht="15" hidden="false" customHeight="false" outlineLevel="0" collapsed="false">
      <c r="B506" s="65"/>
      <c r="C506" s="65"/>
      <c r="D506" s="135"/>
    </row>
    <row r="507" customFormat="false" ht="15" hidden="false" customHeight="false" outlineLevel="0" collapsed="false">
      <c r="B507" s="65"/>
      <c r="C507" s="65"/>
      <c r="D507" s="135"/>
    </row>
    <row r="508" customFormat="false" ht="15" hidden="false" customHeight="false" outlineLevel="0" collapsed="false">
      <c r="B508" s="65"/>
      <c r="C508" s="65"/>
      <c r="D508" s="135"/>
    </row>
    <row r="509" customFormat="false" ht="15" hidden="false" customHeight="false" outlineLevel="0" collapsed="false">
      <c r="B509" s="65"/>
      <c r="C509" s="65"/>
      <c r="D509" s="135"/>
    </row>
    <row r="510" customFormat="false" ht="15" hidden="false" customHeight="false" outlineLevel="0" collapsed="false">
      <c r="B510" s="65"/>
      <c r="C510" s="65"/>
      <c r="D510" s="135"/>
    </row>
    <row r="511" customFormat="false" ht="15" hidden="false" customHeight="false" outlineLevel="0" collapsed="false">
      <c r="B511" s="65"/>
      <c r="C511" s="65"/>
      <c r="D511" s="135"/>
    </row>
    <row r="512" customFormat="false" ht="15" hidden="false" customHeight="false" outlineLevel="0" collapsed="false">
      <c r="B512" s="65"/>
      <c r="C512" s="65"/>
      <c r="D512" s="135"/>
    </row>
    <row r="513" customFormat="false" ht="15" hidden="false" customHeight="false" outlineLevel="0" collapsed="false">
      <c r="B513" s="65"/>
      <c r="C513" s="65"/>
      <c r="D513" s="135"/>
    </row>
    <row r="514" customFormat="false" ht="15" hidden="false" customHeight="false" outlineLevel="0" collapsed="false">
      <c r="B514" s="65"/>
      <c r="C514" s="65"/>
      <c r="D514" s="135"/>
    </row>
    <row r="515" customFormat="false" ht="15" hidden="false" customHeight="false" outlineLevel="0" collapsed="false">
      <c r="B515" s="65"/>
      <c r="C515" s="65"/>
      <c r="D515" s="135"/>
    </row>
    <row r="516" customFormat="false" ht="15" hidden="false" customHeight="false" outlineLevel="0" collapsed="false">
      <c r="B516" s="65"/>
      <c r="C516" s="65"/>
      <c r="D516" s="135"/>
    </row>
    <row r="517" customFormat="false" ht="15" hidden="false" customHeight="false" outlineLevel="0" collapsed="false">
      <c r="B517" s="65"/>
      <c r="C517" s="65"/>
      <c r="D517" s="135"/>
    </row>
    <row r="518" customFormat="false" ht="15" hidden="false" customHeight="false" outlineLevel="0" collapsed="false">
      <c r="B518" s="65"/>
      <c r="C518" s="65"/>
      <c r="D518" s="135"/>
    </row>
    <row r="519" customFormat="false" ht="15" hidden="false" customHeight="false" outlineLevel="0" collapsed="false">
      <c r="B519" s="65"/>
      <c r="C519" s="65"/>
      <c r="D519" s="135"/>
    </row>
    <row r="520" customFormat="false" ht="15" hidden="false" customHeight="false" outlineLevel="0" collapsed="false">
      <c r="B520" s="65"/>
      <c r="C520" s="65"/>
      <c r="D520" s="135"/>
    </row>
    <row r="521" customFormat="false" ht="15" hidden="false" customHeight="false" outlineLevel="0" collapsed="false">
      <c r="B521" s="65"/>
      <c r="C521" s="65"/>
      <c r="D521" s="135"/>
    </row>
    <row r="522" customFormat="false" ht="15" hidden="false" customHeight="false" outlineLevel="0" collapsed="false">
      <c r="B522" s="65"/>
      <c r="C522" s="65"/>
      <c r="D522" s="135"/>
    </row>
    <row r="523" customFormat="false" ht="15" hidden="false" customHeight="false" outlineLevel="0" collapsed="false">
      <c r="B523" s="65"/>
      <c r="C523" s="65"/>
      <c r="D523" s="135"/>
    </row>
    <row r="524" customFormat="false" ht="15" hidden="false" customHeight="false" outlineLevel="0" collapsed="false">
      <c r="B524" s="65"/>
      <c r="C524" s="65"/>
      <c r="D524" s="135"/>
    </row>
    <row r="525" customFormat="false" ht="15" hidden="false" customHeight="false" outlineLevel="0" collapsed="false">
      <c r="B525" s="65"/>
      <c r="C525" s="65"/>
      <c r="D525" s="135"/>
    </row>
    <row r="526" customFormat="false" ht="15" hidden="false" customHeight="false" outlineLevel="0" collapsed="false">
      <c r="B526" s="65"/>
      <c r="C526" s="65"/>
      <c r="D526" s="135"/>
    </row>
    <row r="527" customFormat="false" ht="15" hidden="false" customHeight="false" outlineLevel="0" collapsed="false">
      <c r="B527" s="65"/>
      <c r="C527" s="65"/>
      <c r="D527" s="135"/>
    </row>
    <row r="528" customFormat="false" ht="15" hidden="false" customHeight="false" outlineLevel="0" collapsed="false">
      <c r="B528" s="65"/>
      <c r="C528" s="65"/>
      <c r="D528" s="135"/>
    </row>
    <row r="529" customFormat="false" ht="15" hidden="false" customHeight="false" outlineLevel="0" collapsed="false">
      <c r="B529" s="65"/>
      <c r="C529" s="65"/>
      <c r="D529" s="135"/>
    </row>
    <row r="530" customFormat="false" ht="15" hidden="false" customHeight="false" outlineLevel="0" collapsed="false">
      <c r="B530" s="65"/>
      <c r="C530" s="65"/>
      <c r="D530" s="135"/>
    </row>
    <row r="531" customFormat="false" ht="15" hidden="false" customHeight="false" outlineLevel="0" collapsed="false">
      <c r="B531" s="65"/>
      <c r="C531" s="65"/>
      <c r="D531" s="135"/>
    </row>
    <row r="532" customFormat="false" ht="15" hidden="false" customHeight="false" outlineLevel="0" collapsed="false">
      <c r="B532" s="65"/>
      <c r="C532" s="65"/>
      <c r="D532" s="135"/>
    </row>
    <row r="533" customFormat="false" ht="15" hidden="false" customHeight="false" outlineLevel="0" collapsed="false">
      <c r="B533" s="65"/>
      <c r="C533" s="65"/>
      <c r="D533" s="135"/>
    </row>
    <row r="534" customFormat="false" ht="15" hidden="false" customHeight="false" outlineLevel="0" collapsed="false">
      <c r="B534" s="65"/>
      <c r="C534" s="65"/>
      <c r="D534" s="135"/>
    </row>
    <row r="535" customFormat="false" ht="15" hidden="false" customHeight="false" outlineLevel="0" collapsed="false">
      <c r="B535" s="65"/>
      <c r="C535" s="65"/>
      <c r="D535" s="135"/>
    </row>
    <row r="536" customFormat="false" ht="15" hidden="false" customHeight="false" outlineLevel="0" collapsed="false">
      <c r="B536" s="65"/>
      <c r="C536" s="65"/>
      <c r="D536" s="135"/>
    </row>
    <row r="537" customFormat="false" ht="15" hidden="false" customHeight="false" outlineLevel="0" collapsed="false">
      <c r="B537" s="65"/>
      <c r="C537" s="65"/>
      <c r="D537" s="135"/>
    </row>
    <row r="538" customFormat="false" ht="15" hidden="false" customHeight="false" outlineLevel="0" collapsed="false">
      <c r="B538" s="65"/>
      <c r="C538" s="65"/>
      <c r="D538" s="135"/>
    </row>
    <row r="539" customFormat="false" ht="15" hidden="false" customHeight="false" outlineLevel="0" collapsed="false">
      <c r="B539" s="65"/>
      <c r="C539" s="65"/>
      <c r="D539" s="135"/>
    </row>
    <row r="540" customFormat="false" ht="15" hidden="false" customHeight="false" outlineLevel="0" collapsed="false">
      <c r="B540" s="65"/>
      <c r="C540" s="65"/>
      <c r="D540" s="135"/>
    </row>
    <row r="541" customFormat="false" ht="15" hidden="false" customHeight="false" outlineLevel="0" collapsed="false">
      <c r="B541" s="65"/>
      <c r="C541" s="65"/>
      <c r="D541" s="135"/>
    </row>
    <row r="542" customFormat="false" ht="15" hidden="false" customHeight="false" outlineLevel="0" collapsed="false">
      <c r="B542" s="65"/>
      <c r="C542" s="65"/>
      <c r="D542" s="135"/>
    </row>
    <row r="543" customFormat="false" ht="15" hidden="false" customHeight="false" outlineLevel="0" collapsed="false">
      <c r="B543" s="65"/>
      <c r="C543" s="65"/>
      <c r="D543" s="135"/>
    </row>
    <row r="544" customFormat="false" ht="15" hidden="false" customHeight="false" outlineLevel="0" collapsed="false">
      <c r="B544" s="65"/>
      <c r="C544" s="65"/>
      <c r="D544" s="135"/>
    </row>
    <row r="545" customFormat="false" ht="15" hidden="false" customHeight="false" outlineLevel="0" collapsed="false">
      <c r="B545" s="65"/>
      <c r="C545" s="65"/>
      <c r="D545" s="135"/>
    </row>
    <row r="546" customFormat="false" ht="15" hidden="false" customHeight="false" outlineLevel="0" collapsed="false">
      <c r="B546" s="65"/>
      <c r="C546" s="65"/>
      <c r="D546" s="135"/>
    </row>
    <row r="547" customFormat="false" ht="15" hidden="false" customHeight="false" outlineLevel="0" collapsed="false">
      <c r="B547" s="65"/>
      <c r="C547" s="65"/>
      <c r="D547" s="135"/>
    </row>
    <row r="548" customFormat="false" ht="15" hidden="false" customHeight="false" outlineLevel="0" collapsed="false">
      <c r="B548" s="65"/>
      <c r="C548" s="65"/>
      <c r="D548" s="135"/>
    </row>
    <row r="549" customFormat="false" ht="15" hidden="false" customHeight="false" outlineLevel="0" collapsed="false">
      <c r="B549" s="65"/>
      <c r="C549" s="65"/>
      <c r="D549" s="135"/>
    </row>
    <row r="550" customFormat="false" ht="15" hidden="false" customHeight="false" outlineLevel="0" collapsed="false">
      <c r="B550" s="65"/>
      <c r="C550" s="65"/>
      <c r="D550" s="135"/>
    </row>
    <row r="551" customFormat="false" ht="15" hidden="false" customHeight="false" outlineLevel="0" collapsed="false">
      <c r="B551" s="65"/>
      <c r="C551" s="65"/>
      <c r="D551" s="135"/>
    </row>
    <row r="552" customFormat="false" ht="15" hidden="false" customHeight="false" outlineLevel="0" collapsed="false">
      <c r="B552" s="65"/>
      <c r="C552" s="65"/>
      <c r="D552" s="135"/>
    </row>
    <row r="553" customFormat="false" ht="15" hidden="false" customHeight="false" outlineLevel="0" collapsed="false">
      <c r="B553" s="65"/>
      <c r="C553" s="65"/>
      <c r="D553" s="135"/>
    </row>
    <row r="554" customFormat="false" ht="15" hidden="false" customHeight="false" outlineLevel="0" collapsed="false">
      <c r="B554" s="65"/>
      <c r="C554" s="65"/>
      <c r="D554" s="135"/>
    </row>
    <row r="555" customFormat="false" ht="15" hidden="false" customHeight="false" outlineLevel="0" collapsed="false">
      <c r="B555" s="65"/>
      <c r="C555" s="65"/>
      <c r="D555" s="135"/>
    </row>
    <row r="556" customFormat="false" ht="15" hidden="false" customHeight="false" outlineLevel="0" collapsed="false">
      <c r="B556" s="65"/>
      <c r="C556" s="65"/>
      <c r="D556" s="135"/>
    </row>
    <row r="557" customFormat="false" ht="15" hidden="false" customHeight="false" outlineLevel="0" collapsed="false">
      <c r="B557" s="65"/>
      <c r="C557" s="65"/>
      <c r="D557" s="135"/>
    </row>
    <row r="558" customFormat="false" ht="15" hidden="false" customHeight="false" outlineLevel="0" collapsed="false">
      <c r="B558" s="65"/>
      <c r="C558" s="65"/>
      <c r="D558" s="135"/>
    </row>
    <row r="559" customFormat="false" ht="15" hidden="false" customHeight="false" outlineLevel="0" collapsed="false">
      <c r="B559" s="65"/>
      <c r="C559" s="65"/>
      <c r="D559" s="135"/>
    </row>
    <row r="560" customFormat="false" ht="15" hidden="false" customHeight="false" outlineLevel="0" collapsed="false">
      <c r="B560" s="65"/>
      <c r="C560" s="65"/>
      <c r="D560" s="135"/>
    </row>
    <row r="561" customFormat="false" ht="15" hidden="false" customHeight="false" outlineLevel="0" collapsed="false">
      <c r="B561" s="65"/>
      <c r="C561" s="65"/>
      <c r="D561" s="135"/>
    </row>
    <row r="562" customFormat="false" ht="15" hidden="false" customHeight="false" outlineLevel="0" collapsed="false">
      <c r="B562" s="65"/>
      <c r="C562" s="65"/>
      <c r="D562" s="135"/>
    </row>
    <row r="563" customFormat="false" ht="15" hidden="false" customHeight="false" outlineLevel="0" collapsed="false">
      <c r="B563" s="65"/>
      <c r="C563" s="65"/>
      <c r="D563" s="135"/>
    </row>
    <row r="564" customFormat="false" ht="15" hidden="false" customHeight="false" outlineLevel="0" collapsed="false">
      <c r="B564" s="65"/>
      <c r="C564" s="65"/>
      <c r="D564" s="135"/>
    </row>
    <row r="565" customFormat="false" ht="15" hidden="false" customHeight="false" outlineLevel="0" collapsed="false">
      <c r="B565" s="65"/>
      <c r="C565" s="65"/>
      <c r="D565" s="135"/>
    </row>
    <row r="566" customFormat="false" ht="15" hidden="false" customHeight="false" outlineLevel="0" collapsed="false">
      <c r="B566" s="65"/>
      <c r="C566" s="65"/>
      <c r="D566" s="135"/>
    </row>
    <row r="567" customFormat="false" ht="15" hidden="false" customHeight="false" outlineLevel="0" collapsed="false">
      <c r="B567" s="65"/>
      <c r="C567" s="65"/>
      <c r="D567" s="135"/>
    </row>
    <row r="568" customFormat="false" ht="15" hidden="false" customHeight="false" outlineLevel="0" collapsed="false">
      <c r="B568" s="65"/>
      <c r="C568" s="65"/>
      <c r="D568" s="135"/>
    </row>
    <row r="569" customFormat="false" ht="15" hidden="false" customHeight="false" outlineLevel="0" collapsed="false">
      <c r="B569" s="65"/>
      <c r="C569" s="65"/>
      <c r="D569" s="135"/>
    </row>
    <row r="570" customFormat="false" ht="15" hidden="false" customHeight="false" outlineLevel="0" collapsed="false">
      <c r="B570" s="65"/>
      <c r="C570" s="65"/>
      <c r="D570" s="135"/>
    </row>
    <row r="571" customFormat="false" ht="15" hidden="false" customHeight="false" outlineLevel="0" collapsed="false">
      <c r="B571" s="65"/>
      <c r="C571" s="65"/>
      <c r="D571" s="135"/>
    </row>
    <row r="572" customFormat="false" ht="15" hidden="false" customHeight="false" outlineLevel="0" collapsed="false">
      <c r="B572" s="65"/>
      <c r="C572" s="65"/>
      <c r="D572" s="135"/>
    </row>
    <row r="573" customFormat="false" ht="15" hidden="false" customHeight="false" outlineLevel="0" collapsed="false">
      <c r="B573" s="65"/>
      <c r="C573" s="65"/>
      <c r="D573" s="135"/>
    </row>
    <row r="574" customFormat="false" ht="15" hidden="false" customHeight="false" outlineLevel="0" collapsed="false">
      <c r="B574" s="65"/>
      <c r="C574" s="65"/>
      <c r="D574" s="135"/>
    </row>
    <row r="575" customFormat="false" ht="15" hidden="false" customHeight="false" outlineLevel="0" collapsed="false">
      <c r="B575" s="65"/>
      <c r="C575" s="65"/>
      <c r="D575" s="135"/>
    </row>
    <row r="576" customFormat="false" ht="15" hidden="false" customHeight="false" outlineLevel="0" collapsed="false">
      <c r="B576" s="65"/>
      <c r="C576" s="65"/>
      <c r="D576" s="135"/>
    </row>
    <row r="577" customFormat="false" ht="15" hidden="false" customHeight="false" outlineLevel="0" collapsed="false">
      <c r="B577" s="65"/>
      <c r="C577" s="65"/>
      <c r="D577" s="135"/>
    </row>
    <row r="578" customFormat="false" ht="15" hidden="false" customHeight="false" outlineLevel="0" collapsed="false">
      <c r="B578" s="65"/>
      <c r="C578" s="65"/>
      <c r="D578" s="135"/>
    </row>
    <row r="579" customFormat="false" ht="15" hidden="false" customHeight="false" outlineLevel="0" collapsed="false">
      <c r="B579" s="65"/>
      <c r="C579" s="65"/>
      <c r="D579" s="135"/>
    </row>
    <row r="580" customFormat="false" ht="15" hidden="false" customHeight="false" outlineLevel="0" collapsed="false">
      <c r="B580" s="65"/>
      <c r="C580" s="65"/>
      <c r="D580" s="135"/>
    </row>
    <row r="581" customFormat="false" ht="15" hidden="false" customHeight="false" outlineLevel="0" collapsed="false">
      <c r="B581" s="65"/>
      <c r="C581" s="65"/>
      <c r="D581" s="135"/>
    </row>
    <row r="582" customFormat="false" ht="15" hidden="false" customHeight="false" outlineLevel="0" collapsed="false">
      <c r="B582" s="65"/>
      <c r="C582" s="65"/>
      <c r="D582" s="135"/>
    </row>
    <row r="583" customFormat="false" ht="15" hidden="false" customHeight="false" outlineLevel="0" collapsed="false">
      <c r="B583" s="65"/>
      <c r="C583" s="65"/>
      <c r="D583" s="135"/>
    </row>
    <row r="584" customFormat="false" ht="15" hidden="false" customHeight="false" outlineLevel="0" collapsed="false">
      <c r="B584" s="65"/>
      <c r="C584" s="65"/>
      <c r="D584" s="135"/>
    </row>
    <row r="585" customFormat="false" ht="15" hidden="false" customHeight="false" outlineLevel="0" collapsed="false">
      <c r="B585" s="65"/>
      <c r="C585" s="65"/>
      <c r="D585" s="135"/>
    </row>
    <row r="586" customFormat="false" ht="15" hidden="false" customHeight="false" outlineLevel="0" collapsed="false">
      <c r="B586" s="65"/>
      <c r="C586" s="65"/>
      <c r="D586" s="135"/>
    </row>
    <row r="587" customFormat="false" ht="15" hidden="false" customHeight="false" outlineLevel="0" collapsed="false">
      <c r="B587" s="65"/>
      <c r="C587" s="65"/>
      <c r="D587" s="135"/>
    </row>
    <row r="588" customFormat="false" ht="15" hidden="false" customHeight="false" outlineLevel="0" collapsed="false">
      <c r="B588" s="65"/>
      <c r="C588" s="65"/>
      <c r="D588" s="135"/>
    </row>
    <row r="589" customFormat="false" ht="15" hidden="false" customHeight="false" outlineLevel="0" collapsed="false">
      <c r="B589" s="65"/>
      <c r="C589" s="65"/>
      <c r="D589" s="135"/>
    </row>
    <row r="590" customFormat="false" ht="15" hidden="false" customHeight="false" outlineLevel="0" collapsed="false">
      <c r="B590" s="65"/>
      <c r="C590" s="65"/>
      <c r="D590" s="135"/>
    </row>
    <row r="591" customFormat="false" ht="15" hidden="false" customHeight="false" outlineLevel="0" collapsed="false">
      <c r="B591" s="65"/>
      <c r="C591" s="65"/>
      <c r="D591" s="135"/>
    </row>
    <row r="592" customFormat="false" ht="15" hidden="false" customHeight="false" outlineLevel="0" collapsed="false">
      <c r="B592" s="65"/>
      <c r="C592" s="65"/>
      <c r="D592" s="135"/>
    </row>
    <row r="593" customFormat="false" ht="15" hidden="false" customHeight="false" outlineLevel="0" collapsed="false">
      <c r="B593" s="65"/>
      <c r="C593" s="65"/>
      <c r="D593" s="135"/>
    </row>
    <row r="594" customFormat="false" ht="15" hidden="false" customHeight="false" outlineLevel="0" collapsed="false">
      <c r="B594" s="65"/>
      <c r="C594" s="65"/>
      <c r="D594" s="135"/>
    </row>
    <row r="595" customFormat="false" ht="15" hidden="false" customHeight="false" outlineLevel="0" collapsed="false">
      <c r="B595" s="65"/>
      <c r="C595" s="65"/>
      <c r="D595" s="135"/>
    </row>
    <row r="596" customFormat="false" ht="15" hidden="false" customHeight="false" outlineLevel="0" collapsed="false">
      <c r="B596" s="65"/>
      <c r="C596" s="65"/>
      <c r="D596" s="135"/>
    </row>
    <row r="597" customFormat="false" ht="15" hidden="false" customHeight="false" outlineLevel="0" collapsed="false">
      <c r="B597" s="65"/>
      <c r="C597" s="65"/>
      <c r="D597" s="135"/>
    </row>
    <row r="598" customFormat="false" ht="15" hidden="false" customHeight="false" outlineLevel="0" collapsed="false">
      <c r="B598" s="65"/>
      <c r="C598" s="65"/>
      <c r="D598" s="135"/>
    </row>
    <row r="599" customFormat="false" ht="15" hidden="false" customHeight="false" outlineLevel="0" collapsed="false">
      <c r="B599" s="65"/>
      <c r="C599" s="65"/>
      <c r="D599" s="135"/>
    </row>
    <row r="600" customFormat="false" ht="15" hidden="false" customHeight="false" outlineLevel="0" collapsed="false">
      <c r="B600" s="65"/>
      <c r="C600" s="65"/>
      <c r="D600" s="135"/>
    </row>
    <row r="601" customFormat="false" ht="15" hidden="false" customHeight="false" outlineLevel="0" collapsed="false">
      <c r="B601" s="65"/>
      <c r="C601" s="65"/>
      <c r="D601" s="135"/>
    </row>
    <row r="602" customFormat="false" ht="15" hidden="false" customHeight="false" outlineLevel="0" collapsed="false">
      <c r="B602" s="65"/>
      <c r="C602" s="65"/>
      <c r="D602" s="135"/>
    </row>
    <row r="603" customFormat="false" ht="15" hidden="false" customHeight="false" outlineLevel="0" collapsed="false">
      <c r="B603" s="65"/>
      <c r="C603" s="65"/>
      <c r="D603" s="135"/>
    </row>
    <row r="604" customFormat="false" ht="15" hidden="false" customHeight="false" outlineLevel="0" collapsed="false">
      <c r="B604" s="65"/>
      <c r="C604" s="65"/>
      <c r="D604" s="135"/>
    </row>
    <row r="605" customFormat="false" ht="15" hidden="false" customHeight="false" outlineLevel="0" collapsed="false">
      <c r="B605" s="65"/>
      <c r="C605" s="65"/>
      <c r="D605" s="135"/>
    </row>
    <row r="606" customFormat="false" ht="15" hidden="false" customHeight="false" outlineLevel="0" collapsed="false">
      <c r="B606" s="65"/>
      <c r="C606" s="65"/>
      <c r="D606" s="135"/>
    </row>
    <row r="607" customFormat="false" ht="15" hidden="false" customHeight="false" outlineLevel="0" collapsed="false">
      <c r="B607" s="65"/>
      <c r="C607" s="65"/>
      <c r="D607" s="135"/>
    </row>
    <row r="608" customFormat="false" ht="15" hidden="false" customHeight="false" outlineLevel="0" collapsed="false">
      <c r="B608" s="65"/>
      <c r="C608" s="65"/>
      <c r="D608" s="135"/>
    </row>
    <row r="609" customFormat="false" ht="15" hidden="false" customHeight="false" outlineLevel="0" collapsed="false">
      <c r="B609" s="65"/>
      <c r="C609" s="65"/>
      <c r="D609" s="135"/>
    </row>
    <row r="610" customFormat="false" ht="15" hidden="false" customHeight="false" outlineLevel="0" collapsed="false">
      <c r="B610" s="65"/>
      <c r="C610" s="65"/>
      <c r="D610" s="135"/>
    </row>
    <row r="611" customFormat="false" ht="15" hidden="false" customHeight="false" outlineLevel="0" collapsed="false">
      <c r="B611" s="65"/>
      <c r="C611" s="65"/>
      <c r="D611" s="135"/>
    </row>
    <row r="612" customFormat="false" ht="15" hidden="false" customHeight="false" outlineLevel="0" collapsed="false">
      <c r="B612" s="65"/>
      <c r="C612" s="65"/>
      <c r="D612" s="135"/>
    </row>
    <row r="613" customFormat="false" ht="15" hidden="false" customHeight="false" outlineLevel="0" collapsed="false">
      <c r="B613" s="65"/>
      <c r="C613" s="65"/>
      <c r="D613" s="135"/>
    </row>
    <row r="614" customFormat="false" ht="15" hidden="false" customHeight="false" outlineLevel="0" collapsed="false">
      <c r="B614" s="65"/>
      <c r="C614" s="65"/>
      <c r="D614" s="135"/>
    </row>
    <row r="615" customFormat="false" ht="15" hidden="false" customHeight="false" outlineLevel="0" collapsed="false">
      <c r="B615" s="65"/>
      <c r="C615" s="65"/>
      <c r="D615" s="135"/>
    </row>
    <row r="616" customFormat="false" ht="15" hidden="false" customHeight="false" outlineLevel="0" collapsed="false">
      <c r="B616" s="65"/>
      <c r="C616" s="65"/>
      <c r="D616" s="135"/>
    </row>
    <row r="617" customFormat="false" ht="15" hidden="false" customHeight="false" outlineLevel="0" collapsed="false">
      <c r="B617" s="65"/>
      <c r="C617" s="65"/>
      <c r="D617" s="135"/>
    </row>
    <row r="618" customFormat="false" ht="15" hidden="false" customHeight="false" outlineLevel="0" collapsed="false">
      <c r="B618" s="65"/>
      <c r="C618" s="65"/>
      <c r="D618" s="135"/>
    </row>
    <row r="619" customFormat="false" ht="15" hidden="false" customHeight="false" outlineLevel="0" collapsed="false">
      <c r="B619" s="65"/>
      <c r="C619" s="65"/>
      <c r="D619" s="135"/>
    </row>
    <row r="620" customFormat="false" ht="15" hidden="false" customHeight="false" outlineLevel="0" collapsed="false">
      <c r="B620" s="65"/>
      <c r="C620" s="65"/>
      <c r="D620" s="135"/>
    </row>
    <row r="621" customFormat="false" ht="15" hidden="false" customHeight="false" outlineLevel="0" collapsed="false">
      <c r="B621" s="65"/>
      <c r="C621" s="65"/>
      <c r="D621" s="135"/>
    </row>
    <row r="622" customFormat="false" ht="15" hidden="false" customHeight="false" outlineLevel="0" collapsed="false">
      <c r="B622" s="65"/>
      <c r="C622" s="65"/>
      <c r="D622" s="135"/>
    </row>
    <row r="623" customFormat="false" ht="15" hidden="false" customHeight="false" outlineLevel="0" collapsed="false">
      <c r="B623" s="65"/>
      <c r="C623" s="65"/>
      <c r="D623" s="135"/>
    </row>
    <row r="624" customFormat="false" ht="15" hidden="false" customHeight="false" outlineLevel="0" collapsed="false">
      <c r="B624" s="65"/>
      <c r="C624" s="65"/>
      <c r="D624" s="135"/>
    </row>
    <row r="625" customFormat="false" ht="15" hidden="false" customHeight="false" outlineLevel="0" collapsed="false">
      <c r="B625" s="65"/>
      <c r="C625" s="65"/>
      <c r="D625" s="135"/>
    </row>
    <row r="626" customFormat="false" ht="15" hidden="false" customHeight="false" outlineLevel="0" collapsed="false">
      <c r="B626" s="65"/>
      <c r="C626" s="65"/>
      <c r="D626" s="135"/>
    </row>
    <row r="627" customFormat="false" ht="15" hidden="false" customHeight="false" outlineLevel="0" collapsed="false">
      <c r="B627" s="65"/>
      <c r="C627" s="65"/>
      <c r="D627" s="135"/>
    </row>
    <row r="628" customFormat="false" ht="15" hidden="false" customHeight="false" outlineLevel="0" collapsed="false">
      <c r="B628" s="65"/>
      <c r="C628" s="65"/>
      <c r="D628" s="135"/>
    </row>
    <row r="629" customFormat="false" ht="15" hidden="false" customHeight="false" outlineLevel="0" collapsed="false">
      <c r="B629" s="65"/>
      <c r="C629" s="65"/>
      <c r="D629" s="135"/>
    </row>
    <row r="630" customFormat="false" ht="15" hidden="false" customHeight="false" outlineLevel="0" collapsed="false">
      <c r="B630" s="65"/>
      <c r="C630" s="65"/>
      <c r="D630" s="135"/>
    </row>
    <row r="631" customFormat="false" ht="15" hidden="false" customHeight="false" outlineLevel="0" collapsed="false">
      <c r="B631" s="65"/>
      <c r="C631" s="65"/>
      <c r="D631" s="135"/>
    </row>
    <row r="632" customFormat="false" ht="15" hidden="false" customHeight="false" outlineLevel="0" collapsed="false">
      <c r="B632" s="65"/>
      <c r="C632" s="65"/>
      <c r="D632" s="135"/>
    </row>
    <row r="633" customFormat="false" ht="15" hidden="false" customHeight="false" outlineLevel="0" collapsed="false">
      <c r="B633" s="65"/>
      <c r="C633" s="65"/>
      <c r="D633" s="135"/>
    </row>
    <row r="634" customFormat="false" ht="15" hidden="false" customHeight="false" outlineLevel="0" collapsed="false">
      <c r="B634" s="65"/>
      <c r="C634" s="65"/>
      <c r="D634" s="135"/>
    </row>
    <row r="635" customFormat="false" ht="15" hidden="false" customHeight="false" outlineLevel="0" collapsed="false">
      <c r="B635" s="65"/>
      <c r="C635" s="65"/>
      <c r="D635" s="135"/>
    </row>
    <row r="636" customFormat="false" ht="15" hidden="false" customHeight="false" outlineLevel="0" collapsed="false">
      <c r="B636" s="65"/>
      <c r="C636" s="65"/>
      <c r="D636" s="135"/>
    </row>
    <row r="637" customFormat="false" ht="15" hidden="false" customHeight="false" outlineLevel="0" collapsed="false">
      <c r="B637" s="65"/>
      <c r="C637" s="65"/>
      <c r="D637" s="135"/>
    </row>
    <row r="638" customFormat="false" ht="15" hidden="false" customHeight="false" outlineLevel="0" collapsed="false">
      <c r="B638" s="65"/>
      <c r="C638" s="65"/>
      <c r="D638" s="135"/>
    </row>
    <row r="639" customFormat="false" ht="15" hidden="false" customHeight="false" outlineLevel="0" collapsed="false">
      <c r="B639" s="65"/>
      <c r="C639" s="65"/>
      <c r="D639" s="135"/>
    </row>
    <row r="640" customFormat="false" ht="15" hidden="false" customHeight="false" outlineLevel="0" collapsed="false">
      <c r="B640" s="65"/>
      <c r="C640" s="65"/>
      <c r="D640" s="135"/>
    </row>
    <row r="641" customFormat="false" ht="15" hidden="false" customHeight="false" outlineLevel="0" collapsed="false">
      <c r="B641" s="65"/>
      <c r="C641" s="65"/>
      <c r="D641" s="135"/>
    </row>
    <row r="642" customFormat="false" ht="15" hidden="false" customHeight="false" outlineLevel="0" collapsed="false">
      <c r="B642" s="65"/>
      <c r="C642" s="65"/>
      <c r="D642" s="135"/>
    </row>
    <row r="643" customFormat="false" ht="15" hidden="false" customHeight="false" outlineLevel="0" collapsed="false">
      <c r="B643" s="65"/>
      <c r="C643" s="65"/>
      <c r="D643" s="135"/>
    </row>
    <row r="644" customFormat="false" ht="15" hidden="false" customHeight="false" outlineLevel="0" collapsed="false">
      <c r="B644" s="65"/>
      <c r="C644" s="65"/>
      <c r="D644" s="135"/>
    </row>
    <row r="645" customFormat="false" ht="15" hidden="false" customHeight="false" outlineLevel="0" collapsed="false">
      <c r="B645" s="65"/>
      <c r="C645" s="65"/>
      <c r="D645" s="135"/>
    </row>
    <row r="646" customFormat="false" ht="15" hidden="false" customHeight="false" outlineLevel="0" collapsed="false">
      <c r="B646" s="65"/>
      <c r="C646" s="65"/>
      <c r="D646" s="135"/>
    </row>
    <row r="647" customFormat="false" ht="15" hidden="false" customHeight="false" outlineLevel="0" collapsed="false">
      <c r="B647" s="65"/>
      <c r="C647" s="65"/>
      <c r="D647" s="135"/>
    </row>
    <row r="648" customFormat="false" ht="15" hidden="false" customHeight="false" outlineLevel="0" collapsed="false">
      <c r="B648" s="65"/>
      <c r="C648" s="65"/>
      <c r="D648" s="135"/>
    </row>
    <row r="649" customFormat="false" ht="15" hidden="false" customHeight="false" outlineLevel="0" collapsed="false">
      <c r="B649" s="65"/>
      <c r="C649" s="65"/>
      <c r="D649" s="135"/>
    </row>
    <row r="650" customFormat="false" ht="15" hidden="false" customHeight="false" outlineLevel="0" collapsed="false">
      <c r="B650" s="65"/>
      <c r="C650" s="65"/>
      <c r="D650" s="135"/>
    </row>
    <row r="651" customFormat="false" ht="15" hidden="false" customHeight="false" outlineLevel="0" collapsed="false">
      <c r="B651" s="65"/>
      <c r="C651" s="65"/>
      <c r="D651" s="135"/>
    </row>
    <row r="652" customFormat="false" ht="15" hidden="false" customHeight="false" outlineLevel="0" collapsed="false">
      <c r="B652" s="65"/>
      <c r="C652" s="65"/>
      <c r="D652" s="135"/>
    </row>
    <row r="653" customFormat="false" ht="15" hidden="false" customHeight="false" outlineLevel="0" collapsed="false">
      <c r="B653" s="65"/>
      <c r="C653" s="65"/>
      <c r="D653" s="135"/>
    </row>
    <row r="654" customFormat="false" ht="15" hidden="false" customHeight="false" outlineLevel="0" collapsed="false">
      <c r="B654" s="65"/>
      <c r="C654" s="65"/>
      <c r="D654" s="135"/>
    </row>
    <row r="655" customFormat="false" ht="15" hidden="false" customHeight="false" outlineLevel="0" collapsed="false">
      <c r="B655" s="65"/>
      <c r="C655" s="65"/>
      <c r="D655" s="135"/>
    </row>
    <row r="656" customFormat="false" ht="15" hidden="false" customHeight="false" outlineLevel="0" collapsed="false">
      <c r="B656" s="65"/>
      <c r="C656" s="65"/>
      <c r="D656" s="135"/>
    </row>
    <row r="657" customFormat="false" ht="15" hidden="false" customHeight="false" outlineLevel="0" collapsed="false">
      <c r="B657" s="65"/>
      <c r="C657" s="65"/>
      <c r="D657" s="135"/>
    </row>
    <row r="658" customFormat="false" ht="15" hidden="false" customHeight="false" outlineLevel="0" collapsed="false">
      <c r="B658" s="65"/>
      <c r="C658" s="65"/>
      <c r="D658" s="135"/>
    </row>
    <row r="659" customFormat="false" ht="15" hidden="false" customHeight="false" outlineLevel="0" collapsed="false">
      <c r="B659" s="65"/>
      <c r="C659" s="65"/>
      <c r="D659" s="135"/>
    </row>
    <row r="660" customFormat="false" ht="15" hidden="false" customHeight="false" outlineLevel="0" collapsed="false">
      <c r="B660" s="65"/>
      <c r="C660" s="65"/>
      <c r="D660" s="135"/>
    </row>
    <row r="661" customFormat="false" ht="15" hidden="false" customHeight="false" outlineLevel="0" collapsed="false">
      <c r="B661" s="65"/>
      <c r="C661" s="65"/>
      <c r="D661" s="135"/>
    </row>
    <row r="662" customFormat="false" ht="15" hidden="false" customHeight="false" outlineLevel="0" collapsed="false">
      <c r="B662" s="65"/>
      <c r="C662" s="65"/>
      <c r="D662" s="135"/>
    </row>
    <row r="663" customFormat="false" ht="15" hidden="false" customHeight="false" outlineLevel="0" collapsed="false">
      <c r="B663" s="65"/>
      <c r="C663" s="65"/>
      <c r="D663" s="135"/>
    </row>
    <row r="664" customFormat="false" ht="15" hidden="false" customHeight="false" outlineLevel="0" collapsed="false">
      <c r="B664" s="65"/>
      <c r="C664" s="65"/>
      <c r="D664" s="135"/>
    </row>
    <row r="665" customFormat="false" ht="15" hidden="false" customHeight="false" outlineLevel="0" collapsed="false">
      <c r="B665" s="65"/>
      <c r="C665" s="65"/>
      <c r="D665" s="135"/>
    </row>
    <row r="666" customFormat="false" ht="15" hidden="false" customHeight="false" outlineLevel="0" collapsed="false">
      <c r="B666" s="65"/>
      <c r="C666" s="65"/>
      <c r="D666" s="135"/>
    </row>
    <row r="667" customFormat="false" ht="15" hidden="false" customHeight="false" outlineLevel="0" collapsed="false">
      <c r="B667" s="65"/>
      <c r="C667" s="65"/>
      <c r="D667" s="135"/>
    </row>
    <row r="668" customFormat="false" ht="15" hidden="false" customHeight="false" outlineLevel="0" collapsed="false">
      <c r="B668" s="65"/>
      <c r="C668" s="65"/>
      <c r="D668" s="135"/>
    </row>
    <row r="669" customFormat="false" ht="15" hidden="false" customHeight="false" outlineLevel="0" collapsed="false">
      <c r="B669" s="65"/>
      <c r="C669" s="65"/>
      <c r="D669" s="135"/>
    </row>
    <row r="670" customFormat="false" ht="15" hidden="false" customHeight="false" outlineLevel="0" collapsed="false">
      <c r="B670" s="65"/>
      <c r="C670" s="65"/>
      <c r="D670" s="135"/>
    </row>
    <row r="671" customFormat="false" ht="15" hidden="false" customHeight="false" outlineLevel="0" collapsed="false">
      <c r="B671" s="65"/>
      <c r="C671" s="65"/>
      <c r="D671" s="135"/>
    </row>
    <row r="672" customFormat="false" ht="15" hidden="false" customHeight="false" outlineLevel="0" collapsed="false">
      <c r="B672" s="65"/>
      <c r="C672" s="65"/>
      <c r="D672" s="135"/>
    </row>
    <row r="673" customFormat="false" ht="15" hidden="false" customHeight="false" outlineLevel="0" collapsed="false">
      <c r="B673" s="65"/>
      <c r="C673" s="65"/>
      <c r="D673" s="135"/>
    </row>
    <row r="674" customFormat="false" ht="15" hidden="false" customHeight="false" outlineLevel="0" collapsed="false">
      <c r="B674" s="65"/>
      <c r="C674" s="65"/>
      <c r="D674" s="135"/>
    </row>
    <row r="675" customFormat="false" ht="15" hidden="false" customHeight="false" outlineLevel="0" collapsed="false">
      <c r="B675" s="65"/>
      <c r="C675" s="65"/>
      <c r="D675" s="135"/>
    </row>
    <row r="676" customFormat="false" ht="15" hidden="false" customHeight="false" outlineLevel="0" collapsed="false">
      <c r="B676" s="65"/>
      <c r="C676" s="65"/>
      <c r="D676" s="135"/>
    </row>
    <row r="677" customFormat="false" ht="15" hidden="false" customHeight="false" outlineLevel="0" collapsed="false">
      <c r="B677" s="65"/>
      <c r="C677" s="65"/>
      <c r="D677" s="135"/>
    </row>
    <row r="678" customFormat="false" ht="15" hidden="false" customHeight="false" outlineLevel="0" collapsed="false">
      <c r="B678" s="65"/>
      <c r="C678" s="65"/>
      <c r="D678" s="135"/>
    </row>
    <row r="679" customFormat="false" ht="15" hidden="false" customHeight="false" outlineLevel="0" collapsed="false">
      <c r="B679" s="65"/>
      <c r="C679" s="65"/>
      <c r="D679" s="135"/>
    </row>
    <row r="680" customFormat="false" ht="15" hidden="false" customHeight="false" outlineLevel="0" collapsed="false">
      <c r="B680" s="65"/>
      <c r="C680" s="65"/>
      <c r="D680" s="135"/>
    </row>
    <row r="681" customFormat="false" ht="15" hidden="false" customHeight="false" outlineLevel="0" collapsed="false">
      <c r="B681" s="65"/>
      <c r="C681" s="65"/>
      <c r="D681" s="135"/>
    </row>
    <row r="682" customFormat="false" ht="15" hidden="false" customHeight="false" outlineLevel="0" collapsed="false">
      <c r="B682" s="65"/>
      <c r="C682" s="65"/>
      <c r="D682" s="135"/>
    </row>
    <row r="683" customFormat="false" ht="15" hidden="false" customHeight="false" outlineLevel="0" collapsed="false">
      <c r="B683" s="65"/>
      <c r="C683" s="65"/>
      <c r="D683" s="135"/>
    </row>
    <row r="684" customFormat="false" ht="15" hidden="false" customHeight="false" outlineLevel="0" collapsed="false">
      <c r="B684" s="65"/>
      <c r="C684" s="65"/>
      <c r="D684" s="135"/>
    </row>
    <row r="685" customFormat="false" ht="15" hidden="false" customHeight="false" outlineLevel="0" collapsed="false">
      <c r="B685" s="65"/>
      <c r="C685" s="65"/>
      <c r="D685" s="135"/>
    </row>
    <row r="686" customFormat="false" ht="15" hidden="false" customHeight="false" outlineLevel="0" collapsed="false">
      <c r="B686" s="65"/>
      <c r="C686" s="65"/>
      <c r="D686" s="135"/>
    </row>
    <row r="687" customFormat="false" ht="15" hidden="false" customHeight="false" outlineLevel="0" collapsed="false">
      <c r="B687" s="65"/>
      <c r="C687" s="65"/>
      <c r="D687" s="135"/>
    </row>
    <row r="688" customFormat="false" ht="15" hidden="false" customHeight="false" outlineLevel="0" collapsed="false">
      <c r="B688" s="65"/>
      <c r="C688" s="65"/>
      <c r="D688" s="135"/>
    </row>
    <row r="689" customFormat="false" ht="15" hidden="false" customHeight="false" outlineLevel="0" collapsed="false">
      <c r="B689" s="65"/>
      <c r="C689" s="65"/>
      <c r="D689" s="135"/>
    </row>
    <row r="690" customFormat="false" ht="15" hidden="false" customHeight="false" outlineLevel="0" collapsed="false">
      <c r="B690" s="65"/>
      <c r="C690" s="65"/>
      <c r="D690" s="135"/>
    </row>
    <row r="691" customFormat="false" ht="15" hidden="false" customHeight="false" outlineLevel="0" collapsed="false">
      <c r="B691" s="65"/>
      <c r="C691" s="65"/>
      <c r="D691" s="135"/>
    </row>
    <row r="692" customFormat="false" ht="15" hidden="false" customHeight="false" outlineLevel="0" collapsed="false">
      <c r="B692" s="65"/>
      <c r="C692" s="65"/>
      <c r="D692" s="135"/>
    </row>
    <row r="693" customFormat="false" ht="15" hidden="false" customHeight="false" outlineLevel="0" collapsed="false">
      <c r="B693" s="65"/>
      <c r="C693" s="65"/>
      <c r="D693" s="135"/>
    </row>
    <row r="694" customFormat="false" ht="15" hidden="false" customHeight="false" outlineLevel="0" collapsed="false">
      <c r="B694" s="65"/>
      <c r="C694" s="65"/>
      <c r="D694" s="135"/>
    </row>
    <row r="695" customFormat="false" ht="15" hidden="false" customHeight="false" outlineLevel="0" collapsed="false">
      <c r="B695" s="65"/>
      <c r="C695" s="65"/>
      <c r="D695" s="135"/>
    </row>
    <row r="696" customFormat="false" ht="15" hidden="false" customHeight="false" outlineLevel="0" collapsed="false">
      <c r="B696" s="65"/>
      <c r="C696" s="65"/>
      <c r="D696" s="135"/>
    </row>
    <row r="697" customFormat="false" ht="15" hidden="false" customHeight="false" outlineLevel="0" collapsed="false">
      <c r="B697" s="65"/>
      <c r="C697" s="65"/>
      <c r="D697" s="135"/>
    </row>
    <row r="698" customFormat="false" ht="15" hidden="false" customHeight="false" outlineLevel="0" collapsed="false">
      <c r="B698" s="65"/>
      <c r="C698" s="65"/>
      <c r="D698" s="135"/>
    </row>
    <row r="699" customFormat="false" ht="15" hidden="false" customHeight="false" outlineLevel="0" collapsed="false">
      <c r="B699" s="65"/>
      <c r="C699" s="65"/>
      <c r="D699" s="135"/>
    </row>
    <row r="700" customFormat="false" ht="15" hidden="false" customHeight="false" outlineLevel="0" collapsed="false">
      <c r="B700" s="65"/>
      <c r="C700" s="65"/>
      <c r="D700" s="135"/>
    </row>
    <row r="701" customFormat="false" ht="15" hidden="false" customHeight="false" outlineLevel="0" collapsed="false">
      <c r="B701" s="65"/>
      <c r="C701" s="65"/>
      <c r="D701" s="135"/>
    </row>
    <row r="702" customFormat="false" ht="15" hidden="false" customHeight="false" outlineLevel="0" collapsed="false">
      <c r="B702" s="65"/>
      <c r="C702" s="65"/>
      <c r="D702" s="135"/>
    </row>
    <row r="703" customFormat="false" ht="15" hidden="false" customHeight="false" outlineLevel="0" collapsed="false">
      <c r="B703" s="65"/>
      <c r="C703" s="65"/>
      <c r="D703" s="135"/>
    </row>
    <row r="704" customFormat="false" ht="15" hidden="false" customHeight="false" outlineLevel="0" collapsed="false">
      <c r="B704" s="65"/>
      <c r="C704" s="65"/>
      <c r="D704" s="135"/>
    </row>
    <row r="705" customFormat="false" ht="15" hidden="false" customHeight="false" outlineLevel="0" collapsed="false">
      <c r="B705" s="65"/>
      <c r="C705" s="65"/>
      <c r="D705" s="135"/>
    </row>
    <row r="706" customFormat="false" ht="15" hidden="false" customHeight="false" outlineLevel="0" collapsed="false">
      <c r="B706" s="65"/>
      <c r="C706" s="65"/>
      <c r="D706" s="135"/>
    </row>
    <row r="707" customFormat="false" ht="15" hidden="false" customHeight="false" outlineLevel="0" collapsed="false">
      <c r="B707" s="65"/>
      <c r="C707" s="65"/>
      <c r="D707" s="135"/>
    </row>
    <row r="708" customFormat="false" ht="15" hidden="false" customHeight="false" outlineLevel="0" collapsed="false">
      <c r="B708" s="65"/>
      <c r="C708" s="65"/>
      <c r="D708" s="135"/>
    </row>
    <row r="709" customFormat="false" ht="15" hidden="false" customHeight="false" outlineLevel="0" collapsed="false">
      <c r="B709" s="65"/>
      <c r="C709" s="65"/>
      <c r="D709" s="135"/>
    </row>
    <row r="710" customFormat="false" ht="15" hidden="false" customHeight="false" outlineLevel="0" collapsed="false">
      <c r="B710" s="65"/>
      <c r="C710" s="65"/>
      <c r="D710" s="135"/>
    </row>
    <row r="711" customFormat="false" ht="15" hidden="false" customHeight="false" outlineLevel="0" collapsed="false">
      <c r="B711" s="65"/>
      <c r="C711" s="65"/>
      <c r="D711" s="135"/>
    </row>
    <row r="712" customFormat="false" ht="15" hidden="false" customHeight="false" outlineLevel="0" collapsed="false">
      <c r="B712" s="65"/>
      <c r="C712" s="65"/>
      <c r="D712" s="135"/>
    </row>
    <row r="713" customFormat="false" ht="15" hidden="false" customHeight="false" outlineLevel="0" collapsed="false">
      <c r="B713" s="65"/>
      <c r="C713" s="65"/>
      <c r="D713" s="135"/>
    </row>
    <row r="714" customFormat="false" ht="15" hidden="false" customHeight="false" outlineLevel="0" collapsed="false">
      <c r="B714" s="65"/>
      <c r="C714" s="65"/>
      <c r="D714" s="135"/>
    </row>
    <row r="715" customFormat="false" ht="15" hidden="false" customHeight="false" outlineLevel="0" collapsed="false">
      <c r="B715" s="65"/>
      <c r="C715" s="65"/>
      <c r="D715" s="135"/>
    </row>
    <row r="716" customFormat="false" ht="15" hidden="false" customHeight="false" outlineLevel="0" collapsed="false">
      <c r="B716" s="65"/>
      <c r="C716" s="65"/>
      <c r="D716" s="135"/>
    </row>
    <row r="717" customFormat="false" ht="15" hidden="false" customHeight="false" outlineLevel="0" collapsed="false">
      <c r="B717" s="65"/>
      <c r="C717" s="65"/>
      <c r="D717" s="135"/>
    </row>
    <row r="718" customFormat="false" ht="15" hidden="false" customHeight="false" outlineLevel="0" collapsed="false">
      <c r="B718" s="65"/>
      <c r="C718" s="65"/>
      <c r="D718" s="135"/>
    </row>
    <row r="719" customFormat="false" ht="15" hidden="false" customHeight="false" outlineLevel="0" collapsed="false">
      <c r="B719" s="65"/>
      <c r="C719" s="65"/>
      <c r="D719" s="135"/>
    </row>
    <row r="720" customFormat="false" ht="15" hidden="false" customHeight="false" outlineLevel="0" collapsed="false">
      <c r="B720" s="65"/>
      <c r="C720" s="65"/>
      <c r="D720" s="135"/>
    </row>
    <row r="721" customFormat="false" ht="15" hidden="false" customHeight="false" outlineLevel="0" collapsed="false">
      <c r="B721" s="65"/>
      <c r="C721" s="65"/>
      <c r="D721" s="135"/>
    </row>
    <row r="722" customFormat="false" ht="15" hidden="false" customHeight="false" outlineLevel="0" collapsed="false">
      <c r="B722" s="65"/>
      <c r="C722" s="65"/>
      <c r="D722" s="135"/>
    </row>
    <row r="723" customFormat="false" ht="15" hidden="false" customHeight="false" outlineLevel="0" collapsed="false">
      <c r="B723" s="65"/>
      <c r="C723" s="65"/>
      <c r="D723" s="135"/>
    </row>
    <row r="724" customFormat="false" ht="15" hidden="false" customHeight="false" outlineLevel="0" collapsed="false">
      <c r="B724" s="65"/>
      <c r="C724" s="65"/>
      <c r="D724" s="135"/>
    </row>
    <row r="725" customFormat="false" ht="15" hidden="false" customHeight="false" outlineLevel="0" collapsed="false">
      <c r="B725" s="65"/>
      <c r="C725" s="65"/>
      <c r="D725" s="135"/>
    </row>
    <row r="726" customFormat="false" ht="15" hidden="false" customHeight="false" outlineLevel="0" collapsed="false">
      <c r="B726" s="65"/>
      <c r="C726" s="65"/>
      <c r="D726" s="135"/>
    </row>
    <row r="727" customFormat="false" ht="15" hidden="false" customHeight="false" outlineLevel="0" collapsed="false">
      <c r="B727" s="65"/>
      <c r="C727" s="65"/>
      <c r="D727" s="135"/>
    </row>
    <row r="728" customFormat="false" ht="15" hidden="false" customHeight="false" outlineLevel="0" collapsed="false">
      <c r="B728" s="65"/>
      <c r="C728" s="65"/>
      <c r="D728" s="135"/>
    </row>
    <row r="729" customFormat="false" ht="15" hidden="false" customHeight="false" outlineLevel="0" collapsed="false">
      <c r="B729" s="65"/>
      <c r="C729" s="65"/>
      <c r="D729" s="135"/>
    </row>
    <row r="730" customFormat="false" ht="15" hidden="false" customHeight="false" outlineLevel="0" collapsed="false">
      <c r="B730" s="65"/>
      <c r="C730" s="65"/>
      <c r="D730" s="135"/>
    </row>
    <row r="731" customFormat="false" ht="15" hidden="false" customHeight="false" outlineLevel="0" collapsed="false">
      <c r="B731" s="65"/>
      <c r="C731" s="65"/>
      <c r="D731" s="135"/>
    </row>
    <row r="732" customFormat="false" ht="15" hidden="false" customHeight="false" outlineLevel="0" collapsed="false">
      <c r="B732" s="65"/>
      <c r="C732" s="65"/>
      <c r="D732" s="135"/>
    </row>
    <row r="733" customFormat="false" ht="15" hidden="false" customHeight="false" outlineLevel="0" collapsed="false">
      <c r="B733" s="65"/>
      <c r="C733" s="65"/>
      <c r="D733" s="135"/>
    </row>
    <row r="734" customFormat="false" ht="15" hidden="false" customHeight="false" outlineLevel="0" collapsed="false">
      <c r="B734" s="65"/>
      <c r="C734" s="65"/>
      <c r="D734" s="135"/>
    </row>
    <row r="735" customFormat="false" ht="15" hidden="false" customHeight="false" outlineLevel="0" collapsed="false">
      <c r="B735" s="65"/>
      <c r="C735" s="65"/>
      <c r="D735" s="135"/>
    </row>
    <row r="736" customFormat="false" ht="15" hidden="false" customHeight="false" outlineLevel="0" collapsed="false">
      <c r="B736" s="65"/>
      <c r="C736" s="65"/>
      <c r="D736" s="135"/>
    </row>
    <row r="737" customFormat="false" ht="15" hidden="false" customHeight="false" outlineLevel="0" collapsed="false">
      <c r="B737" s="65"/>
      <c r="C737" s="65"/>
      <c r="D737" s="135"/>
    </row>
    <row r="738" customFormat="false" ht="15" hidden="false" customHeight="false" outlineLevel="0" collapsed="false">
      <c r="B738" s="65"/>
      <c r="C738" s="65"/>
      <c r="D738" s="135"/>
    </row>
    <row r="739" customFormat="false" ht="15" hidden="false" customHeight="false" outlineLevel="0" collapsed="false">
      <c r="B739" s="65"/>
      <c r="C739" s="65"/>
      <c r="D739" s="135"/>
    </row>
    <row r="740" customFormat="false" ht="15" hidden="false" customHeight="false" outlineLevel="0" collapsed="false">
      <c r="B740" s="65"/>
      <c r="C740" s="65"/>
      <c r="D740" s="135"/>
    </row>
    <row r="741" customFormat="false" ht="15" hidden="false" customHeight="false" outlineLevel="0" collapsed="false">
      <c r="B741" s="65"/>
      <c r="C741" s="65"/>
      <c r="D741" s="135"/>
    </row>
    <row r="742" customFormat="false" ht="15" hidden="false" customHeight="false" outlineLevel="0" collapsed="false">
      <c r="B742" s="65"/>
      <c r="C742" s="65"/>
      <c r="D742" s="135"/>
    </row>
    <row r="743" customFormat="false" ht="15" hidden="false" customHeight="false" outlineLevel="0" collapsed="false">
      <c r="B743" s="65"/>
      <c r="C743" s="65"/>
      <c r="D743" s="135"/>
    </row>
    <row r="744" customFormat="false" ht="15" hidden="false" customHeight="false" outlineLevel="0" collapsed="false">
      <c r="B744" s="65"/>
      <c r="C744" s="65"/>
      <c r="D744" s="135"/>
    </row>
    <row r="745" customFormat="false" ht="15" hidden="false" customHeight="false" outlineLevel="0" collapsed="false">
      <c r="B745" s="65"/>
      <c r="C745" s="65"/>
      <c r="D745" s="135"/>
    </row>
    <row r="746" customFormat="false" ht="15" hidden="false" customHeight="false" outlineLevel="0" collapsed="false">
      <c r="B746" s="65"/>
      <c r="C746" s="65"/>
      <c r="D746" s="135"/>
    </row>
    <row r="747" customFormat="false" ht="15" hidden="false" customHeight="false" outlineLevel="0" collapsed="false">
      <c r="B747" s="65"/>
      <c r="C747" s="65"/>
      <c r="D747" s="135"/>
    </row>
    <row r="748" customFormat="false" ht="15" hidden="false" customHeight="false" outlineLevel="0" collapsed="false">
      <c r="B748" s="65"/>
      <c r="C748" s="65"/>
      <c r="D748" s="135"/>
    </row>
    <row r="749" customFormat="false" ht="15" hidden="false" customHeight="false" outlineLevel="0" collapsed="false">
      <c r="B749" s="65"/>
      <c r="C749" s="65"/>
      <c r="D749" s="135"/>
    </row>
    <row r="750" customFormat="false" ht="15" hidden="false" customHeight="false" outlineLevel="0" collapsed="false">
      <c r="B750" s="65"/>
      <c r="C750" s="65"/>
      <c r="D750" s="135"/>
    </row>
    <row r="751" customFormat="false" ht="15" hidden="false" customHeight="false" outlineLevel="0" collapsed="false">
      <c r="B751" s="65"/>
      <c r="C751" s="65"/>
      <c r="D751" s="135"/>
    </row>
    <row r="752" customFormat="false" ht="15" hidden="false" customHeight="false" outlineLevel="0" collapsed="false">
      <c r="B752" s="65"/>
      <c r="C752" s="65"/>
      <c r="D752" s="135"/>
    </row>
    <row r="753" customFormat="false" ht="15" hidden="false" customHeight="false" outlineLevel="0" collapsed="false">
      <c r="B753" s="65"/>
      <c r="C753" s="65"/>
      <c r="D753" s="135"/>
    </row>
    <row r="754" customFormat="false" ht="15" hidden="false" customHeight="false" outlineLevel="0" collapsed="false">
      <c r="B754" s="65"/>
      <c r="C754" s="65"/>
      <c r="D754" s="135"/>
    </row>
    <row r="755" customFormat="false" ht="15" hidden="false" customHeight="false" outlineLevel="0" collapsed="false">
      <c r="B755" s="65"/>
      <c r="C755" s="65"/>
      <c r="D755" s="135"/>
    </row>
    <row r="756" customFormat="false" ht="15" hidden="false" customHeight="false" outlineLevel="0" collapsed="false">
      <c r="B756" s="65"/>
      <c r="C756" s="65"/>
      <c r="D756" s="135"/>
    </row>
    <row r="757" customFormat="false" ht="15" hidden="false" customHeight="false" outlineLevel="0" collapsed="false">
      <c r="B757" s="65"/>
      <c r="C757" s="65"/>
      <c r="D757" s="135"/>
    </row>
    <row r="758" customFormat="false" ht="15" hidden="false" customHeight="false" outlineLevel="0" collapsed="false">
      <c r="B758" s="65"/>
      <c r="C758" s="65"/>
      <c r="D758" s="135"/>
    </row>
    <row r="759" customFormat="false" ht="15" hidden="false" customHeight="false" outlineLevel="0" collapsed="false">
      <c r="B759" s="65"/>
      <c r="C759" s="65"/>
      <c r="D759" s="135"/>
    </row>
    <row r="760" customFormat="false" ht="15" hidden="false" customHeight="false" outlineLevel="0" collapsed="false">
      <c r="B760" s="65"/>
      <c r="C760" s="65"/>
      <c r="D760" s="135"/>
    </row>
    <row r="761" customFormat="false" ht="15" hidden="false" customHeight="false" outlineLevel="0" collapsed="false">
      <c r="B761" s="65"/>
      <c r="C761" s="65"/>
      <c r="D761" s="135"/>
    </row>
    <row r="762" customFormat="false" ht="15" hidden="false" customHeight="false" outlineLevel="0" collapsed="false">
      <c r="B762" s="65"/>
      <c r="C762" s="65"/>
      <c r="D762" s="135"/>
    </row>
    <row r="763" customFormat="false" ht="15" hidden="false" customHeight="false" outlineLevel="0" collapsed="false">
      <c r="B763" s="65"/>
      <c r="C763" s="65"/>
      <c r="D763" s="135"/>
    </row>
    <row r="764" customFormat="false" ht="15" hidden="false" customHeight="false" outlineLevel="0" collapsed="false">
      <c r="B764" s="65"/>
      <c r="C764" s="65"/>
      <c r="D764" s="135"/>
    </row>
    <row r="765" customFormat="false" ht="15" hidden="false" customHeight="false" outlineLevel="0" collapsed="false">
      <c r="B765" s="65"/>
      <c r="C765" s="65"/>
      <c r="D765" s="135"/>
    </row>
    <row r="766" customFormat="false" ht="15" hidden="false" customHeight="false" outlineLevel="0" collapsed="false">
      <c r="B766" s="65"/>
      <c r="C766" s="65"/>
      <c r="D766" s="135"/>
    </row>
    <row r="767" customFormat="false" ht="15" hidden="false" customHeight="false" outlineLevel="0" collapsed="false">
      <c r="B767" s="65"/>
      <c r="C767" s="65"/>
      <c r="D767" s="135"/>
    </row>
    <row r="768" customFormat="false" ht="15" hidden="false" customHeight="false" outlineLevel="0" collapsed="false">
      <c r="B768" s="65"/>
      <c r="C768" s="65"/>
      <c r="D768" s="135"/>
    </row>
    <row r="769" customFormat="false" ht="15" hidden="false" customHeight="false" outlineLevel="0" collapsed="false">
      <c r="B769" s="65"/>
      <c r="C769" s="65"/>
      <c r="D769" s="135"/>
    </row>
    <row r="770" customFormat="false" ht="15" hidden="false" customHeight="false" outlineLevel="0" collapsed="false">
      <c r="B770" s="65"/>
      <c r="C770" s="65"/>
      <c r="D770" s="135"/>
    </row>
    <row r="771" customFormat="false" ht="15" hidden="false" customHeight="false" outlineLevel="0" collapsed="false">
      <c r="B771" s="65"/>
      <c r="C771" s="65"/>
      <c r="D771" s="135"/>
    </row>
    <row r="772" customFormat="false" ht="15" hidden="false" customHeight="false" outlineLevel="0" collapsed="false">
      <c r="B772" s="65"/>
      <c r="C772" s="65"/>
      <c r="D772" s="135"/>
    </row>
    <row r="773" customFormat="false" ht="15" hidden="false" customHeight="false" outlineLevel="0" collapsed="false">
      <c r="B773" s="65"/>
      <c r="C773" s="65"/>
      <c r="D773" s="135"/>
    </row>
    <row r="774" customFormat="false" ht="15" hidden="false" customHeight="false" outlineLevel="0" collapsed="false">
      <c r="B774" s="65"/>
      <c r="C774" s="65"/>
      <c r="D774" s="135"/>
    </row>
    <row r="775" customFormat="false" ht="15" hidden="false" customHeight="false" outlineLevel="0" collapsed="false">
      <c r="B775" s="65"/>
      <c r="C775" s="65"/>
      <c r="D775" s="135"/>
    </row>
    <row r="776" customFormat="false" ht="15" hidden="false" customHeight="false" outlineLevel="0" collapsed="false">
      <c r="B776" s="65"/>
      <c r="C776" s="65"/>
      <c r="D776" s="135"/>
    </row>
    <row r="777" customFormat="false" ht="15" hidden="false" customHeight="false" outlineLevel="0" collapsed="false">
      <c r="B777" s="65"/>
      <c r="C777" s="65"/>
      <c r="D777" s="135"/>
    </row>
    <row r="778" customFormat="false" ht="15" hidden="false" customHeight="false" outlineLevel="0" collapsed="false">
      <c r="B778" s="65"/>
      <c r="C778" s="65"/>
      <c r="D778" s="135"/>
    </row>
    <row r="779" customFormat="false" ht="15" hidden="false" customHeight="false" outlineLevel="0" collapsed="false">
      <c r="B779" s="65"/>
      <c r="C779" s="65"/>
      <c r="D779" s="135"/>
    </row>
    <row r="780" customFormat="false" ht="15" hidden="false" customHeight="false" outlineLevel="0" collapsed="false">
      <c r="B780" s="65"/>
      <c r="C780" s="65"/>
      <c r="D780" s="135"/>
    </row>
    <row r="781" customFormat="false" ht="15" hidden="false" customHeight="false" outlineLevel="0" collapsed="false">
      <c r="B781" s="65"/>
      <c r="C781" s="65"/>
      <c r="D781" s="135"/>
    </row>
    <row r="782" customFormat="false" ht="15" hidden="false" customHeight="false" outlineLevel="0" collapsed="false">
      <c r="B782" s="65"/>
      <c r="C782" s="65"/>
      <c r="D782" s="135"/>
    </row>
    <row r="783" customFormat="false" ht="15" hidden="false" customHeight="false" outlineLevel="0" collapsed="false">
      <c r="B783" s="65"/>
      <c r="C783" s="65"/>
      <c r="D783" s="135"/>
    </row>
    <row r="784" customFormat="false" ht="15" hidden="false" customHeight="false" outlineLevel="0" collapsed="false">
      <c r="B784" s="65"/>
      <c r="C784" s="65"/>
      <c r="D784" s="135"/>
    </row>
    <row r="785" customFormat="false" ht="15" hidden="false" customHeight="false" outlineLevel="0" collapsed="false">
      <c r="B785" s="65"/>
      <c r="C785" s="65"/>
      <c r="D785" s="135"/>
    </row>
    <row r="786" customFormat="false" ht="15" hidden="false" customHeight="false" outlineLevel="0" collapsed="false">
      <c r="B786" s="65"/>
      <c r="C786" s="65"/>
      <c r="D786" s="135"/>
    </row>
    <row r="787" customFormat="false" ht="15" hidden="false" customHeight="false" outlineLevel="0" collapsed="false">
      <c r="B787" s="65"/>
      <c r="C787" s="65"/>
      <c r="D787" s="135"/>
    </row>
    <row r="788" customFormat="false" ht="15" hidden="false" customHeight="false" outlineLevel="0" collapsed="false">
      <c r="B788" s="65"/>
      <c r="C788" s="65"/>
      <c r="D788" s="135"/>
    </row>
    <row r="789" customFormat="false" ht="15" hidden="false" customHeight="false" outlineLevel="0" collapsed="false">
      <c r="B789" s="65"/>
      <c r="C789" s="65"/>
      <c r="D789" s="135"/>
    </row>
    <row r="790" customFormat="false" ht="15" hidden="false" customHeight="false" outlineLevel="0" collapsed="false">
      <c r="B790" s="65"/>
      <c r="C790" s="65"/>
      <c r="D790" s="135"/>
    </row>
    <row r="791" customFormat="false" ht="15" hidden="false" customHeight="false" outlineLevel="0" collapsed="false">
      <c r="B791" s="65"/>
      <c r="C791" s="65"/>
      <c r="D791" s="135"/>
    </row>
    <row r="792" customFormat="false" ht="15" hidden="false" customHeight="false" outlineLevel="0" collapsed="false">
      <c r="B792" s="65"/>
      <c r="C792" s="65"/>
      <c r="D792" s="135"/>
    </row>
    <row r="793" customFormat="false" ht="15" hidden="false" customHeight="false" outlineLevel="0" collapsed="false">
      <c r="B793" s="65"/>
      <c r="C793" s="65"/>
      <c r="D793" s="135"/>
    </row>
    <row r="794" customFormat="false" ht="15" hidden="false" customHeight="false" outlineLevel="0" collapsed="false">
      <c r="B794" s="65"/>
      <c r="C794" s="65"/>
      <c r="D794" s="135"/>
    </row>
    <row r="795" customFormat="false" ht="15" hidden="false" customHeight="false" outlineLevel="0" collapsed="false">
      <c r="B795" s="65"/>
      <c r="C795" s="65"/>
      <c r="D795" s="135"/>
    </row>
    <row r="796" customFormat="false" ht="15" hidden="false" customHeight="false" outlineLevel="0" collapsed="false">
      <c r="B796" s="65"/>
      <c r="C796" s="65"/>
      <c r="D796" s="135"/>
    </row>
    <row r="797" customFormat="false" ht="15" hidden="false" customHeight="false" outlineLevel="0" collapsed="false">
      <c r="B797" s="65"/>
      <c r="C797" s="65"/>
      <c r="D797" s="135"/>
    </row>
    <row r="798" customFormat="false" ht="15" hidden="false" customHeight="false" outlineLevel="0" collapsed="false">
      <c r="B798" s="65"/>
      <c r="C798" s="65"/>
      <c r="D798" s="135"/>
    </row>
    <row r="799" customFormat="false" ht="15" hidden="false" customHeight="false" outlineLevel="0" collapsed="false">
      <c r="B799" s="65"/>
      <c r="C799" s="65"/>
      <c r="D799" s="135"/>
    </row>
    <row r="800" customFormat="false" ht="15" hidden="false" customHeight="false" outlineLevel="0" collapsed="false">
      <c r="B800" s="65"/>
      <c r="C800" s="65"/>
      <c r="D800" s="135"/>
    </row>
    <row r="801" customFormat="false" ht="15" hidden="false" customHeight="false" outlineLevel="0" collapsed="false">
      <c r="B801" s="65"/>
      <c r="C801" s="65"/>
      <c r="D801" s="135"/>
    </row>
    <row r="802" customFormat="false" ht="15" hidden="false" customHeight="false" outlineLevel="0" collapsed="false">
      <c r="B802" s="65"/>
      <c r="C802" s="65"/>
      <c r="D802" s="135"/>
    </row>
    <row r="803" customFormat="false" ht="15" hidden="false" customHeight="false" outlineLevel="0" collapsed="false">
      <c r="B803" s="65"/>
      <c r="C803" s="65"/>
      <c r="D803" s="135"/>
    </row>
    <row r="804" customFormat="false" ht="15" hidden="false" customHeight="false" outlineLevel="0" collapsed="false">
      <c r="B804" s="65"/>
      <c r="C804" s="65"/>
      <c r="D804" s="135"/>
    </row>
    <row r="805" customFormat="false" ht="15" hidden="false" customHeight="false" outlineLevel="0" collapsed="false">
      <c r="B805" s="65"/>
      <c r="C805" s="65"/>
      <c r="D805" s="135"/>
    </row>
    <row r="806" customFormat="false" ht="15" hidden="false" customHeight="false" outlineLevel="0" collapsed="false">
      <c r="B806" s="65"/>
      <c r="C806" s="65"/>
      <c r="D806" s="135"/>
    </row>
    <row r="807" customFormat="false" ht="15" hidden="false" customHeight="false" outlineLevel="0" collapsed="false">
      <c r="B807" s="65"/>
      <c r="C807" s="65"/>
      <c r="D807" s="135"/>
    </row>
    <row r="808" customFormat="false" ht="15" hidden="false" customHeight="false" outlineLevel="0" collapsed="false">
      <c r="B808" s="65"/>
      <c r="C808" s="65"/>
      <c r="D808" s="135"/>
    </row>
    <row r="809" customFormat="false" ht="15" hidden="false" customHeight="false" outlineLevel="0" collapsed="false">
      <c r="B809" s="65"/>
      <c r="C809" s="65"/>
      <c r="D809" s="135"/>
    </row>
    <row r="810" customFormat="false" ht="15" hidden="false" customHeight="false" outlineLevel="0" collapsed="false">
      <c r="B810" s="65"/>
      <c r="C810" s="65"/>
      <c r="D810" s="135"/>
    </row>
    <row r="811" customFormat="false" ht="15" hidden="false" customHeight="false" outlineLevel="0" collapsed="false">
      <c r="B811" s="65"/>
      <c r="C811" s="65"/>
      <c r="D811" s="135"/>
    </row>
    <row r="812" customFormat="false" ht="15" hidden="false" customHeight="false" outlineLevel="0" collapsed="false">
      <c r="B812" s="65"/>
      <c r="C812" s="65"/>
      <c r="D812" s="135"/>
    </row>
    <row r="813" customFormat="false" ht="15" hidden="false" customHeight="false" outlineLevel="0" collapsed="false">
      <c r="B813" s="65"/>
      <c r="C813" s="65"/>
      <c r="D813" s="135"/>
    </row>
    <row r="814" customFormat="false" ht="15" hidden="false" customHeight="false" outlineLevel="0" collapsed="false">
      <c r="B814" s="65"/>
      <c r="C814" s="65"/>
      <c r="D814" s="135"/>
    </row>
    <row r="815" customFormat="false" ht="15" hidden="false" customHeight="false" outlineLevel="0" collapsed="false">
      <c r="B815" s="65"/>
      <c r="C815" s="65"/>
      <c r="D815" s="135"/>
    </row>
    <row r="816" customFormat="false" ht="15" hidden="false" customHeight="false" outlineLevel="0" collapsed="false">
      <c r="B816" s="65"/>
      <c r="C816" s="65"/>
      <c r="D816" s="135"/>
    </row>
    <row r="817" customFormat="false" ht="15" hidden="false" customHeight="false" outlineLevel="0" collapsed="false">
      <c r="B817" s="65"/>
      <c r="C817" s="65"/>
      <c r="D817" s="135"/>
    </row>
    <row r="818" customFormat="false" ht="15" hidden="false" customHeight="false" outlineLevel="0" collapsed="false">
      <c r="B818" s="65"/>
      <c r="C818" s="65"/>
      <c r="D818" s="135"/>
    </row>
    <row r="819" customFormat="false" ht="15" hidden="false" customHeight="false" outlineLevel="0" collapsed="false">
      <c r="B819" s="65"/>
      <c r="C819" s="65"/>
      <c r="D819" s="135"/>
    </row>
    <row r="820" customFormat="false" ht="15" hidden="false" customHeight="false" outlineLevel="0" collapsed="false">
      <c r="B820" s="65"/>
      <c r="C820" s="65"/>
      <c r="D820" s="135"/>
    </row>
    <row r="821" customFormat="false" ht="15" hidden="false" customHeight="false" outlineLevel="0" collapsed="false">
      <c r="B821" s="65"/>
      <c r="C821" s="65"/>
      <c r="D821" s="135"/>
    </row>
    <row r="822" customFormat="false" ht="15" hidden="false" customHeight="false" outlineLevel="0" collapsed="false">
      <c r="B822" s="65"/>
      <c r="C822" s="65"/>
      <c r="D822" s="135"/>
    </row>
    <row r="823" customFormat="false" ht="15" hidden="false" customHeight="false" outlineLevel="0" collapsed="false">
      <c r="B823" s="65"/>
      <c r="C823" s="65"/>
      <c r="D823" s="135"/>
    </row>
    <row r="824" customFormat="false" ht="15" hidden="false" customHeight="false" outlineLevel="0" collapsed="false">
      <c r="B824" s="65"/>
      <c r="C824" s="65"/>
      <c r="D824" s="135"/>
    </row>
    <row r="825" customFormat="false" ht="15" hidden="false" customHeight="false" outlineLevel="0" collapsed="false">
      <c r="B825" s="65"/>
      <c r="C825" s="65"/>
      <c r="D825" s="135"/>
    </row>
    <row r="826" customFormat="false" ht="15" hidden="false" customHeight="false" outlineLevel="0" collapsed="false">
      <c r="B826" s="65"/>
      <c r="C826" s="65"/>
      <c r="D826" s="135"/>
    </row>
    <row r="827" customFormat="false" ht="15" hidden="false" customHeight="false" outlineLevel="0" collapsed="false">
      <c r="B827" s="65"/>
      <c r="C827" s="65"/>
      <c r="D827" s="135"/>
    </row>
    <row r="828" customFormat="false" ht="15" hidden="false" customHeight="false" outlineLevel="0" collapsed="false">
      <c r="B828" s="65"/>
      <c r="C828" s="65"/>
      <c r="D828" s="135"/>
    </row>
    <row r="829" customFormat="false" ht="15" hidden="false" customHeight="false" outlineLevel="0" collapsed="false">
      <c r="B829" s="65"/>
      <c r="C829" s="65"/>
      <c r="D829" s="135"/>
    </row>
    <row r="830" customFormat="false" ht="15" hidden="false" customHeight="false" outlineLevel="0" collapsed="false">
      <c r="B830" s="65"/>
      <c r="C830" s="65"/>
      <c r="D830" s="135"/>
    </row>
    <row r="831" customFormat="false" ht="15" hidden="false" customHeight="false" outlineLevel="0" collapsed="false">
      <c r="B831" s="65"/>
      <c r="C831" s="65"/>
      <c r="D831" s="135"/>
    </row>
    <row r="832" customFormat="false" ht="15" hidden="false" customHeight="false" outlineLevel="0" collapsed="false">
      <c r="B832" s="65"/>
      <c r="C832" s="65"/>
      <c r="D832" s="135"/>
    </row>
    <row r="833" customFormat="false" ht="15" hidden="false" customHeight="false" outlineLevel="0" collapsed="false">
      <c r="B833" s="65"/>
      <c r="C833" s="65"/>
      <c r="D833" s="135"/>
    </row>
    <row r="834" customFormat="false" ht="15" hidden="false" customHeight="false" outlineLevel="0" collapsed="false">
      <c r="B834" s="65"/>
      <c r="C834" s="65"/>
      <c r="D834" s="135"/>
    </row>
    <row r="835" customFormat="false" ht="15" hidden="false" customHeight="false" outlineLevel="0" collapsed="false">
      <c r="B835" s="65"/>
      <c r="C835" s="65"/>
      <c r="D835" s="135"/>
    </row>
    <row r="836" customFormat="false" ht="15" hidden="false" customHeight="false" outlineLevel="0" collapsed="false">
      <c r="B836" s="65"/>
      <c r="C836" s="65"/>
      <c r="D836" s="135"/>
    </row>
    <row r="837" customFormat="false" ht="15" hidden="false" customHeight="false" outlineLevel="0" collapsed="false">
      <c r="B837" s="65"/>
      <c r="C837" s="65"/>
      <c r="D837" s="135"/>
    </row>
    <row r="838" customFormat="false" ht="15" hidden="false" customHeight="false" outlineLevel="0" collapsed="false">
      <c r="B838" s="65"/>
      <c r="C838" s="65"/>
      <c r="D838" s="135"/>
    </row>
    <row r="839" customFormat="false" ht="15" hidden="false" customHeight="false" outlineLevel="0" collapsed="false">
      <c r="B839" s="65"/>
      <c r="C839" s="65"/>
      <c r="D839" s="135"/>
    </row>
    <row r="840" customFormat="false" ht="15" hidden="false" customHeight="false" outlineLevel="0" collapsed="false">
      <c r="B840" s="65"/>
      <c r="C840" s="65"/>
      <c r="D840" s="135"/>
    </row>
    <row r="841" customFormat="false" ht="15" hidden="false" customHeight="false" outlineLevel="0" collapsed="false">
      <c r="B841" s="65"/>
      <c r="C841" s="65"/>
      <c r="D841" s="135"/>
    </row>
    <row r="842" customFormat="false" ht="15" hidden="false" customHeight="false" outlineLevel="0" collapsed="false">
      <c r="B842" s="65"/>
      <c r="C842" s="65"/>
      <c r="D842" s="135"/>
    </row>
    <row r="843" customFormat="false" ht="15" hidden="false" customHeight="false" outlineLevel="0" collapsed="false">
      <c r="B843" s="65"/>
      <c r="C843" s="65"/>
      <c r="D843" s="135"/>
    </row>
    <row r="844" customFormat="false" ht="15" hidden="false" customHeight="false" outlineLevel="0" collapsed="false">
      <c r="B844" s="65"/>
      <c r="C844" s="65"/>
      <c r="D844" s="135"/>
    </row>
    <row r="845" customFormat="false" ht="15" hidden="false" customHeight="false" outlineLevel="0" collapsed="false">
      <c r="B845" s="65"/>
      <c r="C845" s="65"/>
      <c r="D845" s="135"/>
    </row>
    <row r="846" customFormat="false" ht="15" hidden="false" customHeight="false" outlineLevel="0" collapsed="false">
      <c r="B846" s="65"/>
      <c r="C846" s="65"/>
      <c r="D846" s="135"/>
    </row>
    <row r="847" customFormat="false" ht="15" hidden="false" customHeight="false" outlineLevel="0" collapsed="false">
      <c r="B847" s="65"/>
      <c r="C847" s="65"/>
      <c r="D847" s="135"/>
    </row>
    <row r="848" customFormat="false" ht="15" hidden="false" customHeight="false" outlineLevel="0" collapsed="false">
      <c r="B848" s="65"/>
      <c r="C848" s="65"/>
      <c r="D848" s="135"/>
    </row>
    <row r="849" customFormat="false" ht="15" hidden="false" customHeight="false" outlineLevel="0" collapsed="false">
      <c r="B849" s="65"/>
      <c r="C849" s="65"/>
      <c r="D849" s="135"/>
    </row>
    <row r="850" customFormat="false" ht="15" hidden="false" customHeight="false" outlineLevel="0" collapsed="false">
      <c r="B850" s="65"/>
      <c r="C850" s="65"/>
      <c r="D850" s="135"/>
    </row>
    <row r="851" customFormat="false" ht="15" hidden="false" customHeight="false" outlineLevel="0" collapsed="false">
      <c r="B851" s="65"/>
      <c r="C851" s="65"/>
      <c r="D851" s="135"/>
    </row>
    <row r="852" customFormat="false" ht="15" hidden="false" customHeight="false" outlineLevel="0" collapsed="false">
      <c r="B852" s="65"/>
      <c r="C852" s="65"/>
      <c r="D852" s="135"/>
    </row>
    <row r="853" customFormat="false" ht="15" hidden="false" customHeight="false" outlineLevel="0" collapsed="false">
      <c r="B853" s="65"/>
      <c r="C853" s="65"/>
      <c r="D853" s="135"/>
    </row>
    <row r="854" customFormat="false" ht="15" hidden="false" customHeight="false" outlineLevel="0" collapsed="false">
      <c r="B854" s="65"/>
      <c r="C854" s="65"/>
      <c r="D854" s="135"/>
    </row>
    <row r="855" customFormat="false" ht="15" hidden="false" customHeight="false" outlineLevel="0" collapsed="false">
      <c r="B855" s="65"/>
      <c r="C855" s="65"/>
      <c r="D855" s="135"/>
    </row>
    <row r="856" customFormat="false" ht="15" hidden="false" customHeight="false" outlineLevel="0" collapsed="false">
      <c r="B856" s="65"/>
      <c r="C856" s="65"/>
      <c r="D856" s="135"/>
    </row>
    <row r="857" customFormat="false" ht="15" hidden="false" customHeight="false" outlineLevel="0" collapsed="false">
      <c r="B857" s="65"/>
      <c r="C857" s="65"/>
      <c r="D857" s="135"/>
    </row>
    <row r="858" customFormat="false" ht="15" hidden="false" customHeight="false" outlineLevel="0" collapsed="false">
      <c r="B858" s="65"/>
      <c r="C858" s="65"/>
      <c r="D858" s="135"/>
    </row>
    <row r="859" customFormat="false" ht="15" hidden="false" customHeight="false" outlineLevel="0" collapsed="false">
      <c r="B859" s="65"/>
      <c r="C859" s="65"/>
      <c r="D859" s="135"/>
    </row>
    <row r="860" customFormat="false" ht="15" hidden="false" customHeight="false" outlineLevel="0" collapsed="false">
      <c r="B860" s="65"/>
      <c r="C860" s="65"/>
      <c r="D860" s="135"/>
    </row>
    <row r="861" customFormat="false" ht="15" hidden="false" customHeight="false" outlineLevel="0" collapsed="false">
      <c r="B861" s="65"/>
      <c r="C861" s="65"/>
      <c r="D861" s="135"/>
    </row>
    <row r="862" customFormat="false" ht="15" hidden="false" customHeight="false" outlineLevel="0" collapsed="false">
      <c r="B862" s="65"/>
      <c r="C862" s="65"/>
      <c r="D862" s="135"/>
    </row>
    <row r="863" customFormat="false" ht="15" hidden="false" customHeight="false" outlineLevel="0" collapsed="false">
      <c r="B863" s="65"/>
      <c r="C863" s="65"/>
      <c r="D863" s="135"/>
    </row>
    <row r="864" customFormat="false" ht="15" hidden="false" customHeight="false" outlineLevel="0" collapsed="false">
      <c r="B864" s="65"/>
      <c r="C864" s="65"/>
      <c r="D864" s="135"/>
    </row>
    <row r="865" customFormat="false" ht="15" hidden="false" customHeight="false" outlineLevel="0" collapsed="false">
      <c r="B865" s="65"/>
      <c r="C865" s="65"/>
      <c r="D865" s="135"/>
    </row>
    <row r="866" customFormat="false" ht="15" hidden="false" customHeight="false" outlineLevel="0" collapsed="false">
      <c r="B866" s="65"/>
      <c r="C866" s="65"/>
      <c r="D866" s="135"/>
    </row>
    <row r="867" customFormat="false" ht="15" hidden="false" customHeight="false" outlineLevel="0" collapsed="false">
      <c r="B867" s="65"/>
      <c r="C867" s="65"/>
      <c r="D867" s="135"/>
    </row>
    <row r="868" customFormat="false" ht="15" hidden="false" customHeight="false" outlineLevel="0" collapsed="false">
      <c r="B868" s="65"/>
      <c r="C868" s="65"/>
      <c r="D868" s="135"/>
    </row>
    <row r="869" customFormat="false" ht="15" hidden="false" customHeight="false" outlineLevel="0" collapsed="false">
      <c r="B869" s="65"/>
      <c r="C869" s="65"/>
      <c r="D869" s="135"/>
    </row>
    <row r="870" customFormat="false" ht="15" hidden="false" customHeight="false" outlineLevel="0" collapsed="false">
      <c r="B870" s="65"/>
      <c r="C870" s="65"/>
      <c r="D870" s="135"/>
    </row>
    <row r="871" customFormat="false" ht="15" hidden="false" customHeight="false" outlineLevel="0" collapsed="false">
      <c r="B871" s="65"/>
      <c r="C871" s="65"/>
      <c r="D871" s="135"/>
    </row>
    <row r="872" customFormat="false" ht="15" hidden="false" customHeight="false" outlineLevel="0" collapsed="false">
      <c r="B872" s="65"/>
      <c r="C872" s="65"/>
      <c r="D872" s="135"/>
    </row>
    <row r="873" customFormat="false" ht="15" hidden="false" customHeight="false" outlineLevel="0" collapsed="false">
      <c r="B873" s="65"/>
      <c r="C873" s="65"/>
      <c r="D873" s="135"/>
    </row>
    <row r="874" customFormat="false" ht="15" hidden="false" customHeight="false" outlineLevel="0" collapsed="false">
      <c r="B874" s="65"/>
      <c r="C874" s="65"/>
      <c r="D874" s="135"/>
    </row>
    <row r="875" customFormat="false" ht="15" hidden="false" customHeight="false" outlineLevel="0" collapsed="false">
      <c r="B875" s="65"/>
      <c r="C875" s="65"/>
      <c r="D875" s="135"/>
    </row>
    <row r="876" customFormat="false" ht="15" hidden="false" customHeight="false" outlineLevel="0" collapsed="false">
      <c r="B876" s="65"/>
      <c r="C876" s="65"/>
      <c r="D876" s="135"/>
    </row>
    <row r="877" customFormat="false" ht="15" hidden="false" customHeight="false" outlineLevel="0" collapsed="false">
      <c r="B877" s="65"/>
      <c r="C877" s="65"/>
      <c r="D877" s="135"/>
    </row>
    <row r="878" customFormat="false" ht="15" hidden="false" customHeight="false" outlineLevel="0" collapsed="false">
      <c r="B878" s="65"/>
      <c r="C878" s="65"/>
      <c r="D878" s="135"/>
    </row>
    <row r="879" customFormat="false" ht="15" hidden="false" customHeight="false" outlineLevel="0" collapsed="false">
      <c r="B879" s="65"/>
      <c r="C879" s="65"/>
      <c r="D879" s="135"/>
    </row>
    <row r="880" customFormat="false" ht="15" hidden="false" customHeight="false" outlineLevel="0" collapsed="false">
      <c r="B880" s="65"/>
      <c r="C880" s="65"/>
      <c r="D880" s="135"/>
    </row>
    <row r="881" customFormat="false" ht="15" hidden="false" customHeight="false" outlineLevel="0" collapsed="false">
      <c r="B881" s="65"/>
      <c r="C881" s="65"/>
      <c r="D881" s="135"/>
    </row>
    <row r="882" customFormat="false" ht="15" hidden="false" customHeight="false" outlineLevel="0" collapsed="false">
      <c r="B882" s="65"/>
      <c r="C882" s="65"/>
      <c r="D882" s="135"/>
    </row>
    <row r="883" customFormat="false" ht="15" hidden="false" customHeight="false" outlineLevel="0" collapsed="false">
      <c r="B883" s="65"/>
      <c r="C883" s="65"/>
      <c r="D883" s="135"/>
    </row>
    <row r="884" customFormat="false" ht="15" hidden="false" customHeight="false" outlineLevel="0" collapsed="false">
      <c r="B884" s="65"/>
      <c r="C884" s="65"/>
      <c r="D884" s="135"/>
    </row>
    <row r="885" customFormat="false" ht="15" hidden="false" customHeight="false" outlineLevel="0" collapsed="false">
      <c r="B885" s="65"/>
      <c r="C885" s="65"/>
      <c r="D885" s="135"/>
    </row>
    <row r="886" customFormat="false" ht="15" hidden="false" customHeight="false" outlineLevel="0" collapsed="false">
      <c r="B886" s="65"/>
      <c r="C886" s="65"/>
      <c r="D886" s="135"/>
    </row>
    <row r="887" customFormat="false" ht="15" hidden="false" customHeight="false" outlineLevel="0" collapsed="false">
      <c r="B887" s="65"/>
      <c r="C887" s="65"/>
      <c r="D887" s="135"/>
    </row>
    <row r="888" customFormat="false" ht="15" hidden="false" customHeight="false" outlineLevel="0" collapsed="false">
      <c r="B888" s="65"/>
      <c r="C888" s="65"/>
      <c r="D888" s="135"/>
    </row>
    <row r="889" customFormat="false" ht="15" hidden="false" customHeight="false" outlineLevel="0" collapsed="false">
      <c r="B889" s="65"/>
      <c r="C889" s="65"/>
      <c r="D889" s="135"/>
    </row>
    <row r="890" customFormat="false" ht="15" hidden="false" customHeight="false" outlineLevel="0" collapsed="false">
      <c r="B890" s="65"/>
      <c r="C890" s="65"/>
      <c r="D890" s="135"/>
    </row>
    <row r="891" customFormat="false" ht="15" hidden="false" customHeight="false" outlineLevel="0" collapsed="false">
      <c r="B891" s="65"/>
      <c r="C891" s="65"/>
      <c r="D891" s="135"/>
    </row>
    <row r="892" customFormat="false" ht="15" hidden="false" customHeight="false" outlineLevel="0" collapsed="false">
      <c r="B892" s="65"/>
      <c r="C892" s="65"/>
      <c r="D892" s="135"/>
    </row>
    <row r="893" customFormat="false" ht="15" hidden="false" customHeight="false" outlineLevel="0" collapsed="false">
      <c r="B893" s="65"/>
      <c r="C893" s="65"/>
      <c r="D893" s="135"/>
    </row>
    <row r="894" customFormat="false" ht="15" hidden="false" customHeight="false" outlineLevel="0" collapsed="false">
      <c r="B894" s="65"/>
      <c r="C894" s="65"/>
      <c r="D894" s="135"/>
    </row>
    <row r="895" customFormat="false" ht="15" hidden="false" customHeight="false" outlineLevel="0" collapsed="false">
      <c r="B895" s="65"/>
      <c r="C895" s="65"/>
      <c r="D895" s="135"/>
    </row>
    <row r="896" customFormat="false" ht="15" hidden="false" customHeight="false" outlineLevel="0" collapsed="false">
      <c r="B896" s="65"/>
      <c r="C896" s="65"/>
      <c r="D896" s="135"/>
    </row>
    <row r="897" customFormat="false" ht="15" hidden="false" customHeight="false" outlineLevel="0" collapsed="false">
      <c r="B897" s="65"/>
      <c r="C897" s="65"/>
      <c r="D897" s="135"/>
    </row>
    <row r="898" customFormat="false" ht="15" hidden="false" customHeight="false" outlineLevel="0" collapsed="false">
      <c r="B898" s="65"/>
      <c r="C898" s="65"/>
      <c r="D898" s="135"/>
    </row>
    <row r="899" customFormat="false" ht="15" hidden="false" customHeight="false" outlineLevel="0" collapsed="false">
      <c r="B899" s="65"/>
      <c r="C899" s="65"/>
      <c r="D899" s="135"/>
    </row>
    <row r="900" customFormat="false" ht="15" hidden="false" customHeight="false" outlineLevel="0" collapsed="false">
      <c r="B900" s="65"/>
      <c r="C900" s="65"/>
      <c r="D900" s="135"/>
    </row>
    <row r="901" customFormat="false" ht="15" hidden="false" customHeight="false" outlineLevel="0" collapsed="false">
      <c r="B901" s="65"/>
      <c r="C901" s="65"/>
      <c r="D901" s="135"/>
    </row>
    <row r="902" customFormat="false" ht="15" hidden="false" customHeight="false" outlineLevel="0" collapsed="false">
      <c r="B902" s="65"/>
      <c r="C902" s="65"/>
      <c r="D902" s="135"/>
    </row>
    <row r="903" customFormat="false" ht="15" hidden="false" customHeight="false" outlineLevel="0" collapsed="false">
      <c r="B903" s="65"/>
      <c r="C903" s="65"/>
      <c r="D903" s="135"/>
    </row>
    <row r="904" customFormat="false" ht="15" hidden="false" customHeight="false" outlineLevel="0" collapsed="false">
      <c r="B904" s="65"/>
      <c r="C904" s="65"/>
      <c r="D904" s="135"/>
    </row>
    <row r="905" customFormat="false" ht="15" hidden="false" customHeight="false" outlineLevel="0" collapsed="false">
      <c r="B905" s="65"/>
      <c r="C905" s="65"/>
      <c r="D905" s="135"/>
    </row>
    <row r="906" customFormat="false" ht="15" hidden="false" customHeight="false" outlineLevel="0" collapsed="false">
      <c r="B906" s="65"/>
      <c r="C906" s="65"/>
      <c r="D906" s="135"/>
    </row>
    <row r="907" customFormat="false" ht="15" hidden="false" customHeight="false" outlineLevel="0" collapsed="false">
      <c r="B907" s="65"/>
      <c r="C907" s="65"/>
      <c r="D907" s="135"/>
    </row>
    <row r="908" customFormat="false" ht="15" hidden="false" customHeight="false" outlineLevel="0" collapsed="false">
      <c r="B908" s="65"/>
      <c r="C908" s="65"/>
      <c r="D908" s="135"/>
    </row>
    <row r="909" customFormat="false" ht="15" hidden="false" customHeight="false" outlineLevel="0" collapsed="false">
      <c r="B909" s="65"/>
      <c r="C909" s="65"/>
      <c r="D909" s="135"/>
    </row>
    <row r="910" customFormat="false" ht="15" hidden="false" customHeight="false" outlineLevel="0" collapsed="false">
      <c r="B910" s="65"/>
      <c r="C910" s="65"/>
      <c r="D910" s="135"/>
    </row>
    <row r="911" customFormat="false" ht="15" hidden="false" customHeight="false" outlineLevel="0" collapsed="false">
      <c r="B911" s="65"/>
      <c r="C911" s="65"/>
      <c r="D911" s="135"/>
    </row>
    <row r="912" customFormat="false" ht="15" hidden="false" customHeight="false" outlineLevel="0" collapsed="false">
      <c r="B912" s="65"/>
      <c r="C912" s="65"/>
      <c r="D912" s="135"/>
    </row>
    <row r="913" customFormat="false" ht="15" hidden="false" customHeight="false" outlineLevel="0" collapsed="false">
      <c r="B913" s="65"/>
      <c r="C913" s="65"/>
      <c r="D913" s="135"/>
    </row>
    <row r="914" customFormat="false" ht="15" hidden="false" customHeight="false" outlineLevel="0" collapsed="false">
      <c r="B914" s="65"/>
      <c r="C914" s="65"/>
      <c r="D914" s="135"/>
    </row>
    <row r="915" customFormat="false" ht="15" hidden="false" customHeight="false" outlineLevel="0" collapsed="false">
      <c r="B915" s="65"/>
      <c r="C915" s="65"/>
      <c r="D915" s="135"/>
    </row>
    <row r="916" customFormat="false" ht="15" hidden="false" customHeight="false" outlineLevel="0" collapsed="false">
      <c r="B916" s="65"/>
      <c r="C916" s="65"/>
      <c r="D916" s="135"/>
    </row>
    <row r="917" customFormat="false" ht="15" hidden="false" customHeight="false" outlineLevel="0" collapsed="false">
      <c r="B917" s="65"/>
      <c r="C917" s="65"/>
      <c r="D917" s="135"/>
    </row>
    <row r="918" customFormat="false" ht="15" hidden="false" customHeight="false" outlineLevel="0" collapsed="false">
      <c r="B918" s="65"/>
      <c r="C918" s="65"/>
      <c r="D918" s="135"/>
    </row>
    <row r="919" customFormat="false" ht="15" hidden="false" customHeight="false" outlineLevel="0" collapsed="false">
      <c r="B919" s="65"/>
      <c r="C919" s="65"/>
      <c r="D919" s="135"/>
    </row>
    <row r="920" customFormat="false" ht="15" hidden="false" customHeight="false" outlineLevel="0" collapsed="false">
      <c r="B920" s="65"/>
      <c r="C920" s="65"/>
      <c r="D920" s="135"/>
    </row>
    <row r="921" customFormat="false" ht="15" hidden="false" customHeight="false" outlineLevel="0" collapsed="false">
      <c r="B921" s="65"/>
      <c r="C921" s="65"/>
      <c r="D921" s="135"/>
    </row>
    <row r="922" customFormat="false" ht="15" hidden="false" customHeight="false" outlineLevel="0" collapsed="false">
      <c r="B922" s="65"/>
      <c r="C922" s="65"/>
      <c r="D922" s="135"/>
    </row>
    <row r="923" customFormat="false" ht="15" hidden="false" customHeight="false" outlineLevel="0" collapsed="false">
      <c r="B923" s="65"/>
      <c r="C923" s="65"/>
      <c r="D923" s="135"/>
    </row>
    <row r="924" customFormat="false" ht="15" hidden="false" customHeight="false" outlineLevel="0" collapsed="false">
      <c r="B924" s="65"/>
      <c r="C924" s="65"/>
      <c r="D924" s="135"/>
    </row>
    <row r="925" customFormat="false" ht="15" hidden="false" customHeight="false" outlineLevel="0" collapsed="false">
      <c r="B925" s="65"/>
      <c r="C925" s="65"/>
      <c r="D925" s="135"/>
    </row>
    <row r="926" customFormat="false" ht="15" hidden="false" customHeight="false" outlineLevel="0" collapsed="false">
      <c r="B926" s="65"/>
      <c r="C926" s="65"/>
      <c r="D926" s="135"/>
    </row>
    <row r="927" customFormat="false" ht="15" hidden="false" customHeight="false" outlineLevel="0" collapsed="false">
      <c r="B927" s="65"/>
      <c r="C927" s="65"/>
      <c r="D927" s="135"/>
    </row>
    <row r="928" customFormat="false" ht="15" hidden="false" customHeight="false" outlineLevel="0" collapsed="false">
      <c r="B928" s="65"/>
      <c r="C928" s="65"/>
      <c r="D928" s="135"/>
    </row>
    <row r="929" customFormat="false" ht="15" hidden="false" customHeight="false" outlineLevel="0" collapsed="false">
      <c r="B929" s="65"/>
      <c r="C929" s="65"/>
      <c r="D929" s="135"/>
    </row>
    <row r="930" customFormat="false" ht="15" hidden="false" customHeight="false" outlineLevel="0" collapsed="false">
      <c r="B930" s="65"/>
      <c r="C930" s="65"/>
      <c r="D930" s="135"/>
    </row>
    <row r="931" customFormat="false" ht="15" hidden="false" customHeight="false" outlineLevel="0" collapsed="false">
      <c r="B931" s="65"/>
      <c r="C931" s="65"/>
      <c r="D931" s="135"/>
    </row>
    <row r="932" customFormat="false" ht="15" hidden="false" customHeight="false" outlineLevel="0" collapsed="false">
      <c r="B932" s="65"/>
      <c r="C932" s="65"/>
      <c r="D932" s="135"/>
    </row>
    <row r="933" customFormat="false" ht="15" hidden="false" customHeight="false" outlineLevel="0" collapsed="false">
      <c r="B933" s="65"/>
      <c r="C933" s="65"/>
      <c r="D933" s="135"/>
    </row>
    <row r="934" customFormat="false" ht="15" hidden="false" customHeight="false" outlineLevel="0" collapsed="false">
      <c r="B934" s="65"/>
      <c r="C934" s="65"/>
      <c r="D934" s="135"/>
    </row>
    <row r="935" customFormat="false" ht="15" hidden="false" customHeight="false" outlineLevel="0" collapsed="false">
      <c r="B935" s="65"/>
      <c r="C935" s="65"/>
      <c r="D935" s="135"/>
    </row>
    <row r="936" customFormat="false" ht="15" hidden="false" customHeight="false" outlineLevel="0" collapsed="false">
      <c r="B936" s="65"/>
      <c r="C936" s="65"/>
      <c r="D936" s="135"/>
    </row>
    <row r="937" customFormat="false" ht="15" hidden="false" customHeight="false" outlineLevel="0" collapsed="false">
      <c r="B937" s="65"/>
      <c r="C937" s="65"/>
      <c r="D937" s="135"/>
    </row>
    <row r="938" customFormat="false" ht="15" hidden="false" customHeight="false" outlineLevel="0" collapsed="false">
      <c r="B938" s="65"/>
      <c r="C938" s="65"/>
      <c r="D938" s="135"/>
    </row>
    <row r="939" customFormat="false" ht="15" hidden="false" customHeight="false" outlineLevel="0" collapsed="false">
      <c r="B939" s="65"/>
      <c r="C939" s="65"/>
      <c r="D939" s="135"/>
    </row>
    <row r="940" customFormat="false" ht="15" hidden="false" customHeight="false" outlineLevel="0" collapsed="false">
      <c r="B940" s="65"/>
      <c r="C940" s="65"/>
      <c r="D940" s="135"/>
    </row>
    <row r="941" customFormat="false" ht="15" hidden="false" customHeight="false" outlineLevel="0" collapsed="false">
      <c r="B941" s="65"/>
      <c r="C941" s="65"/>
      <c r="D941" s="135"/>
    </row>
    <row r="942" customFormat="false" ht="15" hidden="false" customHeight="false" outlineLevel="0" collapsed="false">
      <c r="B942" s="65"/>
      <c r="C942" s="65"/>
      <c r="D942" s="135"/>
    </row>
    <row r="943" customFormat="false" ht="15" hidden="false" customHeight="false" outlineLevel="0" collapsed="false">
      <c r="B943" s="65"/>
      <c r="C943" s="65"/>
      <c r="D943" s="135"/>
    </row>
    <row r="944" customFormat="false" ht="15" hidden="false" customHeight="false" outlineLevel="0" collapsed="false">
      <c r="B944" s="65"/>
      <c r="C944" s="65"/>
      <c r="D944" s="135"/>
    </row>
    <row r="945" customFormat="false" ht="15" hidden="false" customHeight="false" outlineLevel="0" collapsed="false">
      <c r="B945" s="65"/>
      <c r="C945" s="65"/>
      <c r="D945" s="135"/>
    </row>
    <row r="946" customFormat="false" ht="15" hidden="false" customHeight="false" outlineLevel="0" collapsed="false">
      <c r="B946" s="65"/>
      <c r="C946" s="65"/>
      <c r="D946" s="135"/>
    </row>
    <row r="947" customFormat="false" ht="15" hidden="false" customHeight="false" outlineLevel="0" collapsed="false">
      <c r="B947" s="65"/>
      <c r="C947" s="65"/>
      <c r="D947" s="135"/>
    </row>
    <row r="948" customFormat="false" ht="15" hidden="false" customHeight="false" outlineLevel="0" collapsed="false">
      <c r="B948" s="65"/>
      <c r="C948" s="65"/>
      <c r="D948" s="135"/>
    </row>
    <row r="949" customFormat="false" ht="15" hidden="false" customHeight="false" outlineLevel="0" collapsed="false">
      <c r="B949" s="65"/>
      <c r="C949" s="65"/>
      <c r="D949" s="135"/>
    </row>
    <row r="950" customFormat="false" ht="15" hidden="false" customHeight="false" outlineLevel="0" collapsed="false">
      <c r="B950" s="65"/>
      <c r="C950" s="65"/>
      <c r="D950" s="135"/>
    </row>
    <row r="951" customFormat="false" ht="15" hidden="false" customHeight="false" outlineLevel="0" collapsed="false">
      <c r="B951" s="65"/>
      <c r="C951" s="65"/>
      <c r="D951" s="135"/>
    </row>
    <row r="952" customFormat="false" ht="15" hidden="false" customHeight="false" outlineLevel="0" collapsed="false">
      <c r="B952" s="65"/>
      <c r="C952" s="65"/>
      <c r="D952" s="135"/>
    </row>
    <row r="953" customFormat="false" ht="15" hidden="false" customHeight="false" outlineLevel="0" collapsed="false">
      <c r="B953" s="65"/>
      <c r="C953" s="65"/>
      <c r="D953" s="135"/>
    </row>
    <row r="954" customFormat="false" ht="15" hidden="false" customHeight="false" outlineLevel="0" collapsed="false">
      <c r="B954" s="65"/>
      <c r="C954" s="65"/>
      <c r="D954" s="135"/>
    </row>
    <row r="955" customFormat="false" ht="15" hidden="false" customHeight="false" outlineLevel="0" collapsed="false">
      <c r="B955" s="65"/>
      <c r="C955" s="65"/>
      <c r="D955" s="135"/>
    </row>
    <row r="956" customFormat="false" ht="15" hidden="false" customHeight="false" outlineLevel="0" collapsed="false">
      <c r="B956" s="65"/>
      <c r="C956" s="65"/>
      <c r="D956" s="135"/>
    </row>
    <row r="957" customFormat="false" ht="15" hidden="false" customHeight="false" outlineLevel="0" collapsed="false">
      <c r="B957" s="65"/>
      <c r="C957" s="65"/>
      <c r="D957" s="135"/>
    </row>
    <row r="958" customFormat="false" ht="15" hidden="false" customHeight="false" outlineLevel="0" collapsed="false">
      <c r="B958" s="65"/>
      <c r="C958" s="65"/>
      <c r="D958" s="135"/>
    </row>
    <row r="959" customFormat="false" ht="15" hidden="false" customHeight="false" outlineLevel="0" collapsed="false">
      <c r="B959" s="65"/>
      <c r="C959" s="65"/>
      <c r="D959" s="135"/>
    </row>
    <row r="960" customFormat="false" ht="15" hidden="false" customHeight="false" outlineLevel="0" collapsed="false">
      <c r="B960" s="65"/>
      <c r="C960" s="65"/>
      <c r="D960" s="135"/>
    </row>
    <row r="961" customFormat="false" ht="15" hidden="false" customHeight="false" outlineLevel="0" collapsed="false">
      <c r="B961" s="65"/>
      <c r="C961" s="65"/>
      <c r="D961" s="135"/>
    </row>
    <row r="962" customFormat="false" ht="15" hidden="false" customHeight="false" outlineLevel="0" collapsed="false">
      <c r="B962" s="65"/>
      <c r="C962" s="65"/>
      <c r="D962" s="135"/>
    </row>
    <row r="963" customFormat="false" ht="15" hidden="false" customHeight="false" outlineLevel="0" collapsed="false">
      <c r="B963" s="65"/>
      <c r="C963" s="65"/>
      <c r="D963" s="135"/>
    </row>
    <row r="964" customFormat="false" ht="15" hidden="false" customHeight="false" outlineLevel="0" collapsed="false">
      <c r="B964" s="65"/>
      <c r="C964" s="65"/>
      <c r="D964" s="135"/>
    </row>
    <row r="965" customFormat="false" ht="15" hidden="false" customHeight="false" outlineLevel="0" collapsed="false">
      <c r="B965" s="65"/>
      <c r="C965" s="65"/>
      <c r="D965" s="135"/>
    </row>
    <row r="966" customFormat="false" ht="15" hidden="false" customHeight="false" outlineLevel="0" collapsed="false">
      <c r="B966" s="65"/>
      <c r="C966" s="65"/>
      <c r="D966" s="135"/>
    </row>
    <row r="967" customFormat="false" ht="15" hidden="false" customHeight="false" outlineLevel="0" collapsed="false">
      <c r="B967" s="65"/>
      <c r="C967" s="65"/>
      <c r="D967" s="135"/>
    </row>
    <row r="968" customFormat="false" ht="15" hidden="false" customHeight="false" outlineLevel="0" collapsed="false">
      <c r="B968" s="65"/>
      <c r="C968" s="65"/>
      <c r="D968" s="135"/>
    </row>
    <row r="969" customFormat="false" ht="15" hidden="false" customHeight="false" outlineLevel="0" collapsed="false">
      <c r="B969" s="65"/>
      <c r="C969" s="65"/>
      <c r="D969" s="135"/>
    </row>
    <row r="970" customFormat="false" ht="15" hidden="false" customHeight="false" outlineLevel="0" collapsed="false">
      <c r="B970" s="65"/>
      <c r="C970" s="65"/>
      <c r="D970" s="135"/>
    </row>
    <row r="971" customFormat="false" ht="15" hidden="false" customHeight="false" outlineLevel="0" collapsed="false">
      <c r="B971" s="65"/>
      <c r="C971" s="65"/>
      <c r="D971" s="135"/>
    </row>
    <row r="972" customFormat="false" ht="15" hidden="false" customHeight="false" outlineLevel="0" collapsed="false">
      <c r="B972" s="65"/>
      <c r="C972" s="65"/>
      <c r="D972" s="135"/>
    </row>
    <row r="973" customFormat="false" ht="15" hidden="false" customHeight="false" outlineLevel="0" collapsed="false">
      <c r="B973" s="65"/>
      <c r="C973" s="65"/>
      <c r="D973" s="135"/>
    </row>
    <row r="974" customFormat="false" ht="15" hidden="false" customHeight="false" outlineLevel="0" collapsed="false">
      <c r="B974" s="65"/>
      <c r="C974" s="65"/>
      <c r="D974" s="135"/>
    </row>
    <row r="975" customFormat="false" ht="15" hidden="false" customHeight="false" outlineLevel="0" collapsed="false">
      <c r="B975" s="65"/>
      <c r="C975" s="65"/>
      <c r="D975" s="135"/>
    </row>
    <row r="976" customFormat="false" ht="15" hidden="false" customHeight="false" outlineLevel="0" collapsed="false">
      <c r="B976" s="65"/>
      <c r="C976" s="65"/>
      <c r="D976" s="135"/>
    </row>
    <row r="977" customFormat="false" ht="15" hidden="false" customHeight="false" outlineLevel="0" collapsed="false">
      <c r="B977" s="65"/>
      <c r="C977" s="65"/>
      <c r="D977" s="135"/>
    </row>
    <row r="978" customFormat="false" ht="15" hidden="false" customHeight="false" outlineLevel="0" collapsed="false">
      <c r="B978" s="65"/>
      <c r="C978" s="65"/>
      <c r="D978" s="135"/>
    </row>
    <row r="979" customFormat="false" ht="15" hidden="false" customHeight="false" outlineLevel="0" collapsed="false">
      <c r="B979" s="65"/>
      <c r="C979" s="65"/>
      <c r="D979" s="135"/>
    </row>
    <row r="980" customFormat="false" ht="15" hidden="false" customHeight="false" outlineLevel="0" collapsed="false">
      <c r="B980" s="65"/>
      <c r="C980" s="65"/>
      <c r="D980" s="135"/>
    </row>
    <row r="981" customFormat="false" ht="15" hidden="false" customHeight="false" outlineLevel="0" collapsed="false">
      <c r="B981" s="65"/>
      <c r="C981" s="65"/>
      <c r="D981" s="135"/>
    </row>
    <row r="982" customFormat="false" ht="15" hidden="false" customHeight="false" outlineLevel="0" collapsed="false">
      <c r="B982" s="65"/>
      <c r="C982" s="65"/>
      <c r="D982" s="135"/>
    </row>
    <row r="983" customFormat="false" ht="15" hidden="false" customHeight="false" outlineLevel="0" collapsed="false">
      <c r="B983" s="65"/>
      <c r="C983" s="65"/>
      <c r="D983" s="135"/>
    </row>
    <row r="984" customFormat="false" ht="15" hidden="false" customHeight="false" outlineLevel="0" collapsed="false">
      <c r="B984" s="65"/>
      <c r="C984" s="65"/>
      <c r="D984" s="135"/>
    </row>
    <row r="985" customFormat="false" ht="15" hidden="false" customHeight="false" outlineLevel="0" collapsed="false">
      <c r="B985" s="65"/>
      <c r="C985" s="65"/>
      <c r="D985" s="135"/>
    </row>
    <row r="986" customFormat="false" ht="15" hidden="false" customHeight="false" outlineLevel="0" collapsed="false">
      <c r="B986" s="65"/>
      <c r="C986" s="65"/>
      <c r="D986" s="135"/>
    </row>
    <row r="987" customFormat="false" ht="15" hidden="false" customHeight="false" outlineLevel="0" collapsed="false">
      <c r="B987" s="65"/>
      <c r="C987" s="65"/>
      <c r="D987" s="135"/>
    </row>
    <row r="988" customFormat="false" ht="15" hidden="false" customHeight="false" outlineLevel="0" collapsed="false">
      <c r="B988" s="65"/>
      <c r="C988" s="65"/>
      <c r="D988" s="135"/>
    </row>
    <row r="989" customFormat="false" ht="15" hidden="false" customHeight="false" outlineLevel="0" collapsed="false">
      <c r="B989" s="65"/>
      <c r="C989" s="65"/>
      <c r="D989" s="135"/>
    </row>
    <row r="990" customFormat="false" ht="15" hidden="false" customHeight="false" outlineLevel="0" collapsed="false">
      <c r="B990" s="65"/>
      <c r="C990" s="65"/>
      <c r="D990" s="135"/>
    </row>
    <row r="991" customFormat="false" ht="15" hidden="false" customHeight="false" outlineLevel="0" collapsed="false">
      <c r="B991" s="65"/>
      <c r="C991" s="65"/>
      <c r="D991" s="135"/>
    </row>
    <row r="992" customFormat="false" ht="15" hidden="false" customHeight="false" outlineLevel="0" collapsed="false">
      <c r="B992" s="65"/>
      <c r="C992" s="65"/>
      <c r="D992" s="135"/>
    </row>
    <row r="993" customFormat="false" ht="15" hidden="false" customHeight="false" outlineLevel="0" collapsed="false">
      <c r="B993" s="65"/>
      <c r="C993" s="65"/>
      <c r="D993" s="135"/>
    </row>
    <row r="994" customFormat="false" ht="15" hidden="false" customHeight="false" outlineLevel="0" collapsed="false">
      <c r="B994" s="65"/>
      <c r="C994" s="65"/>
      <c r="D994" s="135"/>
    </row>
    <row r="995" customFormat="false" ht="15" hidden="false" customHeight="false" outlineLevel="0" collapsed="false">
      <c r="B995" s="65"/>
      <c r="C995" s="65"/>
      <c r="D995" s="135"/>
    </row>
    <row r="996" customFormat="false" ht="15" hidden="false" customHeight="false" outlineLevel="0" collapsed="false">
      <c r="B996" s="65"/>
      <c r="C996" s="65"/>
      <c r="D996" s="135"/>
    </row>
    <row r="997" customFormat="false" ht="15" hidden="false" customHeight="false" outlineLevel="0" collapsed="false">
      <c r="B997" s="65"/>
      <c r="C997" s="65"/>
      <c r="D997" s="135"/>
    </row>
    <row r="998" customFormat="false" ht="15" hidden="false" customHeight="false" outlineLevel="0" collapsed="false">
      <c r="B998" s="65"/>
      <c r="C998" s="65"/>
      <c r="D998" s="135"/>
    </row>
    <row r="999" customFormat="false" ht="15" hidden="false" customHeight="false" outlineLevel="0" collapsed="false">
      <c r="B999" s="65"/>
      <c r="C999" s="65"/>
      <c r="D999" s="135"/>
    </row>
    <row r="1000" customFormat="false" ht="15" hidden="false" customHeight="false" outlineLevel="0" collapsed="false">
      <c r="B1000" s="65"/>
      <c r="C1000" s="65"/>
      <c r="D1000" s="135"/>
    </row>
    <row r="1001" customFormat="false" ht="15" hidden="false" customHeight="false" outlineLevel="0" collapsed="false">
      <c r="B1001" s="65"/>
      <c r="C1001" s="65"/>
      <c r="D1001" s="135"/>
    </row>
    <row r="1002" customFormat="false" ht="15" hidden="false" customHeight="false" outlineLevel="0" collapsed="false">
      <c r="B1002" s="65"/>
      <c r="C1002" s="65"/>
      <c r="D1002" s="135"/>
    </row>
    <row r="1003" customFormat="false" ht="15" hidden="false" customHeight="false" outlineLevel="0" collapsed="false">
      <c r="B1003" s="65"/>
      <c r="C1003" s="65"/>
      <c r="D1003" s="135"/>
    </row>
    <row r="1004" customFormat="false" ht="15" hidden="false" customHeight="false" outlineLevel="0" collapsed="false">
      <c r="B1004" s="65"/>
      <c r="C1004" s="65"/>
      <c r="D1004" s="135"/>
    </row>
    <row r="1005" customFormat="false" ht="15" hidden="false" customHeight="false" outlineLevel="0" collapsed="false">
      <c r="B1005" s="65"/>
      <c r="C1005" s="65"/>
      <c r="D1005" s="135"/>
    </row>
    <row r="1006" customFormat="false" ht="15" hidden="false" customHeight="false" outlineLevel="0" collapsed="false">
      <c r="B1006" s="65"/>
      <c r="C1006" s="65"/>
      <c r="D1006" s="135"/>
    </row>
    <row r="1007" customFormat="false" ht="15" hidden="false" customHeight="false" outlineLevel="0" collapsed="false">
      <c r="B1007" s="65"/>
      <c r="C1007" s="65"/>
      <c r="D1007" s="135"/>
    </row>
    <row r="1008" customFormat="false" ht="15" hidden="false" customHeight="false" outlineLevel="0" collapsed="false">
      <c r="B1008" s="65"/>
      <c r="C1008" s="65"/>
      <c r="D1008" s="135"/>
    </row>
    <row r="1009" customFormat="false" ht="15" hidden="false" customHeight="false" outlineLevel="0" collapsed="false">
      <c r="B1009" s="65"/>
      <c r="C1009" s="65"/>
      <c r="D1009" s="135"/>
    </row>
    <row r="1010" customFormat="false" ht="15" hidden="false" customHeight="false" outlineLevel="0" collapsed="false">
      <c r="B1010" s="65"/>
      <c r="C1010" s="65"/>
      <c r="D1010" s="135"/>
    </row>
    <row r="1011" customFormat="false" ht="15" hidden="false" customHeight="false" outlineLevel="0" collapsed="false">
      <c r="B1011" s="65"/>
      <c r="C1011" s="65"/>
      <c r="D1011" s="135"/>
    </row>
    <row r="1012" customFormat="false" ht="15" hidden="false" customHeight="false" outlineLevel="0" collapsed="false">
      <c r="B1012" s="65"/>
      <c r="C1012" s="65"/>
      <c r="D1012" s="135"/>
    </row>
    <row r="1013" customFormat="false" ht="15" hidden="false" customHeight="false" outlineLevel="0" collapsed="false">
      <c r="B1013" s="65"/>
      <c r="C1013" s="65"/>
      <c r="D1013" s="135"/>
    </row>
    <row r="1014" customFormat="false" ht="15" hidden="false" customHeight="false" outlineLevel="0" collapsed="false">
      <c r="B1014" s="65"/>
      <c r="C1014" s="65"/>
      <c r="D1014" s="135"/>
    </row>
    <row r="1015" customFormat="false" ht="15" hidden="false" customHeight="false" outlineLevel="0" collapsed="false">
      <c r="B1015" s="65"/>
      <c r="C1015" s="65"/>
      <c r="D1015" s="135"/>
    </row>
    <row r="1016" customFormat="false" ht="15" hidden="false" customHeight="false" outlineLevel="0" collapsed="false">
      <c r="B1016" s="65"/>
      <c r="C1016" s="65"/>
      <c r="D1016" s="135"/>
    </row>
    <row r="1017" customFormat="false" ht="15" hidden="false" customHeight="false" outlineLevel="0" collapsed="false">
      <c r="B1017" s="65"/>
      <c r="C1017" s="65"/>
      <c r="D1017" s="135"/>
    </row>
    <row r="1018" customFormat="false" ht="15" hidden="false" customHeight="false" outlineLevel="0" collapsed="false">
      <c r="B1018" s="65"/>
      <c r="C1018" s="65"/>
      <c r="D1018" s="135"/>
    </row>
    <row r="1019" customFormat="false" ht="15" hidden="false" customHeight="false" outlineLevel="0" collapsed="false">
      <c r="B1019" s="65"/>
      <c r="C1019" s="65"/>
      <c r="D1019" s="135"/>
    </row>
    <row r="1020" customFormat="false" ht="15" hidden="false" customHeight="false" outlineLevel="0" collapsed="false">
      <c r="B1020" s="65"/>
      <c r="C1020" s="65"/>
      <c r="D1020" s="135"/>
    </row>
    <row r="1021" customFormat="false" ht="15" hidden="false" customHeight="false" outlineLevel="0" collapsed="false">
      <c r="B1021" s="65"/>
      <c r="C1021" s="65"/>
      <c r="D1021" s="135"/>
    </row>
    <row r="1022" customFormat="false" ht="15" hidden="false" customHeight="false" outlineLevel="0" collapsed="false">
      <c r="B1022" s="65"/>
      <c r="C1022" s="65"/>
      <c r="D1022" s="135"/>
    </row>
    <row r="1023" customFormat="false" ht="15" hidden="false" customHeight="false" outlineLevel="0" collapsed="false">
      <c r="B1023" s="65"/>
      <c r="C1023" s="65"/>
      <c r="D1023" s="135"/>
    </row>
    <row r="1024" customFormat="false" ht="15" hidden="false" customHeight="false" outlineLevel="0" collapsed="false">
      <c r="B1024" s="65"/>
      <c r="C1024" s="65"/>
      <c r="D1024" s="135"/>
    </row>
    <row r="1025" customFormat="false" ht="15" hidden="false" customHeight="false" outlineLevel="0" collapsed="false">
      <c r="B1025" s="65"/>
      <c r="C1025" s="65"/>
      <c r="D1025" s="135"/>
    </row>
    <row r="1026" customFormat="false" ht="15" hidden="false" customHeight="false" outlineLevel="0" collapsed="false">
      <c r="B1026" s="65"/>
      <c r="C1026" s="65"/>
      <c r="D1026" s="135"/>
    </row>
    <row r="1027" customFormat="false" ht="15" hidden="false" customHeight="false" outlineLevel="0" collapsed="false">
      <c r="B1027" s="65"/>
      <c r="C1027" s="65"/>
      <c r="D1027" s="135"/>
    </row>
    <row r="1028" customFormat="false" ht="15" hidden="false" customHeight="false" outlineLevel="0" collapsed="false">
      <c r="B1028" s="65"/>
      <c r="C1028" s="65"/>
      <c r="D1028" s="135"/>
    </row>
    <row r="1029" customFormat="false" ht="15" hidden="false" customHeight="false" outlineLevel="0" collapsed="false">
      <c r="B1029" s="65"/>
      <c r="C1029" s="65"/>
      <c r="D1029" s="135"/>
    </row>
    <row r="1030" customFormat="false" ht="15" hidden="false" customHeight="false" outlineLevel="0" collapsed="false">
      <c r="B1030" s="65"/>
      <c r="C1030" s="65"/>
      <c r="D1030" s="135"/>
    </row>
    <row r="1031" customFormat="false" ht="15" hidden="false" customHeight="false" outlineLevel="0" collapsed="false">
      <c r="B1031" s="65"/>
      <c r="C1031" s="65"/>
      <c r="D1031" s="135"/>
    </row>
    <row r="1032" customFormat="false" ht="15" hidden="false" customHeight="false" outlineLevel="0" collapsed="false">
      <c r="B1032" s="65"/>
      <c r="C1032" s="65"/>
      <c r="D1032" s="135"/>
    </row>
    <row r="1033" customFormat="false" ht="15" hidden="false" customHeight="false" outlineLevel="0" collapsed="false">
      <c r="B1033" s="65"/>
      <c r="C1033" s="65"/>
      <c r="D1033" s="135"/>
    </row>
    <row r="1034" customFormat="false" ht="15" hidden="false" customHeight="false" outlineLevel="0" collapsed="false">
      <c r="B1034" s="65"/>
      <c r="C1034" s="65"/>
      <c r="D1034" s="135"/>
    </row>
    <row r="1035" customFormat="false" ht="15" hidden="false" customHeight="false" outlineLevel="0" collapsed="false">
      <c r="B1035" s="65"/>
      <c r="C1035" s="65"/>
      <c r="D1035" s="135"/>
    </row>
    <row r="1036" customFormat="false" ht="15" hidden="false" customHeight="false" outlineLevel="0" collapsed="false">
      <c r="B1036" s="65"/>
      <c r="C1036" s="65"/>
      <c r="D1036" s="135"/>
    </row>
    <row r="1037" customFormat="false" ht="15" hidden="false" customHeight="false" outlineLevel="0" collapsed="false">
      <c r="B1037" s="65"/>
      <c r="C1037" s="65"/>
      <c r="D1037" s="135"/>
    </row>
    <row r="1038" customFormat="false" ht="15" hidden="false" customHeight="false" outlineLevel="0" collapsed="false">
      <c r="B1038" s="65"/>
      <c r="C1038" s="65"/>
      <c r="D1038" s="135"/>
    </row>
    <row r="1039" customFormat="false" ht="15" hidden="false" customHeight="false" outlineLevel="0" collapsed="false">
      <c r="B1039" s="65"/>
      <c r="C1039" s="65"/>
      <c r="D1039" s="135"/>
    </row>
    <row r="1040" customFormat="false" ht="15" hidden="false" customHeight="false" outlineLevel="0" collapsed="false">
      <c r="B1040" s="65"/>
      <c r="C1040" s="65"/>
      <c r="D1040" s="135"/>
    </row>
    <row r="1041" customFormat="false" ht="15" hidden="false" customHeight="false" outlineLevel="0" collapsed="false">
      <c r="B1041" s="65"/>
      <c r="C1041" s="65"/>
      <c r="D1041" s="135"/>
    </row>
    <row r="1042" customFormat="false" ht="15" hidden="false" customHeight="false" outlineLevel="0" collapsed="false">
      <c r="B1042" s="65"/>
      <c r="C1042" s="65"/>
      <c r="D1042" s="135"/>
    </row>
    <row r="1043" customFormat="false" ht="15" hidden="false" customHeight="false" outlineLevel="0" collapsed="false">
      <c r="B1043" s="65"/>
      <c r="C1043" s="65"/>
      <c r="D1043" s="135"/>
    </row>
    <row r="1044" customFormat="false" ht="15" hidden="false" customHeight="false" outlineLevel="0" collapsed="false">
      <c r="B1044" s="65"/>
      <c r="C1044" s="65"/>
      <c r="D1044" s="135"/>
    </row>
    <row r="1045" customFormat="false" ht="15" hidden="false" customHeight="false" outlineLevel="0" collapsed="false">
      <c r="B1045" s="65"/>
      <c r="C1045" s="65"/>
      <c r="D1045" s="135"/>
    </row>
    <row r="1046" customFormat="false" ht="15" hidden="false" customHeight="false" outlineLevel="0" collapsed="false">
      <c r="B1046" s="65"/>
      <c r="C1046" s="65"/>
      <c r="D1046" s="135"/>
    </row>
    <row r="1047" customFormat="false" ht="15" hidden="false" customHeight="false" outlineLevel="0" collapsed="false">
      <c r="B1047" s="65"/>
      <c r="C1047" s="65"/>
      <c r="D1047" s="135"/>
    </row>
    <row r="1048" customFormat="false" ht="15" hidden="false" customHeight="false" outlineLevel="0" collapsed="false">
      <c r="B1048" s="65"/>
      <c r="C1048" s="65"/>
      <c r="D1048" s="135"/>
    </row>
    <row r="1049" customFormat="false" ht="15" hidden="false" customHeight="false" outlineLevel="0" collapsed="false">
      <c r="B1049" s="65"/>
      <c r="C1049" s="65"/>
      <c r="D1049" s="135"/>
    </row>
    <row r="1050" customFormat="false" ht="15" hidden="false" customHeight="false" outlineLevel="0" collapsed="false">
      <c r="B1050" s="65"/>
      <c r="C1050" s="65"/>
      <c r="D1050" s="135"/>
    </row>
    <row r="1051" customFormat="false" ht="15" hidden="false" customHeight="false" outlineLevel="0" collapsed="false">
      <c r="B1051" s="65"/>
      <c r="C1051" s="65"/>
      <c r="D1051" s="135"/>
    </row>
    <row r="1052" customFormat="false" ht="15" hidden="false" customHeight="false" outlineLevel="0" collapsed="false">
      <c r="B1052" s="65"/>
      <c r="C1052" s="65"/>
      <c r="D1052" s="135"/>
    </row>
    <row r="1053" customFormat="false" ht="15" hidden="false" customHeight="false" outlineLevel="0" collapsed="false">
      <c r="B1053" s="65"/>
      <c r="C1053" s="65"/>
      <c r="D1053" s="135"/>
    </row>
    <row r="1054" customFormat="false" ht="15" hidden="false" customHeight="false" outlineLevel="0" collapsed="false">
      <c r="B1054" s="65"/>
      <c r="C1054" s="65"/>
      <c r="D1054" s="135"/>
    </row>
    <row r="1055" customFormat="false" ht="15" hidden="false" customHeight="false" outlineLevel="0" collapsed="false">
      <c r="B1055" s="65"/>
      <c r="C1055" s="65"/>
      <c r="D1055" s="135"/>
    </row>
    <row r="1056" customFormat="false" ht="15" hidden="false" customHeight="false" outlineLevel="0" collapsed="false">
      <c r="B1056" s="65"/>
      <c r="C1056" s="65"/>
      <c r="D1056" s="135"/>
    </row>
    <row r="1057" customFormat="false" ht="15" hidden="false" customHeight="false" outlineLevel="0" collapsed="false">
      <c r="B1057" s="65"/>
      <c r="C1057" s="65"/>
      <c r="D1057" s="135"/>
    </row>
    <row r="1058" customFormat="false" ht="15" hidden="false" customHeight="false" outlineLevel="0" collapsed="false">
      <c r="B1058" s="65"/>
      <c r="C1058" s="65"/>
      <c r="D1058" s="135"/>
    </row>
    <row r="1059" customFormat="false" ht="15" hidden="false" customHeight="false" outlineLevel="0" collapsed="false">
      <c r="B1059" s="65"/>
      <c r="C1059" s="65"/>
      <c r="D1059" s="135"/>
    </row>
    <row r="1060" customFormat="false" ht="15" hidden="false" customHeight="false" outlineLevel="0" collapsed="false">
      <c r="B1060" s="65"/>
      <c r="C1060" s="65"/>
      <c r="D1060" s="135"/>
    </row>
    <row r="1061" customFormat="false" ht="15" hidden="false" customHeight="false" outlineLevel="0" collapsed="false">
      <c r="B1061" s="65"/>
      <c r="C1061" s="65"/>
      <c r="D1061" s="135"/>
    </row>
    <row r="1062" customFormat="false" ht="15" hidden="false" customHeight="false" outlineLevel="0" collapsed="false">
      <c r="B1062" s="65"/>
      <c r="C1062" s="65"/>
      <c r="D1062" s="135"/>
    </row>
    <row r="1063" customFormat="false" ht="15" hidden="false" customHeight="false" outlineLevel="0" collapsed="false">
      <c r="B1063" s="65"/>
      <c r="C1063" s="65"/>
      <c r="D1063" s="135"/>
    </row>
    <row r="1064" customFormat="false" ht="15" hidden="false" customHeight="false" outlineLevel="0" collapsed="false">
      <c r="B1064" s="65"/>
      <c r="C1064" s="65"/>
      <c r="D1064" s="135"/>
    </row>
    <row r="1065" customFormat="false" ht="15" hidden="false" customHeight="false" outlineLevel="0" collapsed="false">
      <c r="B1065" s="65"/>
      <c r="C1065" s="65"/>
      <c r="D1065" s="135"/>
    </row>
    <row r="1066" customFormat="false" ht="15" hidden="false" customHeight="false" outlineLevel="0" collapsed="false">
      <c r="B1066" s="65"/>
      <c r="C1066" s="65"/>
      <c r="D1066" s="135"/>
    </row>
    <row r="1067" customFormat="false" ht="15" hidden="false" customHeight="false" outlineLevel="0" collapsed="false">
      <c r="B1067" s="65"/>
      <c r="C1067" s="65"/>
      <c r="D1067" s="135"/>
    </row>
    <row r="1068" customFormat="false" ht="15" hidden="false" customHeight="false" outlineLevel="0" collapsed="false">
      <c r="B1068" s="65"/>
      <c r="C1068" s="65"/>
      <c r="D1068" s="135"/>
    </row>
    <row r="1069" customFormat="false" ht="15" hidden="false" customHeight="false" outlineLevel="0" collapsed="false">
      <c r="B1069" s="65"/>
      <c r="C1069" s="65"/>
      <c r="D1069" s="135"/>
    </row>
    <row r="1070" customFormat="false" ht="15" hidden="false" customHeight="false" outlineLevel="0" collapsed="false">
      <c r="B1070" s="65"/>
      <c r="C1070" s="65"/>
      <c r="D1070" s="135"/>
    </row>
    <row r="1071" customFormat="false" ht="15" hidden="false" customHeight="false" outlineLevel="0" collapsed="false">
      <c r="B1071" s="65"/>
      <c r="C1071" s="65"/>
      <c r="D1071" s="135"/>
    </row>
    <row r="1072" customFormat="false" ht="15" hidden="false" customHeight="false" outlineLevel="0" collapsed="false">
      <c r="B1072" s="65"/>
      <c r="C1072" s="65"/>
      <c r="D1072" s="135"/>
    </row>
    <row r="1073" customFormat="false" ht="15" hidden="false" customHeight="false" outlineLevel="0" collapsed="false">
      <c r="B1073" s="65"/>
      <c r="C1073" s="65"/>
      <c r="D1073" s="135"/>
    </row>
    <row r="1074" customFormat="false" ht="15" hidden="false" customHeight="false" outlineLevel="0" collapsed="false">
      <c r="B1074" s="65"/>
      <c r="C1074" s="65"/>
      <c r="D1074" s="135"/>
    </row>
    <row r="1075" customFormat="false" ht="15" hidden="false" customHeight="false" outlineLevel="0" collapsed="false">
      <c r="B1075" s="65"/>
      <c r="C1075" s="65"/>
      <c r="D1075" s="135"/>
    </row>
    <row r="1076" customFormat="false" ht="15" hidden="false" customHeight="false" outlineLevel="0" collapsed="false">
      <c r="B1076" s="65"/>
      <c r="C1076" s="65"/>
      <c r="D1076" s="135"/>
    </row>
    <row r="1077" customFormat="false" ht="15" hidden="false" customHeight="false" outlineLevel="0" collapsed="false">
      <c r="B1077" s="65"/>
      <c r="C1077" s="65"/>
      <c r="D1077" s="135"/>
    </row>
    <row r="1078" customFormat="false" ht="15" hidden="false" customHeight="false" outlineLevel="0" collapsed="false">
      <c r="B1078" s="65"/>
      <c r="C1078" s="65"/>
      <c r="D1078" s="135"/>
    </row>
    <row r="1079" customFormat="false" ht="15" hidden="false" customHeight="false" outlineLevel="0" collapsed="false">
      <c r="B1079" s="65"/>
      <c r="C1079" s="65"/>
      <c r="D1079" s="135"/>
    </row>
    <row r="1080" customFormat="false" ht="15" hidden="false" customHeight="false" outlineLevel="0" collapsed="false">
      <c r="B1080" s="65"/>
      <c r="C1080" s="65"/>
      <c r="D1080" s="135"/>
    </row>
    <row r="1081" customFormat="false" ht="15" hidden="false" customHeight="false" outlineLevel="0" collapsed="false">
      <c r="B1081" s="65"/>
      <c r="C1081" s="65"/>
      <c r="D1081" s="135"/>
    </row>
    <row r="1082" customFormat="false" ht="15" hidden="false" customHeight="false" outlineLevel="0" collapsed="false">
      <c r="B1082" s="65"/>
      <c r="C1082" s="65"/>
      <c r="D1082" s="135"/>
    </row>
    <row r="1083" customFormat="false" ht="15" hidden="false" customHeight="false" outlineLevel="0" collapsed="false">
      <c r="B1083" s="65"/>
      <c r="C1083" s="65"/>
      <c r="D1083" s="135"/>
    </row>
    <row r="1084" customFormat="false" ht="15" hidden="false" customHeight="false" outlineLevel="0" collapsed="false">
      <c r="B1084" s="65"/>
      <c r="C1084" s="65"/>
      <c r="D1084" s="135"/>
    </row>
    <row r="1085" customFormat="false" ht="15" hidden="false" customHeight="false" outlineLevel="0" collapsed="false">
      <c r="B1085" s="65"/>
      <c r="C1085" s="65"/>
      <c r="D1085" s="135"/>
    </row>
    <row r="1086" customFormat="false" ht="15" hidden="false" customHeight="false" outlineLevel="0" collapsed="false">
      <c r="B1086" s="65"/>
      <c r="C1086" s="65"/>
      <c r="D1086" s="135"/>
    </row>
    <row r="1087" customFormat="false" ht="15" hidden="false" customHeight="false" outlineLevel="0" collapsed="false">
      <c r="B1087" s="65"/>
      <c r="C1087" s="65"/>
      <c r="D1087" s="135"/>
    </row>
    <row r="1088" customFormat="false" ht="15" hidden="false" customHeight="false" outlineLevel="0" collapsed="false">
      <c r="B1088" s="65"/>
      <c r="C1088" s="65"/>
      <c r="D1088" s="135"/>
    </row>
    <row r="1089" customFormat="false" ht="15" hidden="false" customHeight="false" outlineLevel="0" collapsed="false">
      <c r="B1089" s="65"/>
      <c r="C1089" s="65"/>
      <c r="D1089" s="135"/>
    </row>
    <row r="1090" customFormat="false" ht="15" hidden="false" customHeight="false" outlineLevel="0" collapsed="false">
      <c r="B1090" s="65"/>
      <c r="C1090" s="65"/>
      <c r="D1090" s="135"/>
    </row>
    <row r="1091" customFormat="false" ht="15" hidden="false" customHeight="false" outlineLevel="0" collapsed="false">
      <c r="B1091" s="65"/>
      <c r="C1091" s="65"/>
      <c r="D1091" s="135"/>
    </row>
    <row r="1092" customFormat="false" ht="15" hidden="false" customHeight="false" outlineLevel="0" collapsed="false">
      <c r="B1092" s="65"/>
      <c r="C1092" s="65"/>
      <c r="D1092" s="135"/>
    </row>
    <row r="1093" customFormat="false" ht="15" hidden="false" customHeight="false" outlineLevel="0" collapsed="false">
      <c r="B1093" s="65"/>
      <c r="C1093" s="65"/>
      <c r="D1093" s="135"/>
    </row>
    <row r="1094" customFormat="false" ht="15" hidden="false" customHeight="false" outlineLevel="0" collapsed="false">
      <c r="B1094" s="65"/>
      <c r="C1094" s="65"/>
      <c r="D1094" s="135"/>
    </row>
    <row r="1095" customFormat="false" ht="15" hidden="false" customHeight="false" outlineLevel="0" collapsed="false">
      <c r="B1095" s="65"/>
      <c r="C1095" s="65"/>
      <c r="D1095" s="135"/>
    </row>
  </sheetData>
  <mergeCells count="2">
    <mergeCell ref="B2:D2"/>
    <mergeCell ref="B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13"/>
    <col collapsed="false" customWidth="true" hidden="false" outlineLevel="0" max="3" min="3" style="0" width="15.33"/>
    <col collapsed="false" customWidth="true" hidden="false" outlineLevel="0" max="4" min="4" style="0" width="16.17"/>
    <col collapsed="false" customWidth="true" hidden="false" outlineLevel="0" max="5" min="5" style="0" width="21.33"/>
    <col collapsed="false" customWidth="true" hidden="false" outlineLevel="0" max="7" min="6" style="0" width="15.17"/>
    <col collapsed="false" customWidth="true" hidden="false" outlineLevel="0" max="8" min="8" style="0" width="14.83"/>
    <col collapsed="false" customWidth="true" hidden="false" outlineLevel="0" max="9" min="9" style="0" width="18.33"/>
    <col collapsed="false" customWidth="true" hidden="false" outlineLevel="0" max="10" min="10" style="0" width="15.33"/>
  </cols>
  <sheetData>
    <row r="1" customFormat="false" ht="15" hidden="false" customHeight="false" outlineLevel="0" collapsed="false">
      <c r="A1" s="157"/>
      <c r="B1" s="158"/>
      <c r="C1" s="159" t="s">
        <v>2851</v>
      </c>
      <c r="D1" s="159" t="s">
        <v>2852</v>
      </c>
      <c r="E1" s="160" t="s">
        <v>2853</v>
      </c>
      <c r="F1" s="160" t="s">
        <v>2854</v>
      </c>
      <c r="G1" s="160" t="s">
        <v>2855</v>
      </c>
      <c r="H1" s="160" t="s">
        <v>2856</v>
      </c>
      <c r="I1" s="160" t="s">
        <v>2857</v>
      </c>
      <c r="J1" s="161" t="s">
        <v>2858</v>
      </c>
    </row>
    <row r="2" customFormat="false" ht="15" hidden="false" customHeight="true" outlineLevel="0" collapsed="false">
      <c r="A2" s="162" t="s">
        <v>2859</v>
      </c>
      <c r="B2" s="163" t="s">
        <v>2860</v>
      </c>
      <c r="C2" s="164" t="s">
        <v>2816</v>
      </c>
      <c r="D2" s="164" t="s">
        <v>2817</v>
      </c>
      <c r="E2" s="165" t="s">
        <v>2861</v>
      </c>
      <c r="F2" s="166" t="s">
        <v>2819</v>
      </c>
      <c r="G2" s="166" t="s">
        <v>2821</v>
      </c>
      <c r="H2" s="166"/>
      <c r="I2" s="166" t="s">
        <v>2862</v>
      </c>
      <c r="J2" s="167" t="s">
        <v>2850</v>
      </c>
    </row>
    <row r="3" customFormat="false" ht="37" hidden="false" customHeight="true" outlineLevel="0" collapsed="false">
      <c r="A3" s="162"/>
      <c r="B3" s="163"/>
      <c r="C3" s="164"/>
      <c r="D3" s="164"/>
      <c r="E3" s="165"/>
      <c r="F3" s="166"/>
      <c r="G3" s="166"/>
      <c r="H3" s="166"/>
      <c r="I3" s="166"/>
      <c r="J3" s="167"/>
    </row>
    <row r="4" customFormat="false" ht="15" hidden="false" customHeight="true" outlineLevel="0" collapsed="false">
      <c r="A4" s="168"/>
      <c r="B4" s="169"/>
      <c r="C4" s="164"/>
      <c r="D4" s="164" t="s">
        <v>2863</v>
      </c>
      <c r="E4" s="166" t="s">
        <v>2864</v>
      </c>
      <c r="F4" s="170"/>
      <c r="G4" s="171" t="s">
        <v>2865</v>
      </c>
      <c r="H4" s="171"/>
      <c r="I4" s="172"/>
      <c r="J4" s="173"/>
    </row>
    <row r="5" customFormat="false" ht="15" hidden="false" customHeight="false" outlineLevel="0" collapsed="false">
      <c r="A5" s="168"/>
      <c r="B5" s="169"/>
      <c r="C5" s="164"/>
      <c r="D5" s="164"/>
      <c r="E5" s="166"/>
      <c r="F5" s="170"/>
      <c r="G5" s="166" t="n">
        <v>5000</v>
      </c>
      <c r="H5" s="171" t="n">
        <v>10000</v>
      </c>
      <c r="I5" s="172"/>
      <c r="J5" s="173"/>
    </row>
    <row r="6" customFormat="false" ht="15" hidden="false" customHeight="false" outlineLevel="0" collapsed="false">
      <c r="A6" s="174" t="n">
        <v>0.5</v>
      </c>
      <c r="B6" s="175" t="n">
        <v>1</v>
      </c>
      <c r="C6" s="176" t="n">
        <v>5.1</v>
      </c>
      <c r="D6" s="176" t="n">
        <v>6.3</v>
      </c>
      <c r="E6" s="176" t="n">
        <v>6</v>
      </c>
      <c r="F6" s="176" t="n">
        <v>3.2</v>
      </c>
      <c r="G6" s="176" t="n">
        <v>10</v>
      </c>
      <c r="H6" s="176" t="n">
        <v>17.5</v>
      </c>
      <c r="I6" s="176" t="n">
        <v>10</v>
      </c>
      <c r="J6" s="176" t="n">
        <v>1.3</v>
      </c>
      <c r="K6" s="177"/>
    </row>
    <row r="7" customFormat="false" ht="15" hidden="false" customHeight="false" outlineLevel="0" collapsed="false">
      <c r="A7" s="178" t="n">
        <v>0.5</v>
      </c>
      <c r="B7" s="179" t="n">
        <v>2</v>
      </c>
      <c r="C7" s="180" t="n">
        <v>5.1</v>
      </c>
      <c r="D7" s="180" t="n">
        <v>6.3</v>
      </c>
      <c r="E7" s="180" t="n">
        <v>6</v>
      </c>
      <c r="F7" s="180" t="n">
        <v>3.2</v>
      </c>
      <c r="G7" s="180" t="n">
        <v>10</v>
      </c>
      <c r="H7" s="180" t="n">
        <v>17.5</v>
      </c>
      <c r="I7" s="180" t="n">
        <v>10</v>
      </c>
      <c r="J7" s="180" t="n">
        <v>1.3</v>
      </c>
      <c r="K7" s="177"/>
    </row>
    <row r="8" customFormat="false" ht="15" hidden="false" customHeight="false" outlineLevel="0" collapsed="false">
      <c r="A8" s="178" t="n">
        <v>0.5</v>
      </c>
      <c r="B8" s="179" t="n">
        <v>3</v>
      </c>
      <c r="C8" s="180" t="n">
        <v>5.1</v>
      </c>
      <c r="D8" s="180" t="n">
        <v>6.3</v>
      </c>
      <c r="E8" s="180" t="n">
        <v>6</v>
      </c>
      <c r="F8" s="180" t="n">
        <v>3.2</v>
      </c>
      <c r="G8" s="180" t="n">
        <v>10</v>
      </c>
      <c r="H8" s="180" t="n">
        <v>17.5</v>
      </c>
      <c r="I8" s="180" t="n">
        <v>10</v>
      </c>
      <c r="J8" s="180" t="n">
        <v>1.3</v>
      </c>
      <c r="K8" s="177"/>
    </row>
    <row r="9" customFormat="false" ht="15" hidden="false" customHeight="false" outlineLevel="0" collapsed="false">
      <c r="A9" s="178" t="n">
        <v>0.5</v>
      </c>
      <c r="B9" s="179" t="n">
        <v>4</v>
      </c>
      <c r="C9" s="180" t="n">
        <v>5.1</v>
      </c>
      <c r="D9" s="180" t="n">
        <v>6.3</v>
      </c>
      <c r="E9" s="180" t="n">
        <v>6</v>
      </c>
      <c r="F9" s="180" t="n">
        <v>3.2</v>
      </c>
      <c r="G9" s="180" t="n">
        <v>10</v>
      </c>
      <c r="H9" s="180" t="n">
        <v>17.5</v>
      </c>
      <c r="I9" s="180" t="n">
        <v>10</v>
      </c>
      <c r="J9" s="180" t="n">
        <v>1.3</v>
      </c>
      <c r="K9" s="177"/>
    </row>
    <row r="10" customFormat="false" ht="15" hidden="false" customHeight="false" outlineLevel="0" collapsed="false">
      <c r="A10" s="178" t="n">
        <v>0.5</v>
      </c>
      <c r="B10" s="179" t="n">
        <v>5</v>
      </c>
      <c r="C10" s="180" t="n">
        <v>5.1</v>
      </c>
      <c r="D10" s="180" t="n">
        <v>6.3</v>
      </c>
      <c r="E10" s="180" t="n">
        <v>6</v>
      </c>
      <c r="F10" s="180" t="n">
        <v>3.2</v>
      </c>
      <c r="G10" s="180" t="n">
        <v>10</v>
      </c>
      <c r="H10" s="180" t="n">
        <v>17.5</v>
      </c>
      <c r="I10" s="180" t="n">
        <v>10</v>
      </c>
      <c r="J10" s="180" t="n">
        <v>1.3</v>
      </c>
      <c r="K10" s="177"/>
    </row>
    <row r="11" customFormat="false" ht="15" hidden="false" customHeight="false" outlineLevel="0" collapsed="false">
      <c r="A11" s="178" t="n">
        <v>0.5</v>
      </c>
      <c r="B11" s="179" t="n">
        <v>6</v>
      </c>
      <c r="C11" s="180" t="n">
        <v>5.1</v>
      </c>
      <c r="D11" s="180" t="n">
        <v>6.3</v>
      </c>
      <c r="E11" s="180" t="n">
        <v>6</v>
      </c>
      <c r="F11" s="180" t="n">
        <v>3.2</v>
      </c>
      <c r="G11" s="180" t="n">
        <v>10</v>
      </c>
      <c r="H11" s="180" t="n">
        <v>17.5</v>
      </c>
      <c r="I11" s="180" t="n">
        <v>10</v>
      </c>
      <c r="J11" s="180" t="n">
        <v>1.3</v>
      </c>
      <c r="K11" s="177"/>
    </row>
    <row r="12" customFormat="false" ht="15" hidden="false" customHeight="false" outlineLevel="0" collapsed="false">
      <c r="A12" s="181" t="n">
        <v>1</v>
      </c>
      <c r="B12" s="179" t="n">
        <v>7</v>
      </c>
      <c r="C12" s="180" t="n">
        <v>6.4</v>
      </c>
      <c r="D12" s="180" t="n">
        <v>7.9</v>
      </c>
      <c r="E12" s="180" t="n">
        <v>7.5</v>
      </c>
      <c r="F12" s="180" t="n">
        <v>4</v>
      </c>
      <c r="G12" s="180" t="n">
        <v>12.5</v>
      </c>
      <c r="H12" s="180" t="n">
        <v>21.9</v>
      </c>
      <c r="I12" s="180" t="n">
        <v>12.5</v>
      </c>
      <c r="J12" s="180" t="n">
        <v>1.6</v>
      </c>
      <c r="K12" s="177"/>
    </row>
    <row r="13" customFormat="false" ht="15" hidden="false" customHeight="false" outlineLevel="0" collapsed="false">
      <c r="A13" s="181" t="n">
        <v>1</v>
      </c>
      <c r="B13" s="179" t="n">
        <v>8</v>
      </c>
      <c r="C13" s="180" t="n">
        <v>6.4</v>
      </c>
      <c r="D13" s="180" t="n">
        <v>7.9</v>
      </c>
      <c r="E13" s="180" t="n">
        <v>7.5</v>
      </c>
      <c r="F13" s="180" t="n">
        <v>4</v>
      </c>
      <c r="G13" s="180" t="n">
        <v>12.5</v>
      </c>
      <c r="H13" s="180" t="n">
        <v>21.9</v>
      </c>
      <c r="I13" s="180" t="n">
        <v>12.5</v>
      </c>
      <c r="J13" s="180" t="n">
        <v>1.6</v>
      </c>
      <c r="K13" s="177"/>
    </row>
    <row r="14" customFormat="false" ht="15" hidden="false" customHeight="false" outlineLevel="0" collapsed="false">
      <c r="A14" s="181" t="n">
        <v>1</v>
      </c>
      <c r="B14" s="179" t="n">
        <v>9</v>
      </c>
      <c r="C14" s="180" t="n">
        <v>6.4</v>
      </c>
      <c r="D14" s="180" t="n">
        <v>7.9</v>
      </c>
      <c r="E14" s="180" t="n">
        <v>7.5</v>
      </c>
      <c r="F14" s="180" t="n">
        <v>4</v>
      </c>
      <c r="G14" s="180" t="n">
        <v>12.5</v>
      </c>
      <c r="H14" s="180" t="n">
        <v>21.9</v>
      </c>
      <c r="I14" s="180" t="n">
        <v>12.5</v>
      </c>
      <c r="J14" s="180" t="n">
        <v>1.6</v>
      </c>
      <c r="K14" s="177"/>
    </row>
    <row r="15" customFormat="false" ht="15" hidden="false" customHeight="false" outlineLevel="0" collapsed="false">
      <c r="A15" s="181" t="n">
        <v>1</v>
      </c>
      <c r="B15" s="179" t="n">
        <v>10</v>
      </c>
      <c r="C15" s="180" t="n">
        <v>6.4</v>
      </c>
      <c r="D15" s="180" t="n">
        <v>7.9</v>
      </c>
      <c r="E15" s="180" t="n">
        <v>7.5</v>
      </c>
      <c r="F15" s="180" t="n">
        <v>4</v>
      </c>
      <c r="G15" s="180" t="n">
        <v>12.5</v>
      </c>
      <c r="H15" s="180" t="n">
        <v>21.9</v>
      </c>
      <c r="I15" s="180" t="n">
        <v>12.5</v>
      </c>
      <c r="J15" s="180" t="n">
        <v>1.6</v>
      </c>
      <c r="K15" s="177"/>
    </row>
    <row r="16" customFormat="false" ht="15" hidden="false" customHeight="false" outlineLevel="0" collapsed="false">
      <c r="A16" s="181" t="n">
        <v>1</v>
      </c>
      <c r="B16" s="179" t="n">
        <v>11</v>
      </c>
      <c r="C16" s="180" t="n">
        <v>6.4</v>
      </c>
      <c r="D16" s="180" t="n">
        <v>7.9</v>
      </c>
      <c r="E16" s="180" t="n">
        <v>7.5</v>
      </c>
      <c r="F16" s="180" t="n">
        <v>4</v>
      </c>
      <c r="G16" s="180" t="n">
        <v>12.5</v>
      </c>
      <c r="H16" s="180" t="n">
        <v>21.9</v>
      </c>
      <c r="I16" s="180" t="n">
        <v>12.5</v>
      </c>
      <c r="J16" s="180" t="n">
        <v>1.6</v>
      </c>
      <c r="K16" s="177"/>
    </row>
    <row r="17" customFormat="false" ht="15" hidden="false" customHeight="false" outlineLevel="0" collapsed="false">
      <c r="A17" s="181" t="n">
        <v>1</v>
      </c>
      <c r="B17" s="179" t="n">
        <v>12</v>
      </c>
      <c r="C17" s="180" t="n">
        <v>6.4</v>
      </c>
      <c r="D17" s="180" t="n">
        <v>7.9</v>
      </c>
      <c r="E17" s="180" t="n">
        <v>7.5</v>
      </c>
      <c r="F17" s="180" t="n">
        <v>4</v>
      </c>
      <c r="G17" s="180" t="n">
        <v>12.5</v>
      </c>
      <c r="H17" s="180" t="n">
        <v>21.9</v>
      </c>
      <c r="I17" s="180" t="n">
        <v>12.5</v>
      </c>
      <c r="J17" s="180" t="n">
        <v>1.6</v>
      </c>
      <c r="K17" s="177"/>
    </row>
    <row r="18" customFormat="false" ht="15" hidden="false" customHeight="false" outlineLevel="0" collapsed="false">
      <c r="A18" s="181" t="n">
        <v>1</v>
      </c>
      <c r="B18" s="179" t="n">
        <v>13</v>
      </c>
      <c r="C18" s="180" t="n">
        <v>6.4</v>
      </c>
      <c r="D18" s="180" t="n">
        <v>7.9</v>
      </c>
      <c r="E18" s="180" t="n">
        <v>7.5</v>
      </c>
      <c r="F18" s="180" t="n">
        <v>4</v>
      </c>
      <c r="G18" s="180" t="n">
        <v>12.5</v>
      </c>
      <c r="H18" s="180" t="n">
        <v>21.9</v>
      </c>
      <c r="I18" s="180" t="n">
        <v>12.5</v>
      </c>
      <c r="J18" s="180" t="n">
        <v>1.6</v>
      </c>
      <c r="K18" s="177"/>
    </row>
    <row r="19" customFormat="false" ht="15" hidden="false" customHeight="false" outlineLevel="0" collapsed="false">
      <c r="A19" s="181" t="n">
        <v>1</v>
      </c>
      <c r="B19" s="179" t="n">
        <v>14</v>
      </c>
      <c r="C19" s="180" t="n">
        <v>6.4</v>
      </c>
      <c r="D19" s="180" t="n">
        <v>7.9</v>
      </c>
      <c r="E19" s="180" t="n">
        <v>7.5</v>
      </c>
      <c r="F19" s="180" t="n">
        <v>4</v>
      </c>
      <c r="G19" s="180" t="n">
        <v>12.5</v>
      </c>
      <c r="H19" s="180" t="n">
        <v>21.9</v>
      </c>
      <c r="I19" s="180" t="n">
        <v>12.5</v>
      </c>
      <c r="J19" s="180" t="n">
        <v>1.6</v>
      </c>
      <c r="K19" s="177"/>
    </row>
    <row r="20" customFormat="false" ht="15" hidden="false" customHeight="false" outlineLevel="0" collapsed="false">
      <c r="A20" s="181" t="n">
        <v>1</v>
      </c>
      <c r="B20" s="179" t="n">
        <v>15</v>
      </c>
      <c r="C20" s="180" t="n">
        <v>6.4</v>
      </c>
      <c r="D20" s="180" t="n">
        <v>7.9</v>
      </c>
      <c r="E20" s="180" t="n">
        <v>7.5</v>
      </c>
      <c r="F20" s="180" t="n">
        <v>4</v>
      </c>
      <c r="G20" s="180" t="n">
        <v>12.5</v>
      </c>
      <c r="H20" s="180" t="n">
        <v>21.9</v>
      </c>
      <c r="I20" s="180" t="n">
        <v>12.5</v>
      </c>
      <c r="J20" s="180" t="n">
        <v>1.6</v>
      </c>
      <c r="K20" s="177"/>
    </row>
    <row r="21" customFormat="false" ht="15" hidden="false" customHeight="false" outlineLevel="0" collapsed="false">
      <c r="A21" s="181" t="n">
        <v>1</v>
      </c>
      <c r="B21" s="179" t="n">
        <v>16</v>
      </c>
      <c r="C21" s="180" t="n">
        <v>6.4</v>
      </c>
      <c r="D21" s="180" t="n">
        <v>7.9</v>
      </c>
      <c r="E21" s="180" t="n">
        <v>7.5</v>
      </c>
      <c r="F21" s="180" t="n">
        <v>4</v>
      </c>
      <c r="G21" s="180" t="n">
        <v>12.5</v>
      </c>
      <c r="H21" s="180" t="n">
        <v>21.9</v>
      </c>
      <c r="I21" s="180" t="n">
        <v>12.5</v>
      </c>
      <c r="J21" s="180" t="n">
        <v>1.6</v>
      </c>
      <c r="K21" s="177"/>
    </row>
    <row r="22" customFormat="false" ht="15" hidden="false" customHeight="false" outlineLevel="0" collapsed="false">
      <c r="A22" s="181" t="n">
        <v>1</v>
      </c>
      <c r="B22" s="179" t="n">
        <v>17</v>
      </c>
      <c r="C22" s="180" t="n">
        <v>6.4</v>
      </c>
      <c r="D22" s="180" t="n">
        <v>7.9</v>
      </c>
      <c r="E22" s="180" t="n">
        <v>7.5</v>
      </c>
      <c r="F22" s="180" t="n">
        <v>4</v>
      </c>
      <c r="G22" s="180" t="n">
        <v>12.5</v>
      </c>
      <c r="H22" s="180" t="n">
        <v>21.9</v>
      </c>
      <c r="I22" s="180" t="n">
        <v>12.5</v>
      </c>
      <c r="J22" s="180" t="n">
        <v>1.6</v>
      </c>
      <c r="K22" s="177"/>
    </row>
    <row r="23" customFormat="false" ht="15" hidden="false" customHeight="false" outlineLevel="0" collapsed="false">
      <c r="A23" s="181" t="n">
        <v>1</v>
      </c>
      <c r="B23" s="179" t="n">
        <v>18</v>
      </c>
      <c r="C23" s="180" t="n">
        <v>6.4</v>
      </c>
      <c r="D23" s="180" t="n">
        <v>7.9</v>
      </c>
      <c r="E23" s="180" t="n">
        <v>7.5</v>
      </c>
      <c r="F23" s="180" t="n">
        <v>4</v>
      </c>
      <c r="G23" s="180" t="n">
        <v>12.5</v>
      </c>
      <c r="H23" s="180" t="n">
        <v>21.9</v>
      </c>
      <c r="I23" s="180" t="n">
        <v>12.5</v>
      </c>
      <c r="J23" s="180" t="n">
        <v>1.6</v>
      </c>
      <c r="K23" s="177"/>
    </row>
    <row r="24" customFormat="false" ht="15" hidden="false" customHeight="false" outlineLevel="0" collapsed="false">
      <c r="A24" s="181" t="n">
        <v>1</v>
      </c>
      <c r="B24" s="179" t="n">
        <v>19</v>
      </c>
      <c r="C24" s="180" t="n">
        <v>6.4</v>
      </c>
      <c r="D24" s="180" t="n">
        <v>7.9</v>
      </c>
      <c r="E24" s="180" t="n">
        <v>7.5</v>
      </c>
      <c r="F24" s="180" t="n">
        <v>4</v>
      </c>
      <c r="G24" s="180" t="n">
        <v>12.5</v>
      </c>
      <c r="H24" s="180" t="n">
        <v>21.9</v>
      </c>
      <c r="I24" s="180" t="n">
        <v>12.5</v>
      </c>
      <c r="J24" s="180" t="n">
        <v>1.6</v>
      </c>
      <c r="K24" s="177"/>
    </row>
    <row r="25" customFormat="false" ht="15" hidden="false" customHeight="false" outlineLevel="0" collapsed="false">
      <c r="A25" s="181" t="n">
        <v>1</v>
      </c>
      <c r="B25" s="179" t="n">
        <v>20</v>
      </c>
      <c r="C25" s="180" t="n">
        <v>6.4</v>
      </c>
      <c r="D25" s="180" t="n">
        <v>7.9</v>
      </c>
      <c r="E25" s="180" t="n">
        <v>7.5</v>
      </c>
      <c r="F25" s="180" t="n">
        <v>4</v>
      </c>
      <c r="G25" s="180" t="n">
        <v>12.5</v>
      </c>
      <c r="H25" s="180" t="n">
        <v>21.9</v>
      </c>
      <c r="I25" s="180" t="n">
        <v>12.5</v>
      </c>
      <c r="J25" s="180" t="n">
        <v>1.6</v>
      </c>
      <c r="K25" s="177"/>
    </row>
    <row r="26" customFormat="false" ht="15" hidden="false" customHeight="false" outlineLevel="0" collapsed="false">
      <c r="A26" s="181" t="n">
        <v>1</v>
      </c>
      <c r="B26" s="179" t="n">
        <v>21</v>
      </c>
      <c r="C26" s="180" t="n">
        <v>6.4</v>
      </c>
      <c r="D26" s="180" t="n">
        <v>7.9</v>
      </c>
      <c r="E26" s="180" t="n">
        <v>7.5</v>
      </c>
      <c r="F26" s="180" t="n">
        <v>4</v>
      </c>
      <c r="G26" s="180" t="n">
        <v>12.5</v>
      </c>
      <c r="H26" s="180" t="n">
        <v>21.9</v>
      </c>
      <c r="I26" s="180" t="n">
        <v>12.5</v>
      </c>
      <c r="J26" s="180" t="n">
        <v>1.6</v>
      </c>
      <c r="K26" s="177"/>
    </row>
    <row r="27" customFormat="false" ht="15" hidden="false" customHeight="false" outlineLevel="0" collapsed="false">
      <c r="A27" s="181" t="n">
        <v>1</v>
      </c>
      <c r="B27" s="179" t="n">
        <v>22</v>
      </c>
      <c r="C27" s="180" t="n">
        <v>6.4</v>
      </c>
      <c r="D27" s="180" t="n">
        <v>7.9</v>
      </c>
      <c r="E27" s="180" t="n">
        <v>7.5</v>
      </c>
      <c r="F27" s="180" t="n">
        <v>4</v>
      </c>
      <c r="G27" s="180" t="n">
        <v>12.5</v>
      </c>
      <c r="H27" s="180" t="n">
        <v>21.9</v>
      </c>
      <c r="I27" s="180" t="n">
        <v>12.5</v>
      </c>
      <c r="J27" s="180" t="n">
        <v>1.6</v>
      </c>
      <c r="K27" s="177"/>
    </row>
    <row r="28" customFormat="false" ht="15" hidden="false" customHeight="false" outlineLevel="0" collapsed="false">
      <c r="A28" s="181" t="n">
        <v>1</v>
      </c>
      <c r="B28" s="179" t="n">
        <v>23</v>
      </c>
      <c r="C28" s="180" t="n">
        <v>6.4</v>
      </c>
      <c r="D28" s="180" t="n">
        <v>7.9</v>
      </c>
      <c r="E28" s="180" t="n">
        <v>7.5</v>
      </c>
      <c r="F28" s="180" t="n">
        <v>4</v>
      </c>
      <c r="G28" s="180" t="n">
        <v>12.5</v>
      </c>
      <c r="H28" s="180" t="n">
        <v>21.9</v>
      </c>
      <c r="I28" s="180" t="n">
        <v>12.5</v>
      </c>
      <c r="J28" s="180" t="n">
        <v>1.6</v>
      </c>
      <c r="K28" s="177"/>
    </row>
    <row r="29" customFormat="false" ht="15" hidden="false" customHeight="false" outlineLevel="0" collapsed="false">
      <c r="A29" s="181" t="n">
        <v>1</v>
      </c>
      <c r="B29" s="179" t="n">
        <v>24</v>
      </c>
      <c r="C29" s="180" t="n">
        <v>6.4</v>
      </c>
      <c r="D29" s="180" t="n">
        <v>7.9</v>
      </c>
      <c r="E29" s="180" t="n">
        <v>7.5</v>
      </c>
      <c r="F29" s="180" t="n">
        <v>4</v>
      </c>
      <c r="G29" s="180" t="n">
        <v>12.5</v>
      </c>
      <c r="H29" s="180" t="n">
        <v>21.9</v>
      </c>
      <c r="I29" s="180" t="n">
        <v>12.5</v>
      </c>
      <c r="J29" s="180" t="n">
        <v>1.6</v>
      </c>
      <c r="K29" s="177"/>
    </row>
    <row r="30" customFormat="false" ht="15" hidden="false" customHeight="false" outlineLevel="0" collapsed="false">
      <c r="A30" s="181" t="n">
        <v>2</v>
      </c>
      <c r="B30" s="179" t="n">
        <v>25</v>
      </c>
      <c r="C30" s="180" t="n">
        <v>12.8</v>
      </c>
      <c r="D30" s="180" t="n">
        <v>15.8</v>
      </c>
      <c r="E30" s="180" t="n">
        <v>15</v>
      </c>
      <c r="F30" s="180" t="n">
        <v>8</v>
      </c>
      <c r="G30" s="180" t="n">
        <v>12.5</v>
      </c>
      <c r="H30" s="180" t="n">
        <v>21.9</v>
      </c>
      <c r="I30" s="180" t="n">
        <v>12.5</v>
      </c>
      <c r="J30" s="180" t="n">
        <v>3.2</v>
      </c>
      <c r="K30" s="177"/>
    </row>
    <row r="31" customFormat="false" ht="15" hidden="false" customHeight="false" outlineLevel="0" collapsed="false">
      <c r="A31" s="181" t="n">
        <v>2</v>
      </c>
      <c r="B31" s="179" t="n">
        <v>26</v>
      </c>
      <c r="C31" s="180" t="n">
        <v>12.8</v>
      </c>
      <c r="D31" s="180" t="n">
        <v>15.8</v>
      </c>
      <c r="E31" s="180" t="n">
        <v>15</v>
      </c>
      <c r="F31" s="180" t="n">
        <v>8</v>
      </c>
      <c r="G31" s="180" t="n">
        <v>12.5</v>
      </c>
      <c r="H31" s="180" t="n">
        <v>21.9</v>
      </c>
      <c r="I31" s="180" t="n">
        <v>12.5</v>
      </c>
      <c r="J31" s="180" t="n">
        <v>3.2</v>
      </c>
      <c r="K31" s="177"/>
    </row>
    <row r="32" customFormat="false" ht="15" hidden="false" customHeight="false" outlineLevel="0" collapsed="false">
      <c r="A32" s="181" t="n">
        <v>2</v>
      </c>
      <c r="B32" s="179" t="n">
        <v>27</v>
      </c>
      <c r="C32" s="180" t="n">
        <v>12.8</v>
      </c>
      <c r="D32" s="180" t="n">
        <v>15.8</v>
      </c>
      <c r="E32" s="180" t="n">
        <v>15</v>
      </c>
      <c r="F32" s="180" t="n">
        <v>8</v>
      </c>
      <c r="G32" s="180" t="n">
        <v>12.5</v>
      </c>
      <c r="H32" s="180" t="n">
        <v>21.9</v>
      </c>
      <c r="I32" s="180" t="n">
        <v>12.5</v>
      </c>
      <c r="J32" s="180" t="n">
        <v>3.2</v>
      </c>
      <c r="K32" s="177"/>
    </row>
    <row r="33" customFormat="false" ht="15" hidden="false" customHeight="false" outlineLevel="0" collapsed="false">
      <c r="A33" s="181" t="n">
        <v>2</v>
      </c>
      <c r="B33" s="179" t="n">
        <v>28</v>
      </c>
      <c r="C33" s="180" t="n">
        <v>12.8</v>
      </c>
      <c r="D33" s="180" t="n">
        <v>15.8</v>
      </c>
      <c r="E33" s="180" t="n">
        <v>15</v>
      </c>
      <c r="F33" s="180" t="n">
        <v>8</v>
      </c>
      <c r="G33" s="180" t="n">
        <v>12.5</v>
      </c>
      <c r="H33" s="180" t="n">
        <v>21.9</v>
      </c>
      <c r="I33" s="180" t="n">
        <v>12.5</v>
      </c>
      <c r="J33" s="180" t="n">
        <v>3.2</v>
      </c>
      <c r="K33" s="177"/>
    </row>
    <row r="34" customFormat="false" ht="15" hidden="false" customHeight="false" outlineLevel="0" collapsed="false">
      <c r="A34" s="181" t="n">
        <v>2</v>
      </c>
      <c r="B34" s="179" t="n">
        <v>29</v>
      </c>
      <c r="C34" s="180" t="n">
        <v>12.8</v>
      </c>
      <c r="D34" s="180" t="n">
        <v>15.8</v>
      </c>
      <c r="E34" s="180" t="n">
        <v>15</v>
      </c>
      <c r="F34" s="180" t="n">
        <v>8</v>
      </c>
      <c r="G34" s="180" t="n">
        <v>12.5</v>
      </c>
      <c r="H34" s="180" t="n">
        <v>21.9</v>
      </c>
      <c r="I34" s="180" t="n">
        <v>12.5</v>
      </c>
      <c r="J34" s="180" t="n">
        <v>3.2</v>
      </c>
      <c r="K34" s="177"/>
    </row>
    <row r="35" customFormat="false" ht="15" hidden="false" customHeight="false" outlineLevel="0" collapsed="false">
      <c r="A35" s="181" t="n">
        <v>2</v>
      </c>
      <c r="B35" s="179" t="n">
        <v>30</v>
      </c>
      <c r="C35" s="180" t="n">
        <v>12.8</v>
      </c>
      <c r="D35" s="180" t="n">
        <v>15.8</v>
      </c>
      <c r="E35" s="180" t="n">
        <v>15</v>
      </c>
      <c r="F35" s="180" t="n">
        <v>8</v>
      </c>
      <c r="G35" s="180" t="n">
        <v>12.5</v>
      </c>
      <c r="H35" s="180" t="n">
        <v>21.9</v>
      </c>
      <c r="I35" s="180" t="n">
        <v>12.5</v>
      </c>
      <c r="J35" s="180" t="n">
        <v>3.2</v>
      </c>
      <c r="K35" s="177"/>
    </row>
    <row r="36" customFormat="false" ht="15" hidden="false" customHeight="false" outlineLevel="0" collapsed="false">
      <c r="A36" s="181" t="n">
        <v>2</v>
      </c>
      <c r="B36" s="179" t="n">
        <v>31</v>
      </c>
      <c r="C36" s="180" t="n">
        <v>12.8</v>
      </c>
      <c r="D36" s="180" t="n">
        <v>15.8</v>
      </c>
      <c r="E36" s="180" t="n">
        <v>15</v>
      </c>
      <c r="F36" s="180" t="n">
        <v>8</v>
      </c>
      <c r="G36" s="180" t="n">
        <v>12.5</v>
      </c>
      <c r="H36" s="180" t="n">
        <v>21.9</v>
      </c>
      <c r="I36" s="180" t="n">
        <v>12.5</v>
      </c>
      <c r="J36" s="180" t="n">
        <v>3.2</v>
      </c>
      <c r="K36" s="177"/>
    </row>
    <row r="37" customFormat="false" ht="15" hidden="false" customHeight="false" outlineLevel="0" collapsed="false">
      <c r="A37" s="181" t="n">
        <v>2</v>
      </c>
      <c r="B37" s="179" t="n">
        <v>32</v>
      </c>
      <c r="C37" s="180" t="n">
        <v>12.8</v>
      </c>
      <c r="D37" s="180" t="n">
        <v>15.8</v>
      </c>
      <c r="E37" s="180" t="n">
        <v>15</v>
      </c>
      <c r="F37" s="180" t="n">
        <v>8</v>
      </c>
      <c r="G37" s="180" t="n">
        <v>12.5</v>
      </c>
      <c r="H37" s="180" t="n">
        <v>21.9</v>
      </c>
      <c r="I37" s="180" t="n">
        <v>12.5</v>
      </c>
      <c r="J37" s="180" t="n">
        <v>3.2</v>
      </c>
      <c r="K37" s="177"/>
    </row>
    <row r="38" customFormat="false" ht="15" hidden="false" customHeight="false" outlineLevel="0" collapsed="false">
      <c r="A38" s="181" t="n">
        <v>2</v>
      </c>
      <c r="B38" s="179" t="n">
        <v>33</v>
      </c>
      <c r="C38" s="180" t="n">
        <v>12.8</v>
      </c>
      <c r="D38" s="180" t="n">
        <v>15.8</v>
      </c>
      <c r="E38" s="180" t="n">
        <v>15</v>
      </c>
      <c r="F38" s="180" t="n">
        <v>8</v>
      </c>
      <c r="G38" s="180" t="n">
        <v>12.5</v>
      </c>
      <c r="H38" s="180" t="n">
        <v>21.9</v>
      </c>
      <c r="I38" s="180" t="n">
        <v>12.5</v>
      </c>
      <c r="J38" s="180" t="n">
        <v>3.2</v>
      </c>
      <c r="K38" s="177"/>
    </row>
    <row r="39" customFormat="false" ht="15" hidden="false" customHeight="false" outlineLevel="0" collapsed="false">
      <c r="A39" s="181" t="n">
        <v>2</v>
      </c>
      <c r="B39" s="179" t="n">
        <v>34</v>
      </c>
      <c r="C39" s="180" t="n">
        <v>12.8</v>
      </c>
      <c r="D39" s="180" t="n">
        <v>15.8</v>
      </c>
      <c r="E39" s="180" t="n">
        <v>15</v>
      </c>
      <c r="F39" s="180" t="n">
        <v>8</v>
      </c>
      <c r="G39" s="180" t="n">
        <v>12.5</v>
      </c>
      <c r="H39" s="180" t="n">
        <v>21.9</v>
      </c>
      <c r="I39" s="180" t="n">
        <v>12.5</v>
      </c>
      <c r="J39" s="180" t="n">
        <v>3.2</v>
      </c>
      <c r="K39" s="177"/>
    </row>
    <row r="40" customFormat="false" ht="15" hidden="false" customHeight="false" outlineLevel="0" collapsed="false">
      <c r="A40" s="181" t="n">
        <v>2</v>
      </c>
      <c r="B40" s="179" t="n">
        <v>35</v>
      </c>
      <c r="C40" s="180" t="n">
        <v>12.8</v>
      </c>
      <c r="D40" s="180" t="n">
        <v>15.8</v>
      </c>
      <c r="E40" s="180" t="n">
        <v>15</v>
      </c>
      <c r="F40" s="180" t="n">
        <v>8</v>
      </c>
      <c r="G40" s="180" t="n">
        <v>12.5</v>
      </c>
      <c r="H40" s="180" t="n">
        <v>21.9</v>
      </c>
      <c r="I40" s="180" t="n">
        <v>12.5</v>
      </c>
      <c r="J40" s="180" t="n">
        <v>3.2</v>
      </c>
      <c r="K40" s="177"/>
    </row>
    <row r="41" customFormat="false" ht="15" hidden="false" customHeight="false" outlineLevel="0" collapsed="false">
      <c r="A41" s="181" t="n">
        <v>2</v>
      </c>
      <c r="B41" s="179" t="n">
        <v>36</v>
      </c>
      <c r="C41" s="180" t="n">
        <v>12.8</v>
      </c>
      <c r="D41" s="180" t="n">
        <v>15.8</v>
      </c>
      <c r="E41" s="180" t="n">
        <v>15</v>
      </c>
      <c r="F41" s="180" t="n">
        <v>8</v>
      </c>
      <c r="G41" s="180" t="n">
        <v>12.5</v>
      </c>
      <c r="H41" s="180" t="n">
        <v>21.9</v>
      </c>
      <c r="I41" s="180" t="n">
        <v>12.5</v>
      </c>
      <c r="J41" s="180" t="n">
        <v>3.2</v>
      </c>
      <c r="K41" s="177"/>
    </row>
    <row r="42" customFormat="false" ht="15" hidden="false" customHeight="false" outlineLevel="0" collapsed="false">
      <c r="A42" s="181" t="n">
        <v>2</v>
      </c>
      <c r="B42" s="179" t="n">
        <v>37</v>
      </c>
      <c r="C42" s="180" t="n">
        <v>12.8</v>
      </c>
      <c r="D42" s="180" t="n">
        <v>15.8</v>
      </c>
      <c r="E42" s="180" t="n">
        <v>15</v>
      </c>
      <c r="F42" s="180" t="n">
        <v>8</v>
      </c>
      <c r="G42" s="180" t="n">
        <v>12.5</v>
      </c>
      <c r="H42" s="180" t="n">
        <v>21.9</v>
      </c>
      <c r="I42" s="180" t="n">
        <v>12.5</v>
      </c>
      <c r="J42" s="180" t="n">
        <v>3.2</v>
      </c>
      <c r="K42" s="177"/>
    </row>
    <row r="43" customFormat="false" ht="15" hidden="false" customHeight="false" outlineLevel="0" collapsed="false">
      <c r="A43" s="181" t="n">
        <v>2</v>
      </c>
      <c r="B43" s="179" t="n">
        <v>38</v>
      </c>
      <c r="C43" s="180" t="n">
        <v>12.8</v>
      </c>
      <c r="D43" s="180" t="n">
        <v>15.8</v>
      </c>
      <c r="E43" s="180" t="n">
        <v>15</v>
      </c>
      <c r="F43" s="180" t="n">
        <v>8</v>
      </c>
      <c r="G43" s="180" t="n">
        <v>12.5</v>
      </c>
      <c r="H43" s="180" t="n">
        <v>21.9</v>
      </c>
      <c r="I43" s="180" t="n">
        <v>12.5</v>
      </c>
      <c r="J43" s="180" t="n">
        <v>3.2</v>
      </c>
      <c r="K43" s="177"/>
    </row>
    <row r="44" customFormat="false" ht="15" hidden="false" customHeight="false" outlineLevel="0" collapsed="false">
      <c r="A44" s="181" t="n">
        <v>2</v>
      </c>
      <c r="B44" s="179" t="n">
        <v>39</v>
      </c>
      <c r="C44" s="180" t="n">
        <v>12.8</v>
      </c>
      <c r="D44" s="180" t="n">
        <v>15.8</v>
      </c>
      <c r="E44" s="180" t="n">
        <v>15</v>
      </c>
      <c r="F44" s="180" t="n">
        <v>8</v>
      </c>
      <c r="G44" s="180" t="n">
        <v>12.5</v>
      </c>
      <c r="H44" s="180" t="n">
        <v>21.9</v>
      </c>
      <c r="I44" s="180" t="n">
        <v>12.5</v>
      </c>
      <c r="J44" s="180" t="n">
        <v>3.2</v>
      </c>
      <c r="K44" s="177"/>
    </row>
    <row r="45" customFormat="false" ht="15" hidden="false" customHeight="false" outlineLevel="0" collapsed="false">
      <c r="A45" s="181" t="n">
        <v>2</v>
      </c>
      <c r="B45" s="179" t="n">
        <v>40</v>
      </c>
      <c r="C45" s="180" t="n">
        <v>12.8</v>
      </c>
      <c r="D45" s="180" t="n">
        <v>15.8</v>
      </c>
      <c r="E45" s="180" t="n">
        <v>15</v>
      </c>
      <c r="F45" s="180" t="n">
        <v>8</v>
      </c>
      <c r="G45" s="180" t="n">
        <v>12.5</v>
      </c>
      <c r="H45" s="180" t="n">
        <v>21.9</v>
      </c>
      <c r="I45" s="180" t="n">
        <v>12.5</v>
      </c>
      <c r="J45" s="180" t="n">
        <v>3.2</v>
      </c>
      <c r="K45" s="177"/>
    </row>
    <row r="46" customFormat="false" ht="15" hidden="false" customHeight="false" outlineLevel="0" collapsed="false">
      <c r="A46" s="181" t="n">
        <v>2</v>
      </c>
      <c r="B46" s="179" t="n">
        <v>41</v>
      </c>
      <c r="C46" s="180" t="n">
        <v>12.8</v>
      </c>
      <c r="D46" s="180" t="n">
        <v>15.8</v>
      </c>
      <c r="E46" s="180" t="n">
        <v>15</v>
      </c>
      <c r="F46" s="180" t="n">
        <v>8</v>
      </c>
      <c r="G46" s="180" t="n">
        <v>12.5</v>
      </c>
      <c r="H46" s="180" t="n">
        <v>21.9</v>
      </c>
      <c r="I46" s="180" t="n">
        <v>12.5</v>
      </c>
      <c r="J46" s="180" t="n">
        <v>3.2</v>
      </c>
      <c r="K46" s="177"/>
    </row>
    <row r="47" customFormat="false" ht="15" hidden="false" customHeight="false" outlineLevel="0" collapsed="false">
      <c r="A47" s="181" t="n">
        <v>2</v>
      </c>
      <c r="B47" s="179" t="n">
        <v>42</v>
      </c>
      <c r="C47" s="180" t="n">
        <v>12.8</v>
      </c>
      <c r="D47" s="180" t="n">
        <v>15.8</v>
      </c>
      <c r="E47" s="180" t="n">
        <v>15</v>
      </c>
      <c r="F47" s="180" t="n">
        <v>8</v>
      </c>
      <c r="G47" s="180" t="n">
        <v>12.5</v>
      </c>
      <c r="H47" s="180" t="n">
        <v>21.9</v>
      </c>
      <c r="I47" s="180" t="n">
        <v>12.5</v>
      </c>
      <c r="J47" s="180" t="n">
        <v>3.2</v>
      </c>
      <c r="K47" s="177"/>
    </row>
    <row r="48" customFormat="false" ht="15" hidden="false" customHeight="false" outlineLevel="0" collapsed="false">
      <c r="A48" s="181" t="n">
        <v>2</v>
      </c>
      <c r="B48" s="179" t="n">
        <v>43</v>
      </c>
      <c r="C48" s="180" t="n">
        <v>12.8</v>
      </c>
      <c r="D48" s="180" t="n">
        <v>15.8</v>
      </c>
      <c r="E48" s="180" t="n">
        <v>15</v>
      </c>
      <c r="F48" s="180" t="n">
        <v>8</v>
      </c>
      <c r="G48" s="180" t="n">
        <v>12.5</v>
      </c>
      <c r="H48" s="180" t="n">
        <v>21.9</v>
      </c>
      <c r="I48" s="180" t="n">
        <v>12.5</v>
      </c>
      <c r="J48" s="180" t="n">
        <v>3.2</v>
      </c>
      <c r="K48" s="177"/>
    </row>
    <row r="49" customFormat="false" ht="15" hidden="false" customHeight="false" outlineLevel="0" collapsed="false">
      <c r="A49" s="181" t="n">
        <v>2</v>
      </c>
      <c r="B49" s="179" t="n">
        <v>44</v>
      </c>
      <c r="C49" s="180" t="n">
        <v>12.8</v>
      </c>
      <c r="D49" s="180" t="n">
        <v>15.8</v>
      </c>
      <c r="E49" s="180" t="n">
        <v>15</v>
      </c>
      <c r="F49" s="180" t="n">
        <v>8</v>
      </c>
      <c r="G49" s="180" t="n">
        <v>12.5</v>
      </c>
      <c r="H49" s="180" t="n">
        <v>21.9</v>
      </c>
      <c r="I49" s="180" t="n">
        <v>12.5</v>
      </c>
      <c r="J49" s="180" t="n">
        <v>3.2</v>
      </c>
      <c r="K49" s="177"/>
    </row>
    <row r="50" customFormat="false" ht="15" hidden="false" customHeight="false" outlineLevel="0" collapsed="false">
      <c r="A50" s="181" t="n">
        <v>2</v>
      </c>
      <c r="B50" s="179" t="n">
        <v>45</v>
      </c>
      <c r="C50" s="180" t="n">
        <v>12.8</v>
      </c>
      <c r="D50" s="180" t="n">
        <v>15.8</v>
      </c>
      <c r="E50" s="180" t="n">
        <v>15</v>
      </c>
      <c r="F50" s="180" t="n">
        <v>8</v>
      </c>
      <c r="G50" s="180" t="n">
        <v>12.5</v>
      </c>
      <c r="H50" s="180" t="n">
        <v>21.9</v>
      </c>
      <c r="I50" s="180" t="n">
        <v>12.5</v>
      </c>
      <c r="J50" s="180" t="n">
        <v>3.2</v>
      </c>
      <c r="K50" s="177"/>
    </row>
    <row r="51" customFormat="false" ht="15" hidden="false" customHeight="false" outlineLevel="0" collapsed="false">
      <c r="A51" s="181" t="n">
        <v>2</v>
      </c>
      <c r="B51" s="179" t="n">
        <v>46</v>
      </c>
      <c r="C51" s="180" t="n">
        <v>12.8</v>
      </c>
      <c r="D51" s="180" t="n">
        <v>15.8</v>
      </c>
      <c r="E51" s="180" t="n">
        <v>15</v>
      </c>
      <c r="F51" s="180" t="n">
        <v>8</v>
      </c>
      <c r="G51" s="180" t="n">
        <v>12.5</v>
      </c>
      <c r="H51" s="180" t="n">
        <v>21.9</v>
      </c>
      <c r="I51" s="180" t="n">
        <v>12.5</v>
      </c>
      <c r="J51" s="180" t="n">
        <v>3.2</v>
      </c>
      <c r="K51" s="177"/>
    </row>
    <row r="52" customFormat="false" ht="15" hidden="false" customHeight="false" outlineLevel="0" collapsed="false">
      <c r="A52" s="181" t="n">
        <v>2</v>
      </c>
      <c r="B52" s="179" t="n">
        <v>47</v>
      </c>
      <c r="C52" s="180" t="n">
        <v>12.8</v>
      </c>
      <c r="D52" s="180" t="n">
        <v>15.8</v>
      </c>
      <c r="E52" s="180" t="n">
        <v>15</v>
      </c>
      <c r="F52" s="180" t="n">
        <v>8</v>
      </c>
      <c r="G52" s="180" t="n">
        <v>12.5</v>
      </c>
      <c r="H52" s="180" t="n">
        <v>21.9</v>
      </c>
      <c r="I52" s="180" t="n">
        <v>12.5</v>
      </c>
      <c r="J52" s="180" t="n">
        <v>3.2</v>
      </c>
      <c r="K52" s="177"/>
    </row>
    <row r="53" customFormat="false" ht="15" hidden="false" customHeight="false" outlineLevel="0" collapsed="false">
      <c r="A53" s="181" t="n">
        <v>2</v>
      </c>
      <c r="B53" s="179" t="n">
        <v>48</v>
      </c>
      <c r="C53" s="180" t="n">
        <v>12.8</v>
      </c>
      <c r="D53" s="180" t="n">
        <v>15.8</v>
      </c>
      <c r="E53" s="180" t="n">
        <v>15</v>
      </c>
      <c r="F53" s="180" t="n">
        <v>8</v>
      </c>
      <c r="G53" s="180" t="n">
        <v>12.5</v>
      </c>
      <c r="H53" s="180" t="n">
        <v>21.9</v>
      </c>
      <c r="I53" s="180" t="n">
        <v>12.5</v>
      </c>
      <c r="J53" s="180" t="n">
        <v>3.2</v>
      </c>
      <c r="K53" s="177"/>
    </row>
    <row r="54" customFormat="false" ht="15" hidden="false" customHeight="false" outlineLevel="0" collapsed="false">
      <c r="A54" s="181" t="n">
        <v>3</v>
      </c>
      <c r="B54" s="179" t="n">
        <v>49</v>
      </c>
      <c r="C54" s="180" t="n">
        <v>19.2</v>
      </c>
      <c r="D54" s="180" t="n">
        <v>23.7</v>
      </c>
      <c r="E54" s="180" t="n">
        <v>22.5</v>
      </c>
      <c r="F54" s="180" t="n">
        <v>12</v>
      </c>
      <c r="G54" s="180" t="n">
        <v>12.5</v>
      </c>
      <c r="H54" s="180" t="n">
        <v>21.9</v>
      </c>
      <c r="I54" s="180" t="n">
        <v>12.5</v>
      </c>
      <c r="J54" s="180" t="n">
        <v>4.8</v>
      </c>
      <c r="K54" s="177"/>
    </row>
    <row r="55" customFormat="false" ht="15" hidden="false" customHeight="false" outlineLevel="0" collapsed="false">
      <c r="A55" s="181" t="n">
        <v>3</v>
      </c>
      <c r="B55" s="179" t="n">
        <v>50</v>
      </c>
      <c r="C55" s="180" t="n">
        <v>19.2</v>
      </c>
      <c r="D55" s="180" t="n">
        <v>23.7</v>
      </c>
      <c r="E55" s="180" t="n">
        <v>22.5</v>
      </c>
      <c r="F55" s="180" t="n">
        <v>12</v>
      </c>
      <c r="G55" s="180" t="n">
        <v>12.5</v>
      </c>
      <c r="H55" s="180" t="n">
        <v>21.9</v>
      </c>
      <c r="I55" s="180" t="n">
        <v>12.5</v>
      </c>
      <c r="J55" s="180" t="n">
        <v>4.8</v>
      </c>
      <c r="K55" s="177"/>
    </row>
    <row r="56" customFormat="false" ht="15" hidden="false" customHeight="false" outlineLevel="0" collapsed="false">
      <c r="A56" s="181" t="n">
        <v>3</v>
      </c>
      <c r="B56" s="179" t="n">
        <v>51</v>
      </c>
      <c r="C56" s="180" t="n">
        <v>19.2</v>
      </c>
      <c r="D56" s="180" t="n">
        <v>23.7</v>
      </c>
      <c r="E56" s="180" t="n">
        <v>22.5</v>
      </c>
      <c r="F56" s="180" t="n">
        <v>12</v>
      </c>
      <c r="G56" s="180" t="n">
        <v>12.5</v>
      </c>
      <c r="H56" s="180" t="n">
        <v>21.9</v>
      </c>
      <c r="I56" s="180" t="n">
        <v>12.5</v>
      </c>
      <c r="J56" s="180" t="n">
        <v>4.8</v>
      </c>
      <c r="K56" s="177"/>
    </row>
    <row r="57" customFormat="false" ht="15" hidden="false" customHeight="false" outlineLevel="0" collapsed="false">
      <c r="A57" s="181" t="n">
        <v>3</v>
      </c>
      <c r="B57" s="179" t="n">
        <v>52</v>
      </c>
      <c r="C57" s="180" t="n">
        <v>19.2</v>
      </c>
      <c r="D57" s="180" t="n">
        <v>23.7</v>
      </c>
      <c r="E57" s="180" t="n">
        <v>22.5</v>
      </c>
      <c r="F57" s="180" t="n">
        <v>12</v>
      </c>
      <c r="G57" s="180" t="n">
        <v>12.5</v>
      </c>
      <c r="H57" s="180" t="n">
        <v>21.9</v>
      </c>
      <c r="I57" s="180" t="n">
        <v>12.5</v>
      </c>
      <c r="J57" s="180" t="n">
        <v>4.8</v>
      </c>
      <c r="K57" s="177"/>
    </row>
    <row r="58" customFormat="false" ht="15" hidden="false" customHeight="false" outlineLevel="0" collapsed="false">
      <c r="A58" s="181" t="n">
        <v>3</v>
      </c>
      <c r="B58" s="179" t="n">
        <v>53</v>
      </c>
      <c r="C58" s="180" t="n">
        <v>19.2</v>
      </c>
      <c r="D58" s="180" t="n">
        <v>23.7</v>
      </c>
      <c r="E58" s="180" t="n">
        <v>22.5</v>
      </c>
      <c r="F58" s="180" t="n">
        <v>12</v>
      </c>
      <c r="G58" s="180" t="n">
        <v>12.5</v>
      </c>
      <c r="H58" s="180" t="n">
        <v>21.9</v>
      </c>
      <c r="I58" s="180" t="n">
        <v>12.5</v>
      </c>
      <c r="J58" s="180" t="n">
        <v>4.8</v>
      </c>
      <c r="K58" s="177"/>
    </row>
    <row r="59" customFormat="false" ht="15" hidden="false" customHeight="false" outlineLevel="0" collapsed="false">
      <c r="A59" s="181" t="n">
        <v>3</v>
      </c>
      <c r="B59" s="179" t="n">
        <v>54</v>
      </c>
      <c r="C59" s="180" t="n">
        <v>19.2</v>
      </c>
      <c r="D59" s="180" t="n">
        <v>23.7</v>
      </c>
      <c r="E59" s="180" t="n">
        <v>22.5</v>
      </c>
      <c r="F59" s="180" t="n">
        <v>12</v>
      </c>
      <c r="G59" s="180" t="n">
        <v>12.5</v>
      </c>
      <c r="H59" s="180" t="n">
        <v>21.9</v>
      </c>
      <c r="I59" s="180" t="n">
        <v>12.5</v>
      </c>
      <c r="J59" s="180" t="n">
        <v>4.8</v>
      </c>
      <c r="K59" s="177"/>
    </row>
    <row r="60" customFormat="false" ht="15" hidden="false" customHeight="false" outlineLevel="0" collapsed="false">
      <c r="A60" s="181" t="n">
        <v>3</v>
      </c>
      <c r="B60" s="179" t="n">
        <v>55</v>
      </c>
      <c r="C60" s="180" t="n">
        <v>19.2</v>
      </c>
      <c r="D60" s="180" t="n">
        <v>23.7</v>
      </c>
      <c r="E60" s="180" t="n">
        <v>22.5</v>
      </c>
      <c r="F60" s="180" t="n">
        <v>12</v>
      </c>
      <c r="G60" s="180" t="n">
        <v>12.5</v>
      </c>
      <c r="H60" s="180" t="n">
        <v>21.9</v>
      </c>
      <c r="I60" s="180" t="n">
        <v>12.5</v>
      </c>
      <c r="J60" s="180" t="n">
        <v>4.8</v>
      </c>
      <c r="K60" s="177"/>
    </row>
    <row r="61" customFormat="false" ht="15" hidden="false" customHeight="false" outlineLevel="0" collapsed="false">
      <c r="A61" s="181" t="n">
        <v>3</v>
      </c>
      <c r="B61" s="179" t="n">
        <v>56</v>
      </c>
      <c r="C61" s="180" t="n">
        <v>19.2</v>
      </c>
      <c r="D61" s="180" t="n">
        <v>23.7</v>
      </c>
      <c r="E61" s="180" t="n">
        <v>22.5</v>
      </c>
      <c r="F61" s="180" t="n">
        <v>12</v>
      </c>
      <c r="G61" s="180" t="n">
        <v>12.5</v>
      </c>
      <c r="H61" s="180" t="n">
        <v>21.9</v>
      </c>
      <c r="I61" s="180" t="n">
        <v>12.5</v>
      </c>
      <c r="J61" s="180" t="n">
        <v>4.8</v>
      </c>
      <c r="K61" s="177"/>
    </row>
    <row r="62" customFormat="false" ht="15" hidden="false" customHeight="false" outlineLevel="0" collapsed="false">
      <c r="A62" s="181" t="n">
        <v>3</v>
      </c>
      <c r="B62" s="179" t="n">
        <v>57</v>
      </c>
      <c r="C62" s="180" t="n">
        <v>19.2</v>
      </c>
      <c r="D62" s="180" t="n">
        <v>23.7</v>
      </c>
      <c r="E62" s="180" t="n">
        <v>22.5</v>
      </c>
      <c r="F62" s="180" t="n">
        <v>12</v>
      </c>
      <c r="G62" s="180" t="n">
        <v>12.5</v>
      </c>
      <c r="H62" s="180" t="n">
        <v>21.9</v>
      </c>
      <c r="I62" s="180" t="n">
        <v>12.5</v>
      </c>
      <c r="J62" s="180" t="n">
        <v>4.8</v>
      </c>
      <c r="K62" s="177"/>
    </row>
    <row r="63" customFormat="false" ht="15" hidden="false" customHeight="false" outlineLevel="0" collapsed="false">
      <c r="A63" s="181" t="n">
        <v>3</v>
      </c>
      <c r="B63" s="179" t="n">
        <v>58</v>
      </c>
      <c r="C63" s="180" t="n">
        <v>19.2</v>
      </c>
      <c r="D63" s="180" t="n">
        <v>23.7</v>
      </c>
      <c r="E63" s="180" t="n">
        <v>22.5</v>
      </c>
      <c r="F63" s="180" t="n">
        <v>12</v>
      </c>
      <c r="G63" s="180" t="n">
        <v>12.5</v>
      </c>
      <c r="H63" s="180" t="n">
        <v>21.9</v>
      </c>
      <c r="I63" s="180" t="n">
        <v>12.5</v>
      </c>
      <c r="J63" s="180" t="n">
        <v>4.8</v>
      </c>
      <c r="K63" s="177"/>
    </row>
    <row r="64" customFormat="false" ht="15" hidden="false" customHeight="false" outlineLevel="0" collapsed="false">
      <c r="A64" s="181" t="n">
        <v>3</v>
      </c>
      <c r="B64" s="179" t="n">
        <v>59</v>
      </c>
      <c r="C64" s="180" t="n">
        <v>19.2</v>
      </c>
      <c r="D64" s="180" t="n">
        <v>23.7</v>
      </c>
      <c r="E64" s="180" t="n">
        <v>22.5</v>
      </c>
      <c r="F64" s="180" t="n">
        <v>12</v>
      </c>
      <c r="G64" s="180" t="n">
        <v>12.5</v>
      </c>
      <c r="H64" s="180" t="n">
        <v>21.9</v>
      </c>
      <c r="I64" s="180" t="n">
        <v>12.5</v>
      </c>
      <c r="J64" s="180" t="n">
        <v>4.8</v>
      </c>
      <c r="K64" s="177"/>
    </row>
    <row r="65" customFormat="false" ht="15" hidden="false" customHeight="false" outlineLevel="0" collapsed="false">
      <c r="A65" s="181" t="n">
        <v>3</v>
      </c>
      <c r="B65" s="179" t="n">
        <v>60</v>
      </c>
      <c r="C65" s="180" t="n">
        <v>19.2</v>
      </c>
      <c r="D65" s="180" t="n">
        <v>23.7</v>
      </c>
      <c r="E65" s="180" t="n">
        <v>22.5</v>
      </c>
      <c r="F65" s="180" t="n">
        <v>12</v>
      </c>
      <c r="G65" s="180" t="n">
        <v>12.5</v>
      </c>
      <c r="H65" s="180" t="n">
        <v>21.9</v>
      </c>
      <c r="I65" s="180" t="n">
        <v>12.5</v>
      </c>
      <c r="J65" s="180" t="n">
        <v>4.8</v>
      </c>
      <c r="K65" s="177"/>
    </row>
    <row r="66" customFormat="false" ht="15" hidden="false" customHeight="false" outlineLevel="0" collapsed="false">
      <c r="A66" s="181" t="n">
        <v>3</v>
      </c>
      <c r="B66" s="179" t="n">
        <v>61</v>
      </c>
      <c r="C66" s="180" t="n">
        <v>19.2</v>
      </c>
      <c r="D66" s="180" t="n">
        <v>23.7</v>
      </c>
      <c r="E66" s="180" t="n">
        <v>22.5</v>
      </c>
      <c r="F66" s="180" t="n">
        <v>12</v>
      </c>
      <c r="G66" s="180" t="n">
        <v>12.5</v>
      </c>
      <c r="H66" s="180" t="n">
        <v>21.9</v>
      </c>
      <c r="I66" s="180" t="n">
        <v>12.5</v>
      </c>
      <c r="J66" s="180" t="n">
        <v>4.8</v>
      </c>
      <c r="K66" s="177"/>
    </row>
    <row r="67" customFormat="false" ht="15" hidden="false" customHeight="false" outlineLevel="0" collapsed="false">
      <c r="A67" s="181" t="n">
        <v>3</v>
      </c>
      <c r="B67" s="179" t="n">
        <v>62</v>
      </c>
      <c r="C67" s="180" t="n">
        <v>19.2</v>
      </c>
      <c r="D67" s="180" t="n">
        <v>23.7</v>
      </c>
      <c r="E67" s="180" t="n">
        <v>22.5</v>
      </c>
      <c r="F67" s="180" t="n">
        <v>12</v>
      </c>
      <c r="G67" s="180" t="n">
        <v>12.5</v>
      </c>
      <c r="H67" s="180" t="n">
        <v>21.9</v>
      </c>
      <c r="I67" s="180" t="n">
        <v>12.5</v>
      </c>
      <c r="J67" s="180" t="n">
        <v>4.8</v>
      </c>
      <c r="K67" s="177"/>
    </row>
    <row r="68" customFormat="false" ht="15" hidden="false" customHeight="false" outlineLevel="0" collapsed="false">
      <c r="A68" s="181" t="n">
        <v>3</v>
      </c>
      <c r="B68" s="179" t="n">
        <v>63</v>
      </c>
      <c r="C68" s="180" t="n">
        <v>19.2</v>
      </c>
      <c r="D68" s="180" t="n">
        <v>23.7</v>
      </c>
      <c r="E68" s="180" t="n">
        <v>22.5</v>
      </c>
      <c r="F68" s="180" t="n">
        <v>12</v>
      </c>
      <c r="G68" s="180" t="n">
        <v>12.5</v>
      </c>
      <c r="H68" s="180" t="n">
        <v>21.9</v>
      </c>
      <c r="I68" s="180" t="n">
        <v>12.5</v>
      </c>
      <c r="J68" s="180" t="n">
        <v>4.8</v>
      </c>
    </row>
    <row r="69" customFormat="false" ht="15" hidden="false" customHeight="false" outlineLevel="0" collapsed="false">
      <c r="A69" s="181" t="n">
        <v>3</v>
      </c>
      <c r="B69" s="179" t="n">
        <v>64</v>
      </c>
      <c r="C69" s="180" t="n">
        <v>19.2</v>
      </c>
      <c r="D69" s="180" t="n">
        <v>23.7</v>
      </c>
      <c r="E69" s="180" t="n">
        <v>22.5</v>
      </c>
      <c r="F69" s="180" t="n">
        <v>12</v>
      </c>
      <c r="G69" s="180" t="n">
        <v>12.5</v>
      </c>
      <c r="H69" s="180" t="n">
        <v>21.9</v>
      </c>
      <c r="I69" s="180" t="n">
        <v>12.5</v>
      </c>
      <c r="J69" s="180" t="n">
        <v>4.8</v>
      </c>
    </row>
    <row r="70" customFormat="false" ht="15" hidden="false" customHeight="false" outlineLevel="0" collapsed="false">
      <c r="A70" s="181" t="n">
        <v>3</v>
      </c>
      <c r="B70" s="179" t="n">
        <v>65</v>
      </c>
      <c r="C70" s="180" t="n">
        <v>19.2</v>
      </c>
      <c r="D70" s="180" t="n">
        <v>23.7</v>
      </c>
      <c r="E70" s="180" t="n">
        <v>22.5</v>
      </c>
      <c r="F70" s="180" t="n">
        <v>12</v>
      </c>
      <c r="G70" s="180" t="n">
        <v>12.5</v>
      </c>
      <c r="H70" s="180" t="n">
        <v>21.9</v>
      </c>
      <c r="I70" s="180" t="n">
        <v>12.5</v>
      </c>
      <c r="J70" s="180" t="n">
        <v>4.8</v>
      </c>
    </row>
    <row r="71" customFormat="false" ht="15" hidden="false" customHeight="false" outlineLevel="0" collapsed="false">
      <c r="A71" s="181" t="n">
        <v>3</v>
      </c>
      <c r="B71" s="179" t="n">
        <v>66</v>
      </c>
      <c r="C71" s="180" t="n">
        <v>19.2</v>
      </c>
      <c r="D71" s="180" t="n">
        <v>23.7</v>
      </c>
      <c r="E71" s="180" t="n">
        <v>22.5</v>
      </c>
      <c r="F71" s="180" t="n">
        <v>12</v>
      </c>
      <c r="G71" s="180" t="n">
        <v>12.5</v>
      </c>
      <c r="H71" s="180" t="n">
        <v>21.9</v>
      </c>
      <c r="I71" s="180" t="n">
        <v>12.5</v>
      </c>
      <c r="J71" s="180" t="n">
        <v>4.8</v>
      </c>
    </row>
    <row r="72" customFormat="false" ht="15" hidden="false" customHeight="false" outlineLevel="0" collapsed="false">
      <c r="A72" s="181" t="n">
        <v>3</v>
      </c>
      <c r="B72" s="179" t="n">
        <v>67</v>
      </c>
      <c r="C72" s="180" t="n">
        <v>19.2</v>
      </c>
      <c r="D72" s="180" t="n">
        <v>23.7</v>
      </c>
      <c r="E72" s="180" t="n">
        <v>22.5</v>
      </c>
      <c r="F72" s="180" t="n">
        <v>12</v>
      </c>
      <c r="G72" s="180" t="n">
        <v>12.5</v>
      </c>
      <c r="H72" s="180" t="n">
        <v>21.9</v>
      </c>
      <c r="I72" s="180" t="n">
        <v>12.5</v>
      </c>
      <c r="J72" s="180" t="n">
        <v>4.8</v>
      </c>
    </row>
    <row r="73" customFormat="false" ht="15" hidden="false" customHeight="false" outlineLevel="0" collapsed="false">
      <c r="A73" s="181" t="n">
        <v>3</v>
      </c>
      <c r="B73" s="179" t="n">
        <v>68</v>
      </c>
      <c r="C73" s="180" t="n">
        <v>19.2</v>
      </c>
      <c r="D73" s="180" t="n">
        <v>23.7</v>
      </c>
      <c r="E73" s="180" t="n">
        <v>22.5</v>
      </c>
      <c r="F73" s="180" t="n">
        <v>12</v>
      </c>
      <c r="G73" s="180" t="n">
        <v>12.5</v>
      </c>
      <c r="H73" s="180" t="n">
        <v>21.9</v>
      </c>
      <c r="I73" s="180" t="n">
        <v>12.5</v>
      </c>
      <c r="J73" s="180" t="n">
        <v>4.8</v>
      </c>
    </row>
    <row r="74" customFormat="false" ht="15" hidden="false" customHeight="false" outlineLevel="0" collapsed="false">
      <c r="A74" s="181" t="n">
        <v>3</v>
      </c>
      <c r="B74" s="179" t="n">
        <v>69</v>
      </c>
      <c r="C74" s="180" t="n">
        <v>19.2</v>
      </c>
      <c r="D74" s="180" t="n">
        <v>23.7</v>
      </c>
      <c r="E74" s="180" t="n">
        <v>22.5</v>
      </c>
      <c r="F74" s="180" t="n">
        <v>12</v>
      </c>
      <c r="G74" s="180" t="n">
        <v>12.5</v>
      </c>
      <c r="H74" s="180" t="n">
        <v>21.9</v>
      </c>
      <c r="I74" s="180" t="n">
        <v>12.5</v>
      </c>
      <c r="J74" s="180" t="n">
        <v>4.8</v>
      </c>
    </row>
    <row r="75" customFormat="false" ht="15" hidden="false" customHeight="false" outlineLevel="0" collapsed="false">
      <c r="A75" s="181" t="n">
        <v>3</v>
      </c>
      <c r="B75" s="179" t="n">
        <v>70</v>
      </c>
      <c r="C75" s="180" t="n">
        <v>19.2</v>
      </c>
      <c r="D75" s="180" t="n">
        <v>23.7</v>
      </c>
      <c r="E75" s="180" t="n">
        <v>22.5</v>
      </c>
      <c r="F75" s="180" t="n">
        <v>12</v>
      </c>
      <c r="G75" s="180" t="n">
        <v>12.5</v>
      </c>
      <c r="H75" s="180" t="n">
        <v>21.9</v>
      </c>
      <c r="I75" s="180" t="n">
        <v>12.5</v>
      </c>
      <c r="J75" s="180" t="n">
        <v>4.8</v>
      </c>
    </row>
    <row r="76" customFormat="false" ht="15" hidden="false" customHeight="false" outlineLevel="0" collapsed="false">
      <c r="A76" s="181" t="n">
        <v>3</v>
      </c>
      <c r="B76" s="179" t="n">
        <v>71</v>
      </c>
      <c r="C76" s="180" t="n">
        <v>19.2</v>
      </c>
      <c r="D76" s="180" t="n">
        <v>23.7</v>
      </c>
      <c r="E76" s="180" t="n">
        <v>22.5</v>
      </c>
      <c r="F76" s="180" t="n">
        <v>12</v>
      </c>
      <c r="G76" s="180" t="n">
        <v>12.5</v>
      </c>
      <c r="H76" s="180" t="n">
        <v>21.9</v>
      </c>
      <c r="I76" s="180" t="n">
        <v>12.5</v>
      </c>
      <c r="J76" s="180" t="n">
        <v>4.8</v>
      </c>
    </row>
    <row r="77" customFormat="false" ht="15" hidden="false" customHeight="false" outlineLevel="0" collapsed="false">
      <c r="A77" s="181" t="n">
        <v>3</v>
      </c>
      <c r="B77" s="179" t="n">
        <v>72</v>
      </c>
      <c r="C77" s="180" t="n">
        <v>19.2</v>
      </c>
      <c r="D77" s="180" t="n">
        <v>23.7</v>
      </c>
      <c r="E77" s="180" t="n">
        <v>22.5</v>
      </c>
      <c r="F77" s="180" t="n">
        <v>12</v>
      </c>
      <c r="G77" s="180" t="n">
        <v>12.5</v>
      </c>
      <c r="H77" s="180" t="n">
        <v>21.9</v>
      </c>
      <c r="I77" s="180" t="n">
        <v>12.5</v>
      </c>
      <c r="J77" s="180" t="n">
        <v>4.8</v>
      </c>
    </row>
    <row r="78" customFormat="false" ht="15" hidden="false" customHeight="false" outlineLevel="0" collapsed="false">
      <c r="A78" s="181" t="n">
        <v>4</v>
      </c>
      <c r="B78" s="179" t="n">
        <v>73</v>
      </c>
      <c r="C78" s="180" t="n">
        <v>25.6</v>
      </c>
      <c r="D78" s="180" t="n">
        <v>31.6</v>
      </c>
      <c r="E78" s="180" t="n">
        <v>30</v>
      </c>
      <c r="F78" s="180" t="n">
        <v>16</v>
      </c>
      <c r="G78" s="180" t="n">
        <v>12.5</v>
      </c>
      <c r="H78" s="180" t="n">
        <v>21.9</v>
      </c>
      <c r="I78" s="180" t="n">
        <v>12.5</v>
      </c>
      <c r="J78" s="180" t="n">
        <v>6.4</v>
      </c>
    </row>
    <row r="79" customFormat="false" ht="15" hidden="false" customHeight="false" outlineLevel="0" collapsed="false">
      <c r="A79" s="181" t="n">
        <v>4</v>
      </c>
      <c r="B79" s="179" t="n">
        <v>74</v>
      </c>
      <c r="C79" s="180" t="n">
        <v>25.6</v>
      </c>
      <c r="D79" s="180" t="n">
        <v>31.6</v>
      </c>
      <c r="E79" s="180" t="n">
        <v>30</v>
      </c>
      <c r="F79" s="180" t="n">
        <v>16</v>
      </c>
      <c r="G79" s="180" t="n">
        <v>12.5</v>
      </c>
      <c r="H79" s="180" t="n">
        <v>21.9</v>
      </c>
      <c r="I79" s="180" t="n">
        <v>12.5</v>
      </c>
      <c r="J79" s="180" t="n">
        <v>6.4</v>
      </c>
    </row>
    <row r="80" customFormat="false" ht="15" hidden="false" customHeight="false" outlineLevel="0" collapsed="false">
      <c r="A80" s="181" t="n">
        <v>4</v>
      </c>
      <c r="B80" s="179" t="n">
        <v>75</v>
      </c>
      <c r="C80" s="180" t="n">
        <v>25.6</v>
      </c>
      <c r="D80" s="180" t="n">
        <v>31.6</v>
      </c>
      <c r="E80" s="180" t="n">
        <v>30</v>
      </c>
      <c r="F80" s="180" t="n">
        <v>16</v>
      </c>
      <c r="G80" s="180" t="n">
        <v>12.5</v>
      </c>
      <c r="H80" s="180" t="n">
        <v>21.9</v>
      </c>
      <c r="I80" s="180" t="n">
        <v>12.5</v>
      </c>
      <c r="J80" s="180" t="n">
        <v>6.4</v>
      </c>
    </row>
    <row r="81" customFormat="false" ht="15" hidden="false" customHeight="false" outlineLevel="0" collapsed="false">
      <c r="A81" s="181" t="n">
        <v>4</v>
      </c>
      <c r="B81" s="179" t="n">
        <v>76</v>
      </c>
      <c r="C81" s="180" t="n">
        <v>25.6</v>
      </c>
      <c r="D81" s="180" t="n">
        <v>31.6</v>
      </c>
      <c r="E81" s="180" t="n">
        <v>30</v>
      </c>
      <c r="F81" s="180" t="n">
        <v>16</v>
      </c>
      <c r="G81" s="180" t="n">
        <v>12.5</v>
      </c>
      <c r="H81" s="180" t="n">
        <v>21.9</v>
      </c>
      <c r="I81" s="180" t="n">
        <v>12.5</v>
      </c>
      <c r="J81" s="180" t="n">
        <v>6.4</v>
      </c>
    </row>
    <row r="82" customFormat="false" ht="15" hidden="false" customHeight="false" outlineLevel="0" collapsed="false">
      <c r="A82" s="181" t="n">
        <v>4</v>
      </c>
      <c r="B82" s="179" t="n">
        <v>77</v>
      </c>
      <c r="C82" s="180" t="n">
        <v>25.6</v>
      </c>
      <c r="D82" s="180" t="n">
        <v>31.6</v>
      </c>
      <c r="E82" s="180" t="n">
        <v>30</v>
      </c>
      <c r="F82" s="180" t="n">
        <v>16</v>
      </c>
      <c r="G82" s="180" t="n">
        <v>12.5</v>
      </c>
      <c r="H82" s="180" t="n">
        <v>21.9</v>
      </c>
      <c r="I82" s="180" t="n">
        <v>12.5</v>
      </c>
      <c r="J82" s="180" t="n">
        <v>6.4</v>
      </c>
    </row>
    <row r="83" customFormat="false" ht="15" hidden="false" customHeight="false" outlineLevel="0" collapsed="false">
      <c r="A83" s="181" t="n">
        <v>4</v>
      </c>
      <c r="B83" s="179" t="n">
        <v>78</v>
      </c>
      <c r="C83" s="180" t="n">
        <v>25.6</v>
      </c>
      <c r="D83" s="180" t="n">
        <v>31.6</v>
      </c>
      <c r="E83" s="180" t="n">
        <v>30</v>
      </c>
      <c r="F83" s="180" t="n">
        <v>16</v>
      </c>
      <c r="G83" s="180" t="n">
        <v>12.5</v>
      </c>
      <c r="H83" s="180" t="n">
        <v>21.9</v>
      </c>
      <c r="I83" s="180" t="n">
        <v>12.5</v>
      </c>
      <c r="J83" s="180" t="n">
        <v>6.4</v>
      </c>
    </row>
    <row r="84" customFormat="false" ht="15" hidden="false" customHeight="false" outlineLevel="0" collapsed="false">
      <c r="A84" s="181" t="n">
        <v>4</v>
      </c>
      <c r="B84" s="179" t="n">
        <v>79</v>
      </c>
      <c r="C84" s="180" t="n">
        <v>25.6</v>
      </c>
      <c r="D84" s="180" t="n">
        <v>31.6</v>
      </c>
      <c r="E84" s="180" t="n">
        <v>30</v>
      </c>
      <c r="F84" s="180" t="n">
        <v>16</v>
      </c>
      <c r="G84" s="180" t="n">
        <v>12.5</v>
      </c>
      <c r="H84" s="180" t="n">
        <v>21.9</v>
      </c>
      <c r="I84" s="180" t="n">
        <v>12.5</v>
      </c>
      <c r="J84" s="180" t="n">
        <v>6.4</v>
      </c>
    </row>
    <row r="85" customFormat="false" ht="15" hidden="false" customHeight="false" outlineLevel="0" collapsed="false">
      <c r="A85" s="181" t="n">
        <v>4</v>
      </c>
      <c r="B85" s="179" t="n">
        <v>80</v>
      </c>
      <c r="C85" s="180" t="n">
        <v>25.6</v>
      </c>
      <c r="D85" s="180" t="n">
        <v>31.6</v>
      </c>
      <c r="E85" s="180" t="n">
        <v>30</v>
      </c>
      <c r="F85" s="180" t="n">
        <v>16</v>
      </c>
      <c r="G85" s="180" t="n">
        <v>12.5</v>
      </c>
      <c r="H85" s="180" t="n">
        <v>21.9</v>
      </c>
      <c r="I85" s="180" t="n">
        <v>12.5</v>
      </c>
      <c r="J85" s="180" t="n">
        <v>6.4</v>
      </c>
    </row>
    <row r="86" customFormat="false" ht="15" hidden="false" customHeight="false" outlineLevel="0" collapsed="false">
      <c r="A86" s="181" t="n">
        <v>4</v>
      </c>
      <c r="B86" s="179" t="n">
        <v>81</v>
      </c>
      <c r="C86" s="180" t="n">
        <v>25.6</v>
      </c>
      <c r="D86" s="180" t="n">
        <v>31.6</v>
      </c>
      <c r="E86" s="180" t="n">
        <v>30</v>
      </c>
      <c r="F86" s="180" t="n">
        <v>16</v>
      </c>
      <c r="G86" s="180" t="n">
        <v>12.5</v>
      </c>
      <c r="H86" s="180" t="n">
        <v>21.9</v>
      </c>
      <c r="I86" s="180" t="n">
        <v>12.5</v>
      </c>
      <c r="J86" s="180" t="n">
        <v>6.4</v>
      </c>
    </row>
    <row r="87" customFormat="false" ht="15" hidden="false" customHeight="false" outlineLevel="0" collapsed="false">
      <c r="A87" s="181" t="n">
        <v>4</v>
      </c>
      <c r="B87" s="179" t="n">
        <v>82</v>
      </c>
      <c r="C87" s="180" t="n">
        <v>25.6</v>
      </c>
      <c r="D87" s="180" t="n">
        <v>31.6</v>
      </c>
      <c r="E87" s="180" t="n">
        <v>30</v>
      </c>
      <c r="F87" s="180" t="n">
        <v>16</v>
      </c>
      <c r="G87" s="180" t="n">
        <v>12.5</v>
      </c>
      <c r="H87" s="180" t="n">
        <v>21.9</v>
      </c>
      <c r="I87" s="180" t="n">
        <v>12.5</v>
      </c>
      <c r="J87" s="180" t="n">
        <v>6.4</v>
      </c>
    </row>
    <row r="88" customFormat="false" ht="15" hidden="false" customHeight="false" outlineLevel="0" collapsed="false">
      <c r="A88" s="181" t="n">
        <v>4</v>
      </c>
      <c r="B88" s="179" t="n">
        <v>83</v>
      </c>
      <c r="C88" s="180" t="n">
        <v>25.6</v>
      </c>
      <c r="D88" s="180" t="n">
        <v>31.6</v>
      </c>
      <c r="E88" s="180" t="n">
        <v>30</v>
      </c>
      <c r="F88" s="180" t="n">
        <v>16</v>
      </c>
      <c r="G88" s="180" t="n">
        <v>12.5</v>
      </c>
      <c r="H88" s="180" t="n">
        <v>21.9</v>
      </c>
      <c r="I88" s="180" t="n">
        <v>12.5</v>
      </c>
      <c r="J88" s="180" t="n">
        <v>6.4</v>
      </c>
    </row>
    <row r="89" customFormat="false" ht="15" hidden="false" customHeight="false" outlineLevel="0" collapsed="false">
      <c r="A89" s="181" t="n">
        <v>4</v>
      </c>
      <c r="B89" s="179" t="n">
        <v>84</v>
      </c>
      <c r="C89" s="180" t="n">
        <v>25.6</v>
      </c>
      <c r="D89" s="180" t="n">
        <v>31.6</v>
      </c>
      <c r="E89" s="180" t="n">
        <v>30</v>
      </c>
      <c r="F89" s="180" t="n">
        <v>16</v>
      </c>
      <c r="G89" s="180" t="n">
        <v>12.5</v>
      </c>
      <c r="H89" s="180" t="n">
        <v>21.9</v>
      </c>
      <c r="I89" s="180" t="n">
        <v>12.5</v>
      </c>
      <c r="J89" s="180" t="n">
        <v>6.4</v>
      </c>
    </row>
    <row r="90" customFormat="false" ht="15" hidden="false" customHeight="false" outlineLevel="0" collapsed="false">
      <c r="A90" s="181" t="n">
        <v>4</v>
      </c>
      <c r="B90" s="179" t="n">
        <v>85</v>
      </c>
      <c r="C90" s="180" t="n">
        <v>25.6</v>
      </c>
      <c r="D90" s="180" t="n">
        <v>31.6</v>
      </c>
      <c r="E90" s="180" t="n">
        <v>30</v>
      </c>
      <c r="F90" s="180" t="n">
        <v>16</v>
      </c>
      <c r="G90" s="180" t="n">
        <v>12.5</v>
      </c>
      <c r="H90" s="180" t="n">
        <v>21.9</v>
      </c>
      <c r="I90" s="180" t="n">
        <v>12.5</v>
      </c>
      <c r="J90" s="180" t="n">
        <v>6.4</v>
      </c>
    </row>
    <row r="91" customFormat="false" ht="15" hidden="false" customHeight="false" outlineLevel="0" collapsed="false">
      <c r="A91" s="181" t="n">
        <v>4</v>
      </c>
      <c r="B91" s="179" t="n">
        <v>86</v>
      </c>
      <c r="C91" s="180" t="n">
        <v>25.6</v>
      </c>
      <c r="D91" s="180" t="n">
        <v>31.6</v>
      </c>
      <c r="E91" s="180" t="n">
        <v>30</v>
      </c>
      <c r="F91" s="180" t="n">
        <v>16</v>
      </c>
      <c r="G91" s="180" t="n">
        <v>12.5</v>
      </c>
      <c r="H91" s="180" t="n">
        <v>21.9</v>
      </c>
      <c r="I91" s="180" t="n">
        <v>12.5</v>
      </c>
      <c r="J91" s="180" t="n">
        <v>6.4</v>
      </c>
    </row>
    <row r="92" customFormat="false" ht="15" hidden="false" customHeight="false" outlineLevel="0" collapsed="false">
      <c r="A92" s="181" t="n">
        <v>4</v>
      </c>
      <c r="B92" s="179" t="n">
        <v>87</v>
      </c>
      <c r="C92" s="180" t="n">
        <v>25.6</v>
      </c>
      <c r="D92" s="180" t="n">
        <v>31.6</v>
      </c>
      <c r="E92" s="180" t="n">
        <v>30</v>
      </c>
      <c r="F92" s="180" t="n">
        <v>16</v>
      </c>
      <c r="G92" s="180" t="n">
        <v>12.5</v>
      </c>
      <c r="H92" s="180" t="n">
        <v>21.9</v>
      </c>
      <c r="I92" s="180" t="n">
        <v>12.5</v>
      </c>
      <c r="J92" s="180" t="n">
        <v>6.4</v>
      </c>
    </row>
    <row r="93" customFormat="false" ht="15" hidden="false" customHeight="false" outlineLevel="0" collapsed="false">
      <c r="A93" s="181" t="n">
        <v>4</v>
      </c>
      <c r="B93" s="179" t="n">
        <v>88</v>
      </c>
      <c r="C93" s="180" t="n">
        <v>25.6</v>
      </c>
      <c r="D93" s="180" t="n">
        <v>31.6</v>
      </c>
      <c r="E93" s="180" t="n">
        <v>30</v>
      </c>
      <c r="F93" s="180" t="n">
        <v>16</v>
      </c>
      <c r="G93" s="180" t="n">
        <v>12.5</v>
      </c>
      <c r="H93" s="180" t="n">
        <v>21.9</v>
      </c>
      <c r="I93" s="180" t="n">
        <v>12.5</v>
      </c>
      <c r="J93" s="180" t="n">
        <v>6.4</v>
      </c>
    </row>
    <row r="94" customFormat="false" ht="15" hidden="false" customHeight="false" outlineLevel="0" collapsed="false">
      <c r="A94" s="181" t="n">
        <v>4</v>
      </c>
      <c r="B94" s="179" t="n">
        <v>89</v>
      </c>
      <c r="C94" s="180" t="n">
        <v>25.6</v>
      </c>
      <c r="D94" s="180" t="n">
        <v>31.6</v>
      </c>
      <c r="E94" s="180" t="n">
        <v>30</v>
      </c>
      <c r="F94" s="180" t="n">
        <v>16</v>
      </c>
      <c r="G94" s="180" t="n">
        <v>12.5</v>
      </c>
      <c r="H94" s="180" t="n">
        <v>21.9</v>
      </c>
      <c r="I94" s="180" t="n">
        <v>12.5</v>
      </c>
      <c r="J94" s="180" t="n">
        <v>6.4</v>
      </c>
    </row>
    <row r="95" customFormat="false" ht="15" hidden="false" customHeight="false" outlineLevel="0" collapsed="false">
      <c r="A95" s="181" t="n">
        <v>4</v>
      </c>
      <c r="B95" s="179" t="n">
        <v>90</v>
      </c>
      <c r="C95" s="180" t="n">
        <v>25.6</v>
      </c>
      <c r="D95" s="180" t="n">
        <v>31.6</v>
      </c>
      <c r="E95" s="180" t="n">
        <v>30</v>
      </c>
      <c r="F95" s="180" t="n">
        <v>16</v>
      </c>
      <c r="G95" s="180" t="n">
        <v>12.5</v>
      </c>
      <c r="H95" s="180" t="n">
        <v>21.9</v>
      </c>
      <c r="I95" s="180" t="n">
        <v>12.5</v>
      </c>
      <c r="J95" s="180" t="n">
        <v>6.4</v>
      </c>
    </row>
    <row r="96" customFormat="false" ht="15" hidden="false" customHeight="false" outlineLevel="0" collapsed="false">
      <c r="A96" s="181" t="n">
        <v>4</v>
      </c>
      <c r="B96" s="179" t="n">
        <v>91</v>
      </c>
      <c r="C96" s="180" t="n">
        <v>25.6</v>
      </c>
      <c r="D96" s="180" t="n">
        <v>31.6</v>
      </c>
      <c r="E96" s="180" t="n">
        <v>30</v>
      </c>
      <c r="F96" s="180" t="n">
        <v>16</v>
      </c>
      <c r="G96" s="180" t="n">
        <v>12.5</v>
      </c>
      <c r="H96" s="180" t="n">
        <v>21.9</v>
      </c>
      <c r="I96" s="180" t="n">
        <v>12.5</v>
      </c>
      <c r="J96" s="180" t="n">
        <v>6.4</v>
      </c>
    </row>
    <row r="97" customFormat="false" ht="15" hidden="false" customHeight="false" outlineLevel="0" collapsed="false">
      <c r="A97" s="181" t="n">
        <v>4</v>
      </c>
      <c r="B97" s="179" t="n">
        <v>92</v>
      </c>
      <c r="C97" s="180" t="n">
        <v>25.6</v>
      </c>
      <c r="D97" s="180" t="n">
        <v>31.6</v>
      </c>
      <c r="E97" s="180" t="n">
        <v>30</v>
      </c>
      <c r="F97" s="180" t="n">
        <v>16</v>
      </c>
      <c r="G97" s="180" t="n">
        <v>12.5</v>
      </c>
      <c r="H97" s="180" t="n">
        <v>21.9</v>
      </c>
      <c r="I97" s="180" t="n">
        <v>12.5</v>
      </c>
      <c r="J97" s="180" t="n">
        <v>6.4</v>
      </c>
    </row>
    <row r="98" customFormat="false" ht="15" hidden="false" customHeight="false" outlineLevel="0" collapsed="false">
      <c r="A98" s="181" t="n">
        <v>4</v>
      </c>
      <c r="B98" s="179" t="n">
        <v>93</v>
      </c>
      <c r="C98" s="180" t="n">
        <v>25.6</v>
      </c>
      <c r="D98" s="180" t="n">
        <v>31.6</v>
      </c>
      <c r="E98" s="180" t="n">
        <v>30</v>
      </c>
      <c r="F98" s="180" t="n">
        <v>16</v>
      </c>
      <c r="G98" s="180" t="n">
        <v>12.5</v>
      </c>
      <c r="H98" s="180" t="n">
        <v>21.9</v>
      </c>
      <c r="I98" s="180" t="n">
        <v>12.5</v>
      </c>
      <c r="J98" s="180" t="n">
        <v>6.4</v>
      </c>
    </row>
    <row r="99" customFormat="false" ht="15" hidden="false" customHeight="false" outlineLevel="0" collapsed="false">
      <c r="A99" s="181" t="n">
        <v>4</v>
      </c>
      <c r="B99" s="179" t="n">
        <v>94</v>
      </c>
      <c r="C99" s="180" t="n">
        <v>25.6</v>
      </c>
      <c r="D99" s="180" t="n">
        <v>31.6</v>
      </c>
      <c r="E99" s="180" t="n">
        <v>30</v>
      </c>
      <c r="F99" s="180" t="n">
        <v>16</v>
      </c>
      <c r="G99" s="180" t="n">
        <v>12.5</v>
      </c>
      <c r="H99" s="180" t="n">
        <v>21.9</v>
      </c>
      <c r="I99" s="180" t="n">
        <v>12.5</v>
      </c>
      <c r="J99" s="180" t="n">
        <v>6.4</v>
      </c>
    </row>
    <row r="100" customFormat="false" ht="15" hidden="false" customHeight="false" outlineLevel="0" collapsed="false">
      <c r="A100" s="181" t="n">
        <v>4</v>
      </c>
      <c r="B100" s="179" t="n">
        <v>95</v>
      </c>
      <c r="C100" s="180" t="n">
        <v>25.6</v>
      </c>
      <c r="D100" s="180" t="n">
        <v>31.6</v>
      </c>
      <c r="E100" s="180" t="n">
        <v>30</v>
      </c>
      <c r="F100" s="180" t="n">
        <v>16</v>
      </c>
      <c r="G100" s="180" t="n">
        <v>12.5</v>
      </c>
      <c r="H100" s="180" t="n">
        <v>21.9</v>
      </c>
      <c r="I100" s="180" t="n">
        <v>12.5</v>
      </c>
      <c r="J100" s="180" t="n">
        <v>6.4</v>
      </c>
    </row>
    <row r="101" customFormat="false" ht="15" hidden="false" customHeight="false" outlineLevel="0" collapsed="false">
      <c r="A101" s="181" t="n">
        <v>4</v>
      </c>
      <c r="B101" s="179" t="n">
        <v>96</v>
      </c>
      <c r="C101" s="180" t="n">
        <v>25.6</v>
      </c>
      <c r="D101" s="180" t="n">
        <v>31.6</v>
      </c>
      <c r="E101" s="180" t="n">
        <v>30</v>
      </c>
      <c r="F101" s="180" t="n">
        <v>16</v>
      </c>
      <c r="G101" s="180" t="n">
        <v>12.5</v>
      </c>
      <c r="H101" s="180" t="n">
        <v>21.9</v>
      </c>
      <c r="I101" s="180" t="n">
        <v>12.5</v>
      </c>
      <c r="J101" s="180" t="n">
        <v>6.4</v>
      </c>
    </row>
    <row r="102" customFormat="false" ht="15" hidden="false" customHeight="false" outlineLevel="0" collapsed="false">
      <c r="A102" s="181" t="n">
        <v>5</v>
      </c>
      <c r="B102" s="179" t="n">
        <v>97</v>
      </c>
      <c r="C102" s="180" t="n">
        <v>32</v>
      </c>
      <c r="D102" s="180" t="n">
        <v>39.5</v>
      </c>
      <c r="E102" s="180" t="n">
        <v>37.5</v>
      </c>
      <c r="F102" s="180" t="n">
        <v>20</v>
      </c>
      <c r="G102" s="180" t="n">
        <v>26</v>
      </c>
      <c r="H102" s="180" t="n">
        <v>45.5</v>
      </c>
      <c r="I102" s="180" t="n">
        <v>26</v>
      </c>
      <c r="J102" s="180" t="n">
        <v>8</v>
      </c>
    </row>
    <row r="103" customFormat="false" ht="15" hidden="false" customHeight="false" outlineLevel="0" collapsed="false">
      <c r="A103" s="181" t="n">
        <v>5</v>
      </c>
      <c r="B103" s="179" t="n">
        <v>98</v>
      </c>
      <c r="C103" s="180" t="n">
        <v>32</v>
      </c>
      <c r="D103" s="180" t="n">
        <v>39.5</v>
      </c>
      <c r="E103" s="180" t="n">
        <v>37.5</v>
      </c>
      <c r="F103" s="180" t="n">
        <v>20</v>
      </c>
      <c r="G103" s="180" t="n">
        <v>26</v>
      </c>
      <c r="H103" s="180" t="n">
        <v>45.5</v>
      </c>
      <c r="I103" s="180" t="n">
        <v>26</v>
      </c>
      <c r="J103" s="180" t="n">
        <v>8</v>
      </c>
    </row>
    <row r="104" customFormat="false" ht="15" hidden="false" customHeight="false" outlineLevel="0" collapsed="false">
      <c r="A104" s="181" t="n">
        <v>5</v>
      </c>
      <c r="B104" s="179" t="n">
        <v>99</v>
      </c>
      <c r="C104" s="180" t="n">
        <v>32</v>
      </c>
      <c r="D104" s="180" t="n">
        <v>39.5</v>
      </c>
      <c r="E104" s="180" t="n">
        <v>37.5</v>
      </c>
      <c r="F104" s="180" t="n">
        <v>20</v>
      </c>
      <c r="G104" s="180" t="n">
        <v>26</v>
      </c>
      <c r="H104" s="180" t="n">
        <v>45.5</v>
      </c>
      <c r="I104" s="180" t="n">
        <v>26</v>
      </c>
      <c r="J104" s="180" t="n">
        <v>8</v>
      </c>
    </row>
    <row r="105" customFormat="false" ht="15" hidden="false" customHeight="false" outlineLevel="0" collapsed="false">
      <c r="A105" s="181" t="n">
        <v>5</v>
      </c>
      <c r="B105" s="179" t="n">
        <v>100</v>
      </c>
      <c r="C105" s="180" t="n">
        <v>32</v>
      </c>
      <c r="D105" s="180" t="n">
        <v>39.5</v>
      </c>
      <c r="E105" s="180" t="n">
        <v>37.5</v>
      </c>
      <c r="F105" s="180" t="n">
        <v>20</v>
      </c>
      <c r="G105" s="180" t="n">
        <v>26</v>
      </c>
      <c r="H105" s="180" t="n">
        <v>45.5</v>
      </c>
      <c r="I105" s="180" t="n">
        <v>26</v>
      </c>
      <c r="J105" s="180" t="n">
        <v>8</v>
      </c>
    </row>
    <row r="106" customFormat="false" ht="15" hidden="false" customHeight="false" outlineLevel="0" collapsed="false">
      <c r="A106" s="181" t="n">
        <v>5</v>
      </c>
      <c r="B106" s="179" t="n">
        <v>101</v>
      </c>
      <c r="C106" s="180" t="n">
        <v>32</v>
      </c>
      <c r="D106" s="180" t="n">
        <v>39.5</v>
      </c>
      <c r="E106" s="180" t="n">
        <v>37.5</v>
      </c>
      <c r="F106" s="180" t="n">
        <v>20</v>
      </c>
      <c r="G106" s="180" t="n">
        <v>26</v>
      </c>
      <c r="H106" s="180" t="n">
        <v>45.5</v>
      </c>
      <c r="I106" s="180" t="n">
        <v>26</v>
      </c>
      <c r="J106" s="180" t="n">
        <v>8</v>
      </c>
    </row>
    <row r="107" customFormat="false" ht="15" hidden="false" customHeight="false" outlineLevel="0" collapsed="false">
      <c r="A107" s="181" t="n">
        <v>5</v>
      </c>
      <c r="B107" s="179" t="n">
        <v>102</v>
      </c>
      <c r="C107" s="180" t="n">
        <v>32</v>
      </c>
      <c r="D107" s="180" t="n">
        <v>39.5</v>
      </c>
      <c r="E107" s="180" t="n">
        <v>37.5</v>
      </c>
      <c r="F107" s="180" t="n">
        <v>20</v>
      </c>
      <c r="G107" s="180" t="n">
        <v>26</v>
      </c>
      <c r="H107" s="180" t="n">
        <v>45.5</v>
      </c>
      <c r="I107" s="180" t="n">
        <v>26</v>
      </c>
      <c r="J107" s="180" t="n">
        <v>8</v>
      </c>
    </row>
    <row r="108" customFormat="false" ht="15" hidden="false" customHeight="false" outlineLevel="0" collapsed="false">
      <c r="A108" s="181" t="n">
        <v>5</v>
      </c>
      <c r="B108" s="179" t="n">
        <v>103</v>
      </c>
      <c r="C108" s="180" t="n">
        <v>32</v>
      </c>
      <c r="D108" s="180" t="n">
        <v>39.5</v>
      </c>
      <c r="E108" s="180" t="n">
        <v>37.5</v>
      </c>
      <c r="F108" s="180" t="n">
        <v>20</v>
      </c>
      <c r="G108" s="180" t="n">
        <v>26</v>
      </c>
      <c r="H108" s="180" t="n">
        <v>45.5</v>
      </c>
      <c r="I108" s="180" t="n">
        <v>26</v>
      </c>
      <c r="J108" s="180" t="n">
        <v>8</v>
      </c>
    </row>
    <row r="109" customFormat="false" ht="15" hidden="false" customHeight="false" outlineLevel="0" collapsed="false">
      <c r="A109" s="181" t="n">
        <v>5</v>
      </c>
      <c r="B109" s="179" t="n">
        <v>104</v>
      </c>
      <c r="C109" s="180" t="n">
        <v>32</v>
      </c>
      <c r="D109" s="180" t="n">
        <v>39.5</v>
      </c>
      <c r="E109" s="180" t="n">
        <v>37.5</v>
      </c>
      <c r="F109" s="180" t="n">
        <v>20</v>
      </c>
      <c r="G109" s="180" t="n">
        <v>26</v>
      </c>
      <c r="H109" s="180" t="n">
        <v>45.5</v>
      </c>
      <c r="I109" s="180" t="n">
        <v>26</v>
      </c>
      <c r="J109" s="180" t="n">
        <v>8</v>
      </c>
    </row>
    <row r="110" customFormat="false" ht="15" hidden="false" customHeight="false" outlineLevel="0" collapsed="false">
      <c r="A110" s="181" t="n">
        <v>5</v>
      </c>
      <c r="B110" s="179" t="n">
        <v>105</v>
      </c>
      <c r="C110" s="180" t="n">
        <v>32</v>
      </c>
      <c r="D110" s="180" t="n">
        <v>39.5</v>
      </c>
      <c r="E110" s="180" t="n">
        <v>37.5</v>
      </c>
      <c r="F110" s="180" t="n">
        <v>20</v>
      </c>
      <c r="G110" s="180" t="n">
        <v>26</v>
      </c>
      <c r="H110" s="180" t="n">
        <v>45.5</v>
      </c>
      <c r="I110" s="180" t="n">
        <v>26</v>
      </c>
      <c r="J110" s="180" t="n">
        <v>8</v>
      </c>
    </row>
    <row r="111" customFormat="false" ht="15" hidden="false" customHeight="false" outlineLevel="0" collapsed="false">
      <c r="A111" s="181" t="n">
        <v>5</v>
      </c>
      <c r="B111" s="179" t="n">
        <v>106</v>
      </c>
      <c r="C111" s="180" t="n">
        <v>32</v>
      </c>
      <c r="D111" s="180" t="n">
        <v>39.5</v>
      </c>
      <c r="E111" s="180" t="n">
        <v>37.5</v>
      </c>
      <c r="F111" s="180" t="n">
        <v>20</v>
      </c>
      <c r="G111" s="180" t="n">
        <v>26</v>
      </c>
      <c r="H111" s="180" t="n">
        <v>45.5</v>
      </c>
      <c r="I111" s="180" t="n">
        <v>26</v>
      </c>
      <c r="J111" s="180" t="n">
        <v>8</v>
      </c>
    </row>
    <row r="112" customFormat="false" ht="15" hidden="false" customHeight="false" outlineLevel="0" collapsed="false">
      <c r="A112" s="181" t="n">
        <v>5</v>
      </c>
      <c r="B112" s="179" t="n">
        <v>107</v>
      </c>
      <c r="C112" s="180" t="n">
        <v>32</v>
      </c>
      <c r="D112" s="180" t="n">
        <v>39.5</v>
      </c>
      <c r="E112" s="180" t="n">
        <v>37.5</v>
      </c>
      <c r="F112" s="180" t="n">
        <v>20</v>
      </c>
      <c r="G112" s="180" t="n">
        <v>26</v>
      </c>
      <c r="H112" s="180" t="n">
        <v>45.5</v>
      </c>
      <c r="I112" s="180" t="n">
        <v>26</v>
      </c>
      <c r="J112" s="180" t="n">
        <v>8</v>
      </c>
    </row>
    <row r="113" customFormat="false" ht="15" hidden="false" customHeight="false" outlineLevel="0" collapsed="false">
      <c r="A113" s="181" t="n">
        <v>5</v>
      </c>
      <c r="B113" s="179" t="n">
        <v>108</v>
      </c>
      <c r="C113" s="180" t="n">
        <v>32</v>
      </c>
      <c r="D113" s="180" t="n">
        <v>39.5</v>
      </c>
      <c r="E113" s="180" t="n">
        <v>37.5</v>
      </c>
      <c r="F113" s="180" t="n">
        <v>20</v>
      </c>
      <c r="G113" s="180" t="n">
        <v>26</v>
      </c>
      <c r="H113" s="180" t="n">
        <v>45.5</v>
      </c>
      <c r="I113" s="180" t="n">
        <v>26</v>
      </c>
      <c r="J113" s="180" t="n">
        <v>8</v>
      </c>
    </row>
    <row r="114" customFormat="false" ht="15" hidden="false" customHeight="false" outlineLevel="0" collapsed="false">
      <c r="A114" s="181" t="n">
        <v>5</v>
      </c>
      <c r="B114" s="179" t="n">
        <v>109</v>
      </c>
      <c r="C114" s="180" t="n">
        <v>32</v>
      </c>
      <c r="D114" s="180" t="n">
        <v>39.5</v>
      </c>
      <c r="E114" s="180" t="n">
        <v>37.5</v>
      </c>
      <c r="F114" s="180" t="n">
        <v>20</v>
      </c>
      <c r="G114" s="180" t="n">
        <v>26</v>
      </c>
      <c r="H114" s="180" t="n">
        <v>45.5</v>
      </c>
      <c r="I114" s="180" t="n">
        <v>26</v>
      </c>
      <c r="J114" s="180" t="n">
        <v>8</v>
      </c>
    </row>
    <row r="115" customFormat="false" ht="15" hidden="false" customHeight="false" outlineLevel="0" collapsed="false">
      <c r="A115" s="181" t="n">
        <v>5</v>
      </c>
      <c r="B115" s="179" t="n">
        <v>110</v>
      </c>
      <c r="C115" s="180" t="n">
        <v>32</v>
      </c>
      <c r="D115" s="180" t="n">
        <v>39.5</v>
      </c>
      <c r="E115" s="180" t="n">
        <v>37.5</v>
      </c>
      <c r="F115" s="180" t="n">
        <v>20</v>
      </c>
      <c r="G115" s="180" t="n">
        <v>26</v>
      </c>
      <c r="H115" s="180" t="n">
        <v>45.5</v>
      </c>
      <c r="I115" s="180" t="n">
        <v>26</v>
      </c>
      <c r="J115" s="180" t="n">
        <v>8</v>
      </c>
    </row>
    <row r="116" customFormat="false" ht="15" hidden="false" customHeight="false" outlineLevel="0" collapsed="false">
      <c r="A116" s="181" t="n">
        <v>5</v>
      </c>
      <c r="B116" s="179" t="n">
        <v>111</v>
      </c>
      <c r="C116" s="180" t="n">
        <v>32</v>
      </c>
      <c r="D116" s="180" t="n">
        <v>39.5</v>
      </c>
      <c r="E116" s="180" t="n">
        <v>37.5</v>
      </c>
      <c r="F116" s="180" t="n">
        <v>20</v>
      </c>
      <c r="G116" s="180" t="n">
        <v>26</v>
      </c>
      <c r="H116" s="180" t="n">
        <v>45.5</v>
      </c>
      <c r="I116" s="180" t="n">
        <v>26</v>
      </c>
      <c r="J116" s="180" t="n">
        <v>8</v>
      </c>
    </row>
    <row r="117" customFormat="false" ht="15" hidden="false" customHeight="false" outlineLevel="0" collapsed="false">
      <c r="A117" s="181" t="n">
        <v>5</v>
      </c>
      <c r="B117" s="179" t="n">
        <v>112</v>
      </c>
      <c r="C117" s="180" t="n">
        <v>32</v>
      </c>
      <c r="D117" s="180" t="n">
        <v>39.5</v>
      </c>
      <c r="E117" s="180" t="n">
        <v>37.5</v>
      </c>
      <c r="F117" s="180" t="n">
        <v>20</v>
      </c>
      <c r="G117" s="180" t="n">
        <v>26</v>
      </c>
      <c r="H117" s="180" t="n">
        <v>45.5</v>
      </c>
      <c r="I117" s="180" t="n">
        <v>26</v>
      </c>
      <c r="J117" s="180" t="n">
        <v>8</v>
      </c>
    </row>
    <row r="118" customFormat="false" ht="15" hidden="false" customHeight="false" outlineLevel="0" collapsed="false">
      <c r="A118" s="181" t="n">
        <v>5</v>
      </c>
      <c r="B118" s="179" t="n">
        <v>113</v>
      </c>
      <c r="C118" s="180" t="n">
        <v>32</v>
      </c>
      <c r="D118" s="180" t="n">
        <v>39.5</v>
      </c>
      <c r="E118" s="180" t="n">
        <v>37.5</v>
      </c>
      <c r="F118" s="180" t="n">
        <v>20</v>
      </c>
      <c r="G118" s="180" t="n">
        <v>26</v>
      </c>
      <c r="H118" s="180" t="n">
        <v>45.5</v>
      </c>
      <c r="I118" s="180" t="n">
        <v>26</v>
      </c>
      <c r="J118" s="180" t="n">
        <v>8</v>
      </c>
    </row>
    <row r="119" customFormat="false" ht="15" hidden="false" customHeight="false" outlineLevel="0" collapsed="false">
      <c r="A119" s="181" t="n">
        <v>5</v>
      </c>
      <c r="B119" s="179" t="n">
        <v>114</v>
      </c>
      <c r="C119" s="180" t="n">
        <v>32</v>
      </c>
      <c r="D119" s="180" t="n">
        <v>39.5</v>
      </c>
      <c r="E119" s="180" t="n">
        <v>37.5</v>
      </c>
      <c r="F119" s="180" t="n">
        <v>20</v>
      </c>
      <c r="G119" s="180" t="n">
        <v>26</v>
      </c>
      <c r="H119" s="180" t="n">
        <v>45.5</v>
      </c>
      <c r="I119" s="180" t="n">
        <v>26</v>
      </c>
      <c r="J119" s="180" t="n">
        <v>8</v>
      </c>
    </row>
    <row r="120" customFormat="false" ht="15" hidden="false" customHeight="false" outlineLevel="0" collapsed="false">
      <c r="A120" s="181" t="n">
        <v>5</v>
      </c>
      <c r="B120" s="179" t="n">
        <v>115</v>
      </c>
      <c r="C120" s="180" t="n">
        <v>32</v>
      </c>
      <c r="D120" s="180" t="n">
        <v>39.5</v>
      </c>
      <c r="E120" s="180" t="n">
        <v>37.5</v>
      </c>
      <c r="F120" s="180" t="n">
        <v>20</v>
      </c>
      <c r="G120" s="180" t="n">
        <v>26</v>
      </c>
      <c r="H120" s="180" t="n">
        <v>45.5</v>
      </c>
      <c r="I120" s="180" t="n">
        <v>26</v>
      </c>
      <c r="J120" s="180" t="n">
        <v>8</v>
      </c>
    </row>
    <row r="121" customFormat="false" ht="15" hidden="false" customHeight="false" outlineLevel="0" collapsed="false">
      <c r="A121" s="181" t="n">
        <v>5</v>
      </c>
      <c r="B121" s="179" t="n">
        <v>116</v>
      </c>
      <c r="C121" s="180" t="n">
        <v>32</v>
      </c>
      <c r="D121" s="180" t="n">
        <v>39.5</v>
      </c>
      <c r="E121" s="180" t="n">
        <v>37.5</v>
      </c>
      <c r="F121" s="180" t="n">
        <v>20</v>
      </c>
      <c r="G121" s="180" t="n">
        <v>26</v>
      </c>
      <c r="H121" s="180" t="n">
        <v>45.5</v>
      </c>
      <c r="I121" s="180" t="n">
        <v>26</v>
      </c>
      <c r="J121" s="180" t="n">
        <v>8</v>
      </c>
    </row>
    <row r="122" customFormat="false" ht="15" hidden="false" customHeight="false" outlineLevel="0" collapsed="false">
      <c r="A122" s="181" t="n">
        <v>5</v>
      </c>
      <c r="B122" s="179" t="n">
        <v>117</v>
      </c>
      <c r="C122" s="180" t="n">
        <v>32</v>
      </c>
      <c r="D122" s="180" t="n">
        <v>39.5</v>
      </c>
      <c r="E122" s="180" t="n">
        <v>37.5</v>
      </c>
      <c r="F122" s="180" t="n">
        <v>20</v>
      </c>
      <c r="G122" s="180" t="n">
        <v>26</v>
      </c>
      <c r="H122" s="180" t="n">
        <v>45.5</v>
      </c>
      <c r="I122" s="180" t="n">
        <v>26</v>
      </c>
      <c r="J122" s="180" t="n">
        <v>8</v>
      </c>
    </row>
    <row r="123" customFormat="false" ht="15" hidden="false" customHeight="false" outlineLevel="0" collapsed="false">
      <c r="A123" s="181" t="n">
        <v>5</v>
      </c>
      <c r="B123" s="179" t="n">
        <v>118</v>
      </c>
      <c r="C123" s="180" t="n">
        <v>32</v>
      </c>
      <c r="D123" s="180" t="n">
        <v>39.5</v>
      </c>
      <c r="E123" s="180" t="n">
        <v>37.5</v>
      </c>
      <c r="F123" s="180" t="n">
        <v>20</v>
      </c>
      <c r="G123" s="180" t="n">
        <v>26</v>
      </c>
      <c r="H123" s="180" t="n">
        <v>45.5</v>
      </c>
      <c r="I123" s="180" t="n">
        <v>26</v>
      </c>
      <c r="J123" s="180" t="n">
        <v>8</v>
      </c>
    </row>
    <row r="124" customFormat="false" ht="15" hidden="false" customHeight="false" outlineLevel="0" collapsed="false">
      <c r="A124" s="181" t="n">
        <v>5</v>
      </c>
      <c r="B124" s="179" t="n">
        <v>119</v>
      </c>
      <c r="C124" s="180" t="n">
        <v>32</v>
      </c>
      <c r="D124" s="180" t="n">
        <v>39.5</v>
      </c>
      <c r="E124" s="180" t="n">
        <v>37.5</v>
      </c>
      <c r="F124" s="180" t="n">
        <v>20</v>
      </c>
      <c r="G124" s="180" t="n">
        <v>26</v>
      </c>
      <c r="H124" s="180" t="n">
        <v>45.5</v>
      </c>
      <c r="I124" s="180" t="n">
        <v>26</v>
      </c>
      <c r="J124" s="180" t="n">
        <v>8</v>
      </c>
    </row>
    <row r="125" customFormat="false" ht="15" hidden="false" customHeight="false" outlineLevel="0" collapsed="false">
      <c r="A125" s="181" t="n">
        <v>5</v>
      </c>
      <c r="B125" s="179" t="n">
        <v>120</v>
      </c>
      <c r="C125" s="180" t="n">
        <v>32</v>
      </c>
      <c r="D125" s="180" t="n">
        <v>39.5</v>
      </c>
      <c r="E125" s="180" t="n">
        <v>37.5</v>
      </c>
      <c r="F125" s="180" t="n">
        <v>20</v>
      </c>
      <c r="G125" s="180" t="n">
        <v>26</v>
      </c>
      <c r="H125" s="180" t="n">
        <v>45.5</v>
      </c>
      <c r="I125" s="180" t="n">
        <v>26</v>
      </c>
      <c r="J125" s="180" t="n">
        <v>8</v>
      </c>
    </row>
    <row r="126" customFormat="false" ht="15" hidden="false" customHeight="false" outlineLevel="0" collapsed="false">
      <c r="A126" s="181" t="n">
        <v>6</v>
      </c>
      <c r="B126" s="179" t="n">
        <v>121</v>
      </c>
      <c r="C126" s="180" t="n">
        <v>38.4</v>
      </c>
      <c r="D126" s="180" t="n">
        <v>47.4</v>
      </c>
      <c r="E126" s="180" t="n">
        <v>45</v>
      </c>
      <c r="F126" s="180" t="n">
        <v>24</v>
      </c>
      <c r="G126" s="180" t="n">
        <v>26</v>
      </c>
      <c r="H126" s="180" t="n">
        <v>45.5</v>
      </c>
      <c r="I126" s="180" t="n">
        <v>26</v>
      </c>
      <c r="J126" s="180" t="n">
        <v>9.6</v>
      </c>
    </row>
    <row r="127" customFormat="false" ht="15" hidden="false" customHeight="false" outlineLevel="0" collapsed="false">
      <c r="A127" s="181" t="n">
        <v>6</v>
      </c>
      <c r="B127" s="179" t="n">
        <v>122</v>
      </c>
      <c r="C127" s="180" t="n">
        <v>38.4</v>
      </c>
      <c r="D127" s="180" t="n">
        <v>47.4</v>
      </c>
      <c r="E127" s="180" t="n">
        <v>45</v>
      </c>
      <c r="F127" s="180" t="n">
        <v>24</v>
      </c>
      <c r="G127" s="180" t="n">
        <v>26</v>
      </c>
      <c r="H127" s="180" t="n">
        <v>45.5</v>
      </c>
      <c r="I127" s="180" t="n">
        <v>26</v>
      </c>
      <c r="J127" s="180" t="n">
        <v>9.6</v>
      </c>
    </row>
    <row r="128" customFormat="false" ht="15" hidden="false" customHeight="false" outlineLevel="0" collapsed="false">
      <c r="A128" s="181" t="n">
        <v>6</v>
      </c>
      <c r="B128" s="179" t="n">
        <v>123</v>
      </c>
      <c r="C128" s="180" t="n">
        <v>38.4</v>
      </c>
      <c r="D128" s="180" t="n">
        <v>47.4</v>
      </c>
      <c r="E128" s="180" t="n">
        <v>45</v>
      </c>
      <c r="F128" s="180" t="n">
        <v>24</v>
      </c>
      <c r="G128" s="180" t="n">
        <v>26</v>
      </c>
      <c r="H128" s="180" t="n">
        <v>45.5</v>
      </c>
      <c r="I128" s="180" t="n">
        <v>26</v>
      </c>
      <c r="J128" s="180" t="n">
        <v>9.6</v>
      </c>
    </row>
    <row r="129" customFormat="false" ht="15" hidden="false" customHeight="false" outlineLevel="0" collapsed="false">
      <c r="A129" s="181" t="n">
        <v>6</v>
      </c>
      <c r="B129" s="179" t="n">
        <v>124</v>
      </c>
      <c r="C129" s="180" t="n">
        <v>38.4</v>
      </c>
      <c r="D129" s="180" t="n">
        <v>47.4</v>
      </c>
      <c r="E129" s="180" t="n">
        <v>45</v>
      </c>
      <c r="F129" s="180" t="n">
        <v>24</v>
      </c>
      <c r="G129" s="180" t="n">
        <v>26</v>
      </c>
      <c r="H129" s="180" t="n">
        <v>45.5</v>
      </c>
      <c r="I129" s="180" t="n">
        <v>26</v>
      </c>
      <c r="J129" s="180" t="n">
        <v>9.6</v>
      </c>
    </row>
    <row r="130" customFormat="false" ht="15" hidden="false" customHeight="false" outlineLevel="0" collapsed="false">
      <c r="A130" s="181" t="n">
        <v>6</v>
      </c>
      <c r="B130" s="179" t="n">
        <v>125</v>
      </c>
      <c r="C130" s="180" t="n">
        <v>38.4</v>
      </c>
      <c r="D130" s="180" t="n">
        <v>47.4</v>
      </c>
      <c r="E130" s="180" t="n">
        <v>45</v>
      </c>
      <c r="F130" s="180" t="n">
        <v>24</v>
      </c>
      <c r="G130" s="180" t="n">
        <v>26</v>
      </c>
      <c r="H130" s="180" t="n">
        <v>45.5</v>
      </c>
      <c r="I130" s="180" t="n">
        <v>26</v>
      </c>
      <c r="J130" s="180" t="n">
        <v>9.6</v>
      </c>
    </row>
    <row r="131" customFormat="false" ht="15" hidden="false" customHeight="false" outlineLevel="0" collapsed="false">
      <c r="A131" s="181" t="n">
        <v>6</v>
      </c>
      <c r="B131" s="179" t="n">
        <v>126</v>
      </c>
      <c r="C131" s="180" t="n">
        <v>38.4</v>
      </c>
      <c r="D131" s="180" t="n">
        <v>47.4</v>
      </c>
      <c r="E131" s="180" t="n">
        <v>45</v>
      </c>
      <c r="F131" s="180" t="n">
        <v>24</v>
      </c>
      <c r="G131" s="180" t="n">
        <v>26</v>
      </c>
      <c r="H131" s="180" t="n">
        <v>45.5</v>
      </c>
      <c r="I131" s="180" t="n">
        <v>26</v>
      </c>
      <c r="J131" s="180" t="n">
        <v>9.6</v>
      </c>
    </row>
    <row r="132" customFormat="false" ht="15" hidden="false" customHeight="false" outlineLevel="0" collapsed="false">
      <c r="A132" s="181" t="n">
        <v>6</v>
      </c>
      <c r="B132" s="179" t="n">
        <v>127</v>
      </c>
      <c r="C132" s="180" t="n">
        <v>38.4</v>
      </c>
      <c r="D132" s="180" t="n">
        <v>47.4</v>
      </c>
      <c r="E132" s="180" t="n">
        <v>45</v>
      </c>
      <c r="F132" s="180" t="n">
        <v>24</v>
      </c>
      <c r="G132" s="180" t="n">
        <v>26</v>
      </c>
      <c r="H132" s="180" t="n">
        <v>45.5</v>
      </c>
      <c r="I132" s="180" t="n">
        <v>26</v>
      </c>
      <c r="J132" s="180" t="n">
        <v>9.6</v>
      </c>
    </row>
    <row r="133" customFormat="false" ht="15" hidden="false" customHeight="false" outlineLevel="0" collapsed="false">
      <c r="A133" s="181" t="n">
        <v>6</v>
      </c>
      <c r="B133" s="179" t="n">
        <v>128</v>
      </c>
      <c r="C133" s="180" t="n">
        <v>38.4</v>
      </c>
      <c r="D133" s="180" t="n">
        <v>47.4</v>
      </c>
      <c r="E133" s="180" t="n">
        <v>45</v>
      </c>
      <c r="F133" s="180" t="n">
        <v>24</v>
      </c>
      <c r="G133" s="180" t="n">
        <v>26</v>
      </c>
      <c r="H133" s="180" t="n">
        <v>45.5</v>
      </c>
      <c r="I133" s="180" t="n">
        <v>26</v>
      </c>
      <c r="J133" s="180" t="n">
        <v>9.6</v>
      </c>
    </row>
    <row r="134" customFormat="false" ht="15" hidden="false" customHeight="false" outlineLevel="0" collapsed="false">
      <c r="A134" s="181" t="n">
        <v>6</v>
      </c>
      <c r="B134" s="179" t="n">
        <v>129</v>
      </c>
      <c r="C134" s="180" t="n">
        <v>38.4</v>
      </c>
      <c r="D134" s="180" t="n">
        <v>47.4</v>
      </c>
      <c r="E134" s="180" t="n">
        <v>45</v>
      </c>
      <c r="F134" s="180" t="n">
        <v>24</v>
      </c>
      <c r="G134" s="180" t="n">
        <v>26</v>
      </c>
      <c r="H134" s="180" t="n">
        <v>45.5</v>
      </c>
      <c r="I134" s="180" t="n">
        <v>26</v>
      </c>
      <c r="J134" s="180" t="n">
        <v>9.6</v>
      </c>
    </row>
    <row r="135" customFormat="false" ht="15" hidden="false" customHeight="false" outlineLevel="0" collapsed="false">
      <c r="A135" s="181" t="n">
        <v>6</v>
      </c>
      <c r="B135" s="179" t="n">
        <v>130</v>
      </c>
      <c r="C135" s="180" t="n">
        <v>38.4</v>
      </c>
      <c r="D135" s="180" t="n">
        <v>47.4</v>
      </c>
      <c r="E135" s="180" t="n">
        <v>45</v>
      </c>
      <c r="F135" s="180" t="n">
        <v>24</v>
      </c>
      <c r="G135" s="180" t="n">
        <v>26</v>
      </c>
      <c r="H135" s="180" t="n">
        <v>45.5</v>
      </c>
      <c r="I135" s="180" t="n">
        <v>26</v>
      </c>
      <c r="J135" s="180" t="n">
        <v>9.6</v>
      </c>
    </row>
    <row r="136" customFormat="false" ht="15" hidden="false" customHeight="false" outlineLevel="0" collapsed="false">
      <c r="A136" s="181" t="n">
        <v>6</v>
      </c>
      <c r="B136" s="179" t="n">
        <v>131</v>
      </c>
      <c r="C136" s="180" t="n">
        <v>38.4</v>
      </c>
      <c r="D136" s="180" t="n">
        <v>47.4</v>
      </c>
      <c r="E136" s="180" t="n">
        <v>45</v>
      </c>
      <c r="F136" s="180" t="n">
        <v>24</v>
      </c>
      <c r="G136" s="180" t="n">
        <v>26</v>
      </c>
      <c r="H136" s="180" t="n">
        <v>45.5</v>
      </c>
      <c r="I136" s="180" t="n">
        <v>26</v>
      </c>
      <c r="J136" s="180" t="n">
        <v>9.6</v>
      </c>
    </row>
    <row r="137" customFormat="false" ht="15" hidden="false" customHeight="false" outlineLevel="0" collapsed="false">
      <c r="A137" s="181" t="n">
        <v>6</v>
      </c>
      <c r="B137" s="179" t="n">
        <v>132</v>
      </c>
      <c r="C137" s="180" t="n">
        <v>38.4</v>
      </c>
      <c r="D137" s="180" t="n">
        <v>47.4</v>
      </c>
      <c r="E137" s="180" t="n">
        <v>45</v>
      </c>
      <c r="F137" s="180" t="n">
        <v>24</v>
      </c>
      <c r="G137" s="180" t="n">
        <v>26</v>
      </c>
      <c r="H137" s="180" t="n">
        <v>45.5</v>
      </c>
      <c r="I137" s="180" t="n">
        <v>26</v>
      </c>
      <c r="J137" s="180" t="n">
        <v>9.6</v>
      </c>
    </row>
    <row r="138" customFormat="false" ht="15" hidden="false" customHeight="false" outlineLevel="0" collapsed="false">
      <c r="A138" s="181" t="n">
        <v>6</v>
      </c>
      <c r="B138" s="179" t="n">
        <v>133</v>
      </c>
      <c r="C138" s="180" t="n">
        <v>38.4</v>
      </c>
      <c r="D138" s="180" t="n">
        <v>47.4</v>
      </c>
      <c r="E138" s="180" t="n">
        <v>45</v>
      </c>
      <c r="F138" s="180" t="n">
        <v>24</v>
      </c>
      <c r="G138" s="180" t="n">
        <v>26</v>
      </c>
      <c r="H138" s="180" t="n">
        <v>45.5</v>
      </c>
      <c r="I138" s="180" t="n">
        <v>26</v>
      </c>
      <c r="J138" s="180" t="n">
        <v>9.6</v>
      </c>
    </row>
    <row r="139" customFormat="false" ht="15" hidden="false" customHeight="false" outlineLevel="0" collapsed="false">
      <c r="A139" s="181" t="n">
        <v>6</v>
      </c>
      <c r="B139" s="179" t="n">
        <v>134</v>
      </c>
      <c r="C139" s="180" t="n">
        <v>38.4</v>
      </c>
      <c r="D139" s="180" t="n">
        <v>47.4</v>
      </c>
      <c r="E139" s="180" t="n">
        <v>45</v>
      </c>
      <c r="F139" s="180" t="n">
        <v>24</v>
      </c>
      <c r="G139" s="180" t="n">
        <v>26</v>
      </c>
      <c r="H139" s="180" t="n">
        <v>45.5</v>
      </c>
      <c r="I139" s="180" t="n">
        <v>26</v>
      </c>
      <c r="J139" s="180" t="n">
        <v>9.6</v>
      </c>
    </row>
    <row r="140" customFormat="false" ht="15" hidden="false" customHeight="false" outlineLevel="0" collapsed="false">
      <c r="A140" s="181" t="n">
        <v>6</v>
      </c>
      <c r="B140" s="179" t="n">
        <v>135</v>
      </c>
      <c r="C140" s="180" t="n">
        <v>38.4</v>
      </c>
      <c r="D140" s="180" t="n">
        <v>47.4</v>
      </c>
      <c r="E140" s="180" t="n">
        <v>45</v>
      </c>
      <c r="F140" s="180" t="n">
        <v>24</v>
      </c>
      <c r="G140" s="180" t="n">
        <v>26</v>
      </c>
      <c r="H140" s="180" t="n">
        <v>45.5</v>
      </c>
      <c r="I140" s="180" t="n">
        <v>26</v>
      </c>
      <c r="J140" s="180" t="n">
        <v>9.6</v>
      </c>
    </row>
    <row r="141" customFormat="false" ht="15" hidden="false" customHeight="false" outlineLevel="0" collapsed="false">
      <c r="A141" s="181" t="n">
        <v>6</v>
      </c>
      <c r="B141" s="179" t="n">
        <v>136</v>
      </c>
      <c r="C141" s="180" t="n">
        <v>38.4</v>
      </c>
      <c r="D141" s="180" t="n">
        <v>47.4</v>
      </c>
      <c r="E141" s="180" t="n">
        <v>45</v>
      </c>
      <c r="F141" s="180" t="n">
        <v>24</v>
      </c>
      <c r="G141" s="180" t="n">
        <v>26</v>
      </c>
      <c r="H141" s="180" t="n">
        <v>45.5</v>
      </c>
      <c r="I141" s="180" t="n">
        <v>26</v>
      </c>
      <c r="J141" s="180" t="n">
        <v>9.6</v>
      </c>
    </row>
    <row r="142" customFormat="false" ht="15" hidden="false" customHeight="false" outlineLevel="0" collapsed="false">
      <c r="A142" s="181" t="n">
        <v>6</v>
      </c>
      <c r="B142" s="179" t="n">
        <v>137</v>
      </c>
      <c r="C142" s="180" t="n">
        <v>38.4</v>
      </c>
      <c r="D142" s="180" t="n">
        <v>47.4</v>
      </c>
      <c r="E142" s="180" t="n">
        <v>45</v>
      </c>
      <c r="F142" s="180" t="n">
        <v>24</v>
      </c>
      <c r="G142" s="180" t="n">
        <v>26</v>
      </c>
      <c r="H142" s="180" t="n">
        <v>45.5</v>
      </c>
      <c r="I142" s="180" t="n">
        <v>26</v>
      </c>
      <c r="J142" s="180" t="n">
        <v>9.6</v>
      </c>
    </row>
    <row r="143" customFormat="false" ht="15" hidden="false" customHeight="false" outlineLevel="0" collapsed="false">
      <c r="A143" s="181" t="n">
        <v>6</v>
      </c>
      <c r="B143" s="179" t="n">
        <v>138</v>
      </c>
      <c r="C143" s="180" t="n">
        <v>38.4</v>
      </c>
      <c r="D143" s="180" t="n">
        <v>47.4</v>
      </c>
      <c r="E143" s="180" t="n">
        <v>45</v>
      </c>
      <c r="F143" s="180" t="n">
        <v>24</v>
      </c>
      <c r="G143" s="180" t="n">
        <v>26</v>
      </c>
      <c r="H143" s="180" t="n">
        <v>45.5</v>
      </c>
      <c r="I143" s="180" t="n">
        <v>26</v>
      </c>
      <c r="J143" s="180" t="n">
        <v>9.6</v>
      </c>
    </row>
    <row r="144" customFormat="false" ht="15" hidden="false" customHeight="false" outlineLevel="0" collapsed="false">
      <c r="A144" s="181" t="n">
        <v>6</v>
      </c>
      <c r="B144" s="179" t="n">
        <v>139</v>
      </c>
      <c r="C144" s="180" t="n">
        <v>38.4</v>
      </c>
      <c r="D144" s="180" t="n">
        <v>47.4</v>
      </c>
      <c r="E144" s="180" t="n">
        <v>45</v>
      </c>
      <c r="F144" s="180" t="n">
        <v>24</v>
      </c>
      <c r="G144" s="180" t="n">
        <v>26</v>
      </c>
      <c r="H144" s="180" t="n">
        <v>45.5</v>
      </c>
      <c r="I144" s="180" t="n">
        <v>26</v>
      </c>
      <c r="J144" s="180" t="n">
        <v>9.6</v>
      </c>
    </row>
    <row r="145" customFormat="false" ht="15" hidden="false" customHeight="false" outlineLevel="0" collapsed="false">
      <c r="A145" s="181" t="n">
        <v>6</v>
      </c>
      <c r="B145" s="179" t="n">
        <v>140</v>
      </c>
      <c r="C145" s="180" t="n">
        <v>38.4</v>
      </c>
      <c r="D145" s="180" t="n">
        <v>47.4</v>
      </c>
      <c r="E145" s="180" t="n">
        <v>45</v>
      </c>
      <c r="F145" s="180" t="n">
        <v>24</v>
      </c>
      <c r="G145" s="180" t="n">
        <v>26</v>
      </c>
      <c r="H145" s="180" t="n">
        <v>45.5</v>
      </c>
      <c r="I145" s="180" t="n">
        <v>26</v>
      </c>
      <c r="J145" s="180" t="n">
        <v>9.6</v>
      </c>
    </row>
    <row r="146" customFormat="false" ht="15" hidden="false" customHeight="false" outlineLevel="0" collapsed="false">
      <c r="A146" s="181" t="n">
        <v>6</v>
      </c>
      <c r="B146" s="179" t="n">
        <v>141</v>
      </c>
      <c r="C146" s="180" t="n">
        <v>38.4</v>
      </c>
      <c r="D146" s="180" t="n">
        <v>47.4</v>
      </c>
      <c r="E146" s="180" t="n">
        <v>45</v>
      </c>
      <c r="F146" s="180" t="n">
        <v>24</v>
      </c>
      <c r="G146" s="180" t="n">
        <v>26</v>
      </c>
      <c r="H146" s="180" t="n">
        <v>45.5</v>
      </c>
      <c r="I146" s="180" t="n">
        <v>26</v>
      </c>
      <c r="J146" s="180" t="n">
        <v>9.6</v>
      </c>
    </row>
    <row r="147" customFormat="false" ht="15" hidden="false" customHeight="false" outlineLevel="0" collapsed="false">
      <c r="A147" s="181" t="n">
        <v>6</v>
      </c>
      <c r="B147" s="179" t="n">
        <v>142</v>
      </c>
      <c r="C147" s="180" t="n">
        <v>38.4</v>
      </c>
      <c r="D147" s="180" t="n">
        <v>47.4</v>
      </c>
      <c r="E147" s="180" t="n">
        <v>45</v>
      </c>
      <c r="F147" s="180" t="n">
        <v>24</v>
      </c>
      <c r="G147" s="180" t="n">
        <v>26</v>
      </c>
      <c r="H147" s="180" t="n">
        <v>45.5</v>
      </c>
      <c r="I147" s="180" t="n">
        <v>26</v>
      </c>
      <c r="J147" s="180" t="n">
        <v>9.6</v>
      </c>
    </row>
    <row r="148" customFormat="false" ht="15" hidden="false" customHeight="false" outlineLevel="0" collapsed="false">
      <c r="A148" s="181" t="n">
        <v>6</v>
      </c>
      <c r="B148" s="179" t="n">
        <v>143</v>
      </c>
      <c r="C148" s="180" t="n">
        <v>38.4</v>
      </c>
      <c r="D148" s="180" t="n">
        <v>47.4</v>
      </c>
      <c r="E148" s="180" t="n">
        <v>45</v>
      </c>
      <c r="F148" s="180" t="n">
        <v>24</v>
      </c>
      <c r="G148" s="180" t="n">
        <v>26</v>
      </c>
      <c r="H148" s="180" t="n">
        <v>45.5</v>
      </c>
      <c r="I148" s="180" t="n">
        <v>26</v>
      </c>
      <c r="J148" s="180" t="n">
        <v>9.6</v>
      </c>
    </row>
    <row r="149" customFormat="false" ht="15" hidden="false" customHeight="false" outlineLevel="0" collapsed="false">
      <c r="A149" s="181" t="n">
        <v>6</v>
      </c>
      <c r="B149" s="179" t="n">
        <v>144</v>
      </c>
      <c r="C149" s="180" t="n">
        <v>38.4</v>
      </c>
      <c r="D149" s="180" t="n">
        <v>47.4</v>
      </c>
      <c r="E149" s="180" t="n">
        <v>45</v>
      </c>
      <c r="F149" s="180" t="n">
        <v>24</v>
      </c>
      <c r="G149" s="180" t="n">
        <v>26</v>
      </c>
      <c r="H149" s="180" t="n">
        <v>45.5</v>
      </c>
      <c r="I149" s="180" t="n">
        <v>26</v>
      </c>
      <c r="J149" s="180" t="n">
        <v>9.6</v>
      </c>
    </row>
    <row r="150" customFormat="false" ht="15" hidden="false" customHeight="false" outlineLevel="0" collapsed="false">
      <c r="A150" s="181" t="n">
        <v>7</v>
      </c>
      <c r="B150" s="179" t="n">
        <v>145</v>
      </c>
      <c r="C150" s="180" t="n">
        <v>44.8</v>
      </c>
      <c r="D150" s="180" t="n">
        <v>55.3</v>
      </c>
      <c r="E150" s="180" t="n">
        <v>52.5</v>
      </c>
      <c r="F150" s="180" t="n">
        <v>28</v>
      </c>
      <c r="G150" s="180" t="n">
        <v>26</v>
      </c>
      <c r="H150" s="180" t="n">
        <v>45.5</v>
      </c>
      <c r="I150" s="180" t="n">
        <v>26</v>
      </c>
      <c r="J150" s="180" t="n">
        <v>11.2</v>
      </c>
    </row>
    <row r="151" customFormat="false" ht="15" hidden="false" customHeight="false" outlineLevel="0" collapsed="false">
      <c r="A151" s="181" t="n">
        <v>7</v>
      </c>
      <c r="B151" s="179" t="n">
        <v>146</v>
      </c>
      <c r="C151" s="180" t="n">
        <v>44.8</v>
      </c>
      <c r="D151" s="180" t="n">
        <v>55.3</v>
      </c>
      <c r="E151" s="180" t="n">
        <v>52.5</v>
      </c>
      <c r="F151" s="180" t="n">
        <v>28</v>
      </c>
      <c r="G151" s="180" t="n">
        <v>26</v>
      </c>
      <c r="H151" s="180" t="n">
        <v>45.5</v>
      </c>
      <c r="I151" s="180" t="n">
        <v>26</v>
      </c>
      <c r="J151" s="180" t="n">
        <v>11.2</v>
      </c>
    </row>
    <row r="152" customFormat="false" ht="15" hidden="false" customHeight="false" outlineLevel="0" collapsed="false">
      <c r="A152" s="181" t="n">
        <v>7</v>
      </c>
      <c r="B152" s="179" t="n">
        <v>147</v>
      </c>
      <c r="C152" s="180" t="n">
        <v>44.8</v>
      </c>
      <c r="D152" s="180" t="n">
        <v>55.3</v>
      </c>
      <c r="E152" s="180" t="n">
        <v>52.5</v>
      </c>
      <c r="F152" s="180" t="n">
        <v>28</v>
      </c>
      <c r="G152" s="180" t="n">
        <v>26</v>
      </c>
      <c r="H152" s="180" t="n">
        <v>45.5</v>
      </c>
      <c r="I152" s="180" t="n">
        <v>26</v>
      </c>
      <c r="J152" s="180" t="n">
        <v>11.2</v>
      </c>
    </row>
    <row r="153" customFormat="false" ht="15" hidden="false" customHeight="false" outlineLevel="0" collapsed="false">
      <c r="A153" s="181" t="n">
        <v>7</v>
      </c>
      <c r="B153" s="179" t="n">
        <v>148</v>
      </c>
      <c r="C153" s="180" t="n">
        <v>44.8</v>
      </c>
      <c r="D153" s="180" t="n">
        <v>55.3</v>
      </c>
      <c r="E153" s="180" t="n">
        <v>52.5</v>
      </c>
      <c r="F153" s="180" t="n">
        <v>28</v>
      </c>
      <c r="G153" s="180" t="n">
        <v>26</v>
      </c>
      <c r="H153" s="180" t="n">
        <v>45.5</v>
      </c>
      <c r="I153" s="180" t="n">
        <v>26</v>
      </c>
      <c r="J153" s="180" t="n">
        <v>11.2</v>
      </c>
    </row>
    <row r="154" customFormat="false" ht="15" hidden="false" customHeight="false" outlineLevel="0" collapsed="false">
      <c r="A154" s="181" t="n">
        <v>7</v>
      </c>
      <c r="B154" s="179" t="n">
        <v>149</v>
      </c>
      <c r="C154" s="180" t="n">
        <v>44.8</v>
      </c>
      <c r="D154" s="180" t="n">
        <v>55.3</v>
      </c>
      <c r="E154" s="180" t="n">
        <v>52.5</v>
      </c>
      <c r="F154" s="180" t="n">
        <v>28</v>
      </c>
      <c r="G154" s="180" t="n">
        <v>26</v>
      </c>
      <c r="H154" s="180" t="n">
        <v>45.5</v>
      </c>
      <c r="I154" s="180" t="n">
        <v>26</v>
      </c>
      <c r="J154" s="180" t="n">
        <v>11.2</v>
      </c>
    </row>
    <row r="155" customFormat="false" ht="15" hidden="false" customHeight="false" outlineLevel="0" collapsed="false">
      <c r="A155" s="181" t="n">
        <v>7</v>
      </c>
      <c r="B155" s="179" t="n">
        <v>150</v>
      </c>
      <c r="C155" s="180" t="n">
        <v>44.8</v>
      </c>
      <c r="D155" s="180" t="n">
        <v>55.3</v>
      </c>
      <c r="E155" s="180" t="n">
        <v>52.5</v>
      </c>
      <c r="F155" s="180" t="n">
        <v>28</v>
      </c>
      <c r="G155" s="180" t="n">
        <v>26</v>
      </c>
      <c r="H155" s="180" t="n">
        <v>45.5</v>
      </c>
      <c r="I155" s="180" t="n">
        <v>26</v>
      </c>
      <c r="J155" s="180" t="n">
        <v>11.2</v>
      </c>
    </row>
    <row r="156" customFormat="false" ht="15" hidden="false" customHeight="false" outlineLevel="0" collapsed="false">
      <c r="A156" s="181" t="n">
        <v>7</v>
      </c>
      <c r="B156" s="179" t="n">
        <v>151</v>
      </c>
      <c r="C156" s="180" t="n">
        <v>44.8</v>
      </c>
      <c r="D156" s="180" t="n">
        <v>55.3</v>
      </c>
      <c r="E156" s="180" t="n">
        <v>52.5</v>
      </c>
      <c r="F156" s="180" t="n">
        <v>28</v>
      </c>
      <c r="G156" s="180" t="n">
        <v>26</v>
      </c>
      <c r="H156" s="180" t="n">
        <v>45.5</v>
      </c>
      <c r="I156" s="180" t="n">
        <v>26</v>
      </c>
      <c r="J156" s="180" t="n">
        <v>11.2</v>
      </c>
    </row>
    <row r="157" customFormat="false" ht="15" hidden="false" customHeight="false" outlineLevel="0" collapsed="false">
      <c r="A157" s="181" t="n">
        <v>7</v>
      </c>
      <c r="B157" s="179" t="n">
        <v>152</v>
      </c>
      <c r="C157" s="180" t="n">
        <v>44.8</v>
      </c>
      <c r="D157" s="180" t="n">
        <v>55.3</v>
      </c>
      <c r="E157" s="180" t="n">
        <v>52.5</v>
      </c>
      <c r="F157" s="180" t="n">
        <v>28</v>
      </c>
      <c r="G157" s="180" t="n">
        <v>26</v>
      </c>
      <c r="H157" s="180" t="n">
        <v>45.5</v>
      </c>
      <c r="I157" s="180" t="n">
        <v>26</v>
      </c>
      <c r="J157" s="180" t="n">
        <v>11.2</v>
      </c>
    </row>
    <row r="158" customFormat="false" ht="15" hidden="false" customHeight="false" outlineLevel="0" collapsed="false">
      <c r="A158" s="181" t="n">
        <v>7</v>
      </c>
      <c r="B158" s="179" t="n">
        <v>153</v>
      </c>
      <c r="C158" s="180" t="n">
        <v>44.8</v>
      </c>
      <c r="D158" s="180" t="n">
        <v>55.3</v>
      </c>
      <c r="E158" s="180" t="n">
        <v>52.5</v>
      </c>
      <c r="F158" s="180" t="n">
        <v>28</v>
      </c>
      <c r="G158" s="180" t="n">
        <v>26</v>
      </c>
      <c r="H158" s="180" t="n">
        <v>45.5</v>
      </c>
      <c r="I158" s="180" t="n">
        <v>26</v>
      </c>
      <c r="J158" s="180" t="n">
        <v>11.2</v>
      </c>
    </row>
    <row r="159" customFormat="false" ht="15" hidden="false" customHeight="false" outlineLevel="0" collapsed="false">
      <c r="A159" s="181" t="n">
        <v>7</v>
      </c>
      <c r="B159" s="179" t="n">
        <v>154</v>
      </c>
      <c r="C159" s="180" t="n">
        <v>44.8</v>
      </c>
      <c r="D159" s="180" t="n">
        <v>55.3</v>
      </c>
      <c r="E159" s="180" t="n">
        <v>52.5</v>
      </c>
      <c r="F159" s="180" t="n">
        <v>28</v>
      </c>
      <c r="G159" s="180" t="n">
        <v>26</v>
      </c>
      <c r="H159" s="180" t="n">
        <v>45.5</v>
      </c>
      <c r="I159" s="180" t="n">
        <v>26</v>
      </c>
      <c r="J159" s="180" t="n">
        <v>11.2</v>
      </c>
    </row>
    <row r="160" customFormat="false" ht="15" hidden="false" customHeight="false" outlineLevel="0" collapsed="false">
      <c r="A160" s="181" t="n">
        <v>7</v>
      </c>
      <c r="B160" s="179" t="n">
        <v>155</v>
      </c>
      <c r="C160" s="180" t="n">
        <v>44.8</v>
      </c>
      <c r="D160" s="180" t="n">
        <v>55.3</v>
      </c>
      <c r="E160" s="180" t="n">
        <v>52.5</v>
      </c>
      <c r="F160" s="180" t="n">
        <v>28</v>
      </c>
      <c r="G160" s="180" t="n">
        <v>26</v>
      </c>
      <c r="H160" s="180" t="n">
        <v>45.5</v>
      </c>
      <c r="I160" s="180" t="n">
        <v>26</v>
      </c>
      <c r="J160" s="180" t="n">
        <v>11.2</v>
      </c>
    </row>
    <row r="161" customFormat="false" ht="15" hidden="false" customHeight="false" outlineLevel="0" collapsed="false">
      <c r="A161" s="181" t="n">
        <v>7</v>
      </c>
      <c r="B161" s="179" t="n">
        <v>156</v>
      </c>
      <c r="C161" s="180" t="n">
        <v>44.8</v>
      </c>
      <c r="D161" s="180" t="n">
        <v>55.3</v>
      </c>
      <c r="E161" s="180" t="n">
        <v>52.5</v>
      </c>
      <c r="F161" s="180" t="n">
        <v>28</v>
      </c>
      <c r="G161" s="180" t="n">
        <v>26</v>
      </c>
      <c r="H161" s="180" t="n">
        <v>45.5</v>
      </c>
      <c r="I161" s="180" t="n">
        <v>26</v>
      </c>
      <c r="J161" s="180" t="n">
        <v>11.2</v>
      </c>
    </row>
    <row r="162" customFormat="false" ht="15" hidden="false" customHeight="false" outlineLevel="0" collapsed="false">
      <c r="A162" s="181" t="n">
        <v>7</v>
      </c>
      <c r="B162" s="179" t="n">
        <v>157</v>
      </c>
      <c r="C162" s="180" t="n">
        <v>44.8</v>
      </c>
      <c r="D162" s="180" t="n">
        <v>55.3</v>
      </c>
      <c r="E162" s="180" t="n">
        <v>52.5</v>
      </c>
      <c r="F162" s="180" t="n">
        <v>28</v>
      </c>
      <c r="G162" s="180" t="n">
        <v>26</v>
      </c>
      <c r="H162" s="180" t="n">
        <v>45.5</v>
      </c>
      <c r="I162" s="180" t="n">
        <v>26</v>
      </c>
      <c r="J162" s="180" t="n">
        <v>11.2</v>
      </c>
    </row>
    <row r="163" customFormat="false" ht="15" hidden="false" customHeight="false" outlineLevel="0" collapsed="false">
      <c r="A163" s="181" t="n">
        <v>7</v>
      </c>
      <c r="B163" s="179" t="n">
        <v>158</v>
      </c>
      <c r="C163" s="180" t="n">
        <v>44.8</v>
      </c>
      <c r="D163" s="180" t="n">
        <v>55.3</v>
      </c>
      <c r="E163" s="180" t="n">
        <v>52.5</v>
      </c>
      <c r="F163" s="180" t="n">
        <v>28</v>
      </c>
      <c r="G163" s="180" t="n">
        <v>26</v>
      </c>
      <c r="H163" s="180" t="n">
        <v>45.5</v>
      </c>
      <c r="I163" s="180" t="n">
        <v>26</v>
      </c>
      <c r="J163" s="180" t="n">
        <v>11.2</v>
      </c>
    </row>
    <row r="164" customFormat="false" ht="15" hidden="false" customHeight="false" outlineLevel="0" collapsed="false">
      <c r="A164" s="181" t="n">
        <v>7</v>
      </c>
      <c r="B164" s="179" t="n">
        <v>159</v>
      </c>
      <c r="C164" s="180" t="n">
        <v>44.8</v>
      </c>
      <c r="D164" s="180" t="n">
        <v>55.3</v>
      </c>
      <c r="E164" s="180" t="n">
        <v>52.5</v>
      </c>
      <c r="F164" s="180" t="n">
        <v>28</v>
      </c>
      <c r="G164" s="180" t="n">
        <v>26</v>
      </c>
      <c r="H164" s="180" t="n">
        <v>45.5</v>
      </c>
      <c r="I164" s="180" t="n">
        <v>26</v>
      </c>
      <c r="J164" s="180" t="n">
        <v>11.2</v>
      </c>
    </row>
    <row r="165" customFormat="false" ht="15" hidden="false" customHeight="false" outlineLevel="0" collapsed="false">
      <c r="A165" s="181" t="n">
        <v>7</v>
      </c>
      <c r="B165" s="179" t="n">
        <v>160</v>
      </c>
      <c r="C165" s="180" t="n">
        <v>44.8</v>
      </c>
      <c r="D165" s="180" t="n">
        <v>55.3</v>
      </c>
      <c r="E165" s="180" t="n">
        <v>52.5</v>
      </c>
      <c r="F165" s="180" t="n">
        <v>28</v>
      </c>
      <c r="G165" s="180" t="n">
        <v>26</v>
      </c>
      <c r="H165" s="180" t="n">
        <v>45.5</v>
      </c>
      <c r="I165" s="180" t="n">
        <v>26</v>
      </c>
      <c r="J165" s="180" t="n">
        <v>11.2</v>
      </c>
    </row>
    <row r="166" customFormat="false" ht="15" hidden="false" customHeight="false" outlineLevel="0" collapsed="false">
      <c r="A166" s="181" t="n">
        <v>7</v>
      </c>
      <c r="B166" s="179" t="n">
        <v>161</v>
      </c>
      <c r="C166" s="180" t="n">
        <v>44.8</v>
      </c>
      <c r="D166" s="180" t="n">
        <v>55.3</v>
      </c>
      <c r="E166" s="180" t="n">
        <v>52.5</v>
      </c>
      <c r="F166" s="180" t="n">
        <v>28</v>
      </c>
      <c r="G166" s="180" t="n">
        <v>26</v>
      </c>
      <c r="H166" s="180" t="n">
        <v>45.5</v>
      </c>
      <c r="I166" s="180" t="n">
        <v>26</v>
      </c>
      <c r="J166" s="180" t="n">
        <v>11.2</v>
      </c>
    </row>
    <row r="167" customFormat="false" ht="15" hidden="false" customHeight="false" outlineLevel="0" collapsed="false">
      <c r="A167" s="181" t="n">
        <v>7</v>
      </c>
      <c r="B167" s="179" t="n">
        <v>162</v>
      </c>
      <c r="C167" s="180" t="n">
        <v>44.8</v>
      </c>
      <c r="D167" s="180" t="n">
        <v>55.3</v>
      </c>
      <c r="E167" s="180" t="n">
        <v>52.5</v>
      </c>
      <c r="F167" s="180" t="n">
        <v>28</v>
      </c>
      <c r="G167" s="180" t="n">
        <v>26</v>
      </c>
      <c r="H167" s="180" t="n">
        <v>45.5</v>
      </c>
      <c r="I167" s="180" t="n">
        <v>26</v>
      </c>
      <c r="J167" s="180" t="n">
        <v>11.2</v>
      </c>
    </row>
    <row r="168" customFormat="false" ht="15" hidden="false" customHeight="false" outlineLevel="0" collapsed="false">
      <c r="A168" s="181" t="n">
        <v>7</v>
      </c>
      <c r="B168" s="179" t="n">
        <v>163</v>
      </c>
      <c r="C168" s="180" t="n">
        <v>44.8</v>
      </c>
      <c r="D168" s="180" t="n">
        <v>55.3</v>
      </c>
      <c r="E168" s="180" t="n">
        <v>52.5</v>
      </c>
      <c r="F168" s="180" t="n">
        <v>28</v>
      </c>
      <c r="G168" s="180" t="n">
        <v>26</v>
      </c>
      <c r="H168" s="180" t="n">
        <v>45.5</v>
      </c>
      <c r="I168" s="180" t="n">
        <v>26</v>
      </c>
      <c r="J168" s="180" t="n">
        <v>11.2</v>
      </c>
    </row>
    <row r="169" customFormat="false" ht="15" hidden="false" customHeight="false" outlineLevel="0" collapsed="false">
      <c r="A169" s="181" t="n">
        <v>7</v>
      </c>
      <c r="B169" s="179" t="n">
        <v>164</v>
      </c>
      <c r="C169" s="180" t="n">
        <v>44.8</v>
      </c>
      <c r="D169" s="180" t="n">
        <v>55.3</v>
      </c>
      <c r="E169" s="180" t="n">
        <v>52.5</v>
      </c>
      <c r="F169" s="180" t="n">
        <v>28</v>
      </c>
      <c r="G169" s="180" t="n">
        <v>26</v>
      </c>
      <c r="H169" s="180" t="n">
        <v>45.5</v>
      </c>
      <c r="I169" s="180" t="n">
        <v>26</v>
      </c>
      <c r="J169" s="180" t="n">
        <v>11.2</v>
      </c>
    </row>
    <row r="170" customFormat="false" ht="15" hidden="false" customHeight="false" outlineLevel="0" collapsed="false">
      <c r="A170" s="181" t="n">
        <v>7</v>
      </c>
      <c r="B170" s="179" t="n">
        <v>165</v>
      </c>
      <c r="C170" s="180" t="n">
        <v>44.8</v>
      </c>
      <c r="D170" s="180" t="n">
        <v>55.3</v>
      </c>
      <c r="E170" s="180" t="n">
        <v>52.5</v>
      </c>
      <c r="F170" s="180" t="n">
        <v>28</v>
      </c>
      <c r="G170" s="180" t="n">
        <v>26</v>
      </c>
      <c r="H170" s="180" t="n">
        <v>45.5</v>
      </c>
      <c r="I170" s="180" t="n">
        <v>26</v>
      </c>
      <c r="J170" s="180" t="n">
        <v>11.2</v>
      </c>
    </row>
    <row r="171" customFormat="false" ht="15" hidden="false" customHeight="false" outlineLevel="0" collapsed="false">
      <c r="A171" s="181" t="n">
        <v>7</v>
      </c>
      <c r="B171" s="179" t="n">
        <v>166</v>
      </c>
      <c r="C171" s="180" t="n">
        <v>44.8</v>
      </c>
      <c r="D171" s="180" t="n">
        <v>55.3</v>
      </c>
      <c r="E171" s="180" t="n">
        <v>52.5</v>
      </c>
      <c r="F171" s="180" t="n">
        <v>28</v>
      </c>
      <c r="G171" s="180" t="n">
        <v>26</v>
      </c>
      <c r="H171" s="180" t="n">
        <v>45.5</v>
      </c>
      <c r="I171" s="180" t="n">
        <v>26</v>
      </c>
      <c r="J171" s="180" t="n">
        <v>11.2</v>
      </c>
    </row>
    <row r="172" customFormat="false" ht="15" hidden="false" customHeight="false" outlineLevel="0" collapsed="false">
      <c r="A172" s="181" t="n">
        <v>7</v>
      </c>
      <c r="B172" s="179" t="n">
        <v>167</v>
      </c>
      <c r="C172" s="180" t="n">
        <v>44.8</v>
      </c>
      <c r="D172" s="180" t="n">
        <v>55.3</v>
      </c>
      <c r="E172" s="180" t="n">
        <v>52.5</v>
      </c>
      <c r="F172" s="180" t="n">
        <v>28</v>
      </c>
      <c r="G172" s="180" t="n">
        <v>26</v>
      </c>
      <c r="H172" s="180" t="n">
        <v>45.5</v>
      </c>
      <c r="I172" s="180" t="n">
        <v>26</v>
      </c>
      <c r="J172" s="180" t="n">
        <v>11.2</v>
      </c>
    </row>
    <row r="173" customFormat="false" ht="15" hidden="false" customHeight="false" outlineLevel="0" collapsed="false">
      <c r="A173" s="181" t="n">
        <v>7</v>
      </c>
      <c r="B173" s="179" t="n">
        <v>168</v>
      </c>
      <c r="C173" s="180" t="n">
        <v>44.8</v>
      </c>
      <c r="D173" s="180" t="n">
        <v>55.3</v>
      </c>
      <c r="E173" s="180" t="n">
        <v>52.5</v>
      </c>
      <c r="F173" s="180" t="n">
        <v>28</v>
      </c>
      <c r="G173" s="180" t="n">
        <v>26</v>
      </c>
      <c r="H173" s="180" t="n">
        <v>45.5</v>
      </c>
      <c r="I173" s="180" t="n">
        <v>26</v>
      </c>
      <c r="J173" s="180" t="n">
        <v>11.2</v>
      </c>
    </row>
    <row r="174" customFormat="false" ht="15" hidden="false" customHeight="false" outlineLevel="0" collapsed="false">
      <c r="A174" s="181" t="n">
        <v>8</v>
      </c>
      <c r="B174" s="179" t="n">
        <v>169</v>
      </c>
      <c r="C174" s="180" t="n">
        <v>51.2</v>
      </c>
      <c r="D174" s="180" t="n">
        <v>63.2</v>
      </c>
      <c r="E174" s="180" t="n">
        <v>60</v>
      </c>
      <c r="F174" s="180" t="n">
        <v>32</v>
      </c>
      <c r="G174" s="180" t="n">
        <v>26</v>
      </c>
      <c r="H174" s="180" t="n">
        <v>45.5</v>
      </c>
      <c r="I174" s="180" t="n">
        <v>26</v>
      </c>
      <c r="J174" s="180" t="n">
        <v>12.8</v>
      </c>
    </row>
    <row r="175" customFormat="false" ht="15" hidden="false" customHeight="false" outlineLevel="0" collapsed="false">
      <c r="A175" s="181" t="n">
        <v>8</v>
      </c>
      <c r="B175" s="179" t="n">
        <v>170</v>
      </c>
      <c r="C175" s="180" t="n">
        <v>51.2</v>
      </c>
      <c r="D175" s="180" t="n">
        <v>63.2</v>
      </c>
      <c r="E175" s="180" t="n">
        <v>60</v>
      </c>
      <c r="F175" s="180" t="n">
        <v>32</v>
      </c>
      <c r="G175" s="180" t="n">
        <v>26</v>
      </c>
      <c r="H175" s="180" t="n">
        <v>45.5</v>
      </c>
      <c r="I175" s="180" t="n">
        <v>26</v>
      </c>
      <c r="J175" s="180" t="n">
        <v>12.8</v>
      </c>
    </row>
    <row r="176" customFormat="false" ht="15" hidden="false" customHeight="false" outlineLevel="0" collapsed="false">
      <c r="A176" s="181" t="n">
        <v>8</v>
      </c>
      <c r="B176" s="179" t="n">
        <v>171</v>
      </c>
      <c r="C176" s="180" t="n">
        <v>51.2</v>
      </c>
      <c r="D176" s="180" t="n">
        <v>63.2</v>
      </c>
      <c r="E176" s="180" t="n">
        <v>60</v>
      </c>
      <c r="F176" s="180" t="n">
        <v>32</v>
      </c>
      <c r="G176" s="180" t="n">
        <v>26</v>
      </c>
      <c r="H176" s="180" t="n">
        <v>45.5</v>
      </c>
      <c r="I176" s="180" t="n">
        <v>26</v>
      </c>
      <c r="J176" s="180" t="n">
        <v>12.8</v>
      </c>
    </row>
    <row r="177" customFormat="false" ht="15" hidden="false" customHeight="false" outlineLevel="0" collapsed="false">
      <c r="A177" s="181" t="n">
        <v>8</v>
      </c>
      <c r="B177" s="179" t="n">
        <v>172</v>
      </c>
      <c r="C177" s="180" t="n">
        <v>51.2</v>
      </c>
      <c r="D177" s="180" t="n">
        <v>63.2</v>
      </c>
      <c r="E177" s="180" t="n">
        <v>60</v>
      </c>
      <c r="F177" s="180" t="n">
        <v>32</v>
      </c>
      <c r="G177" s="180" t="n">
        <v>26</v>
      </c>
      <c r="H177" s="180" t="n">
        <v>45.5</v>
      </c>
      <c r="I177" s="180" t="n">
        <v>26</v>
      </c>
      <c r="J177" s="180" t="n">
        <v>12.8</v>
      </c>
    </row>
    <row r="178" customFormat="false" ht="15" hidden="false" customHeight="false" outlineLevel="0" collapsed="false">
      <c r="A178" s="181" t="n">
        <v>8</v>
      </c>
      <c r="B178" s="179" t="n">
        <v>173</v>
      </c>
      <c r="C178" s="180" t="n">
        <v>51.2</v>
      </c>
      <c r="D178" s="180" t="n">
        <v>63.2</v>
      </c>
      <c r="E178" s="180" t="n">
        <v>60</v>
      </c>
      <c r="F178" s="180" t="n">
        <v>32</v>
      </c>
      <c r="G178" s="180" t="n">
        <v>26</v>
      </c>
      <c r="H178" s="180" t="n">
        <v>45.5</v>
      </c>
      <c r="I178" s="180" t="n">
        <v>26</v>
      </c>
      <c r="J178" s="180" t="n">
        <v>12.8</v>
      </c>
    </row>
    <row r="179" customFormat="false" ht="15" hidden="false" customHeight="false" outlineLevel="0" collapsed="false">
      <c r="A179" s="181" t="n">
        <v>8</v>
      </c>
      <c r="B179" s="179" t="n">
        <v>174</v>
      </c>
      <c r="C179" s="180" t="n">
        <v>51.2</v>
      </c>
      <c r="D179" s="180" t="n">
        <v>63.2</v>
      </c>
      <c r="E179" s="180" t="n">
        <v>60</v>
      </c>
      <c r="F179" s="180" t="n">
        <v>32</v>
      </c>
      <c r="G179" s="180" t="n">
        <v>26</v>
      </c>
      <c r="H179" s="180" t="n">
        <v>45.5</v>
      </c>
      <c r="I179" s="180" t="n">
        <v>26</v>
      </c>
      <c r="J179" s="180" t="n">
        <v>12.8</v>
      </c>
    </row>
    <row r="180" customFormat="false" ht="15" hidden="false" customHeight="false" outlineLevel="0" collapsed="false">
      <c r="A180" s="181" t="n">
        <v>8</v>
      </c>
      <c r="B180" s="179" t="n">
        <v>175</v>
      </c>
      <c r="C180" s="180" t="n">
        <v>51.2</v>
      </c>
      <c r="D180" s="180" t="n">
        <v>63.2</v>
      </c>
      <c r="E180" s="180" t="n">
        <v>60</v>
      </c>
      <c r="F180" s="180" t="n">
        <v>32</v>
      </c>
      <c r="G180" s="180" t="n">
        <v>26</v>
      </c>
      <c r="H180" s="180" t="n">
        <v>45.5</v>
      </c>
      <c r="I180" s="180" t="n">
        <v>26</v>
      </c>
      <c r="J180" s="180" t="n">
        <v>12.8</v>
      </c>
    </row>
    <row r="181" customFormat="false" ht="15" hidden="false" customHeight="false" outlineLevel="0" collapsed="false">
      <c r="A181" s="181" t="n">
        <v>8</v>
      </c>
      <c r="B181" s="179" t="n">
        <v>176</v>
      </c>
      <c r="C181" s="180" t="n">
        <v>51.2</v>
      </c>
      <c r="D181" s="180" t="n">
        <v>63.2</v>
      </c>
      <c r="E181" s="180" t="n">
        <v>60</v>
      </c>
      <c r="F181" s="180" t="n">
        <v>32</v>
      </c>
      <c r="G181" s="180" t="n">
        <v>26</v>
      </c>
      <c r="H181" s="180" t="n">
        <v>45.5</v>
      </c>
      <c r="I181" s="180" t="n">
        <v>26</v>
      </c>
      <c r="J181" s="180" t="n">
        <v>12.8</v>
      </c>
    </row>
    <row r="182" customFormat="false" ht="15" hidden="false" customHeight="false" outlineLevel="0" collapsed="false">
      <c r="A182" s="181" t="n">
        <v>8</v>
      </c>
      <c r="B182" s="179" t="n">
        <v>177</v>
      </c>
      <c r="C182" s="180" t="n">
        <v>51.2</v>
      </c>
      <c r="D182" s="180" t="n">
        <v>63.2</v>
      </c>
      <c r="E182" s="180" t="n">
        <v>60</v>
      </c>
      <c r="F182" s="180" t="n">
        <v>32</v>
      </c>
      <c r="G182" s="180" t="n">
        <v>26</v>
      </c>
      <c r="H182" s="180" t="n">
        <v>45.5</v>
      </c>
      <c r="I182" s="180" t="n">
        <v>26</v>
      </c>
      <c r="J182" s="180" t="n">
        <v>12.8</v>
      </c>
    </row>
    <row r="183" customFormat="false" ht="15" hidden="false" customHeight="false" outlineLevel="0" collapsed="false">
      <c r="A183" s="181" t="n">
        <v>8</v>
      </c>
      <c r="B183" s="179" t="n">
        <v>178</v>
      </c>
      <c r="C183" s="180" t="n">
        <v>51.2</v>
      </c>
      <c r="D183" s="180" t="n">
        <v>63.2</v>
      </c>
      <c r="E183" s="180" t="n">
        <v>60</v>
      </c>
      <c r="F183" s="180" t="n">
        <v>32</v>
      </c>
      <c r="G183" s="180" t="n">
        <v>26</v>
      </c>
      <c r="H183" s="180" t="n">
        <v>45.5</v>
      </c>
      <c r="I183" s="180" t="n">
        <v>26</v>
      </c>
      <c r="J183" s="180" t="n">
        <v>12.8</v>
      </c>
    </row>
    <row r="184" customFormat="false" ht="15" hidden="false" customHeight="false" outlineLevel="0" collapsed="false">
      <c r="A184" s="181" t="n">
        <v>8</v>
      </c>
      <c r="B184" s="179" t="n">
        <v>179</v>
      </c>
      <c r="C184" s="180" t="n">
        <v>51.2</v>
      </c>
      <c r="D184" s="180" t="n">
        <v>63.2</v>
      </c>
      <c r="E184" s="180" t="n">
        <v>60</v>
      </c>
      <c r="F184" s="180" t="n">
        <v>32</v>
      </c>
      <c r="G184" s="180" t="n">
        <v>26</v>
      </c>
      <c r="H184" s="180" t="n">
        <v>45.5</v>
      </c>
      <c r="I184" s="180" t="n">
        <v>26</v>
      </c>
      <c r="J184" s="180" t="n">
        <v>12.8</v>
      </c>
    </row>
    <row r="185" customFormat="false" ht="15" hidden="false" customHeight="false" outlineLevel="0" collapsed="false">
      <c r="A185" s="181" t="n">
        <v>8</v>
      </c>
      <c r="B185" s="179" t="n">
        <v>180</v>
      </c>
      <c r="C185" s="180" t="n">
        <v>51.2</v>
      </c>
      <c r="D185" s="180" t="n">
        <v>63.2</v>
      </c>
      <c r="E185" s="180" t="n">
        <v>60</v>
      </c>
      <c r="F185" s="180" t="n">
        <v>32</v>
      </c>
      <c r="G185" s="180" t="n">
        <v>26</v>
      </c>
      <c r="H185" s="180" t="n">
        <v>45.5</v>
      </c>
      <c r="I185" s="180" t="n">
        <v>26</v>
      </c>
      <c r="J185" s="180" t="n">
        <v>12.8</v>
      </c>
    </row>
    <row r="186" customFormat="false" ht="15" hidden="false" customHeight="false" outlineLevel="0" collapsed="false">
      <c r="A186" s="181" t="n">
        <v>8</v>
      </c>
      <c r="B186" s="179" t="n">
        <v>181</v>
      </c>
      <c r="C186" s="180" t="n">
        <v>51.2</v>
      </c>
      <c r="D186" s="180" t="n">
        <v>63.2</v>
      </c>
      <c r="E186" s="180" t="n">
        <v>60</v>
      </c>
      <c r="F186" s="180" t="n">
        <v>32</v>
      </c>
      <c r="G186" s="180" t="n">
        <v>26</v>
      </c>
      <c r="H186" s="180" t="n">
        <v>45.5</v>
      </c>
      <c r="I186" s="180" t="n">
        <v>26</v>
      </c>
      <c r="J186" s="180" t="n">
        <v>12.8</v>
      </c>
    </row>
    <row r="187" customFormat="false" ht="15" hidden="false" customHeight="false" outlineLevel="0" collapsed="false">
      <c r="A187" s="181" t="n">
        <v>8</v>
      </c>
      <c r="B187" s="179" t="n">
        <v>182</v>
      </c>
      <c r="C187" s="180" t="n">
        <v>51.2</v>
      </c>
      <c r="D187" s="180" t="n">
        <v>63.2</v>
      </c>
      <c r="E187" s="180" t="n">
        <v>60</v>
      </c>
      <c r="F187" s="180" t="n">
        <v>32</v>
      </c>
      <c r="G187" s="180" t="n">
        <v>26</v>
      </c>
      <c r="H187" s="180" t="n">
        <v>45.5</v>
      </c>
      <c r="I187" s="180" t="n">
        <v>26</v>
      </c>
      <c r="J187" s="180" t="n">
        <v>12.8</v>
      </c>
    </row>
    <row r="188" customFormat="false" ht="15" hidden="false" customHeight="false" outlineLevel="0" collapsed="false">
      <c r="A188" s="181" t="n">
        <v>8</v>
      </c>
      <c r="B188" s="179" t="n">
        <v>183</v>
      </c>
      <c r="C188" s="180" t="n">
        <v>51.2</v>
      </c>
      <c r="D188" s="180" t="n">
        <v>63.2</v>
      </c>
      <c r="E188" s="180" t="n">
        <v>60</v>
      </c>
      <c r="F188" s="180" t="n">
        <v>32</v>
      </c>
      <c r="G188" s="180" t="n">
        <v>26</v>
      </c>
      <c r="H188" s="180" t="n">
        <v>45.5</v>
      </c>
      <c r="I188" s="180" t="n">
        <v>26</v>
      </c>
      <c r="J188" s="180" t="n">
        <v>12.8</v>
      </c>
    </row>
    <row r="189" customFormat="false" ht="15" hidden="false" customHeight="false" outlineLevel="0" collapsed="false">
      <c r="A189" s="181" t="n">
        <v>8</v>
      </c>
      <c r="B189" s="179" t="n">
        <v>184</v>
      </c>
      <c r="C189" s="180" t="n">
        <v>51.2</v>
      </c>
      <c r="D189" s="180" t="n">
        <v>63.2</v>
      </c>
      <c r="E189" s="180" t="n">
        <v>60</v>
      </c>
      <c r="F189" s="180" t="n">
        <v>32</v>
      </c>
      <c r="G189" s="180" t="n">
        <v>26</v>
      </c>
      <c r="H189" s="180" t="n">
        <v>45.5</v>
      </c>
      <c r="I189" s="180" t="n">
        <v>26</v>
      </c>
      <c r="J189" s="180" t="n">
        <v>12.8</v>
      </c>
    </row>
    <row r="190" customFormat="false" ht="15" hidden="false" customHeight="false" outlineLevel="0" collapsed="false">
      <c r="A190" s="181" t="n">
        <v>8</v>
      </c>
      <c r="B190" s="179" t="n">
        <v>185</v>
      </c>
      <c r="C190" s="180" t="n">
        <v>51.2</v>
      </c>
      <c r="D190" s="180" t="n">
        <v>63.2</v>
      </c>
      <c r="E190" s="180" t="n">
        <v>60</v>
      </c>
      <c r="F190" s="180" t="n">
        <v>32</v>
      </c>
      <c r="G190" s="180" t="n">
        <v>26</v>
      </c>
      <c r="H190" s="180" t="n">
        <v>45.5</v>
      </c>
      <c r="I190" s="180" t="n">
        <v>26</v>
      </c>
      <c r="J190" s="180" t="n">
        <v>12.8</v>
      </c>
    </row>
    <row r="191" customFormat="false" ht="15" hidden="false" customHeight="false" outlineLevel="0" collapsed="false">
      <c r="A191" s="181" t="n">
        <v>8</v>
      </c>
      <c r="B191" s="179" t="n">
        <v>186</v>
      </c>
      <c r="C191" s="180" t="n">
        <v>51.2</v>
      </c>
      <c r="D191" s="180" t="n">
        <v>63.2</v>
      </c>
      <c r="E191" s="180" t="n">
        <v>60</v>
      </c>
      <c r="F191" s="180" t="n">
        <v>32</v>
      </c>
      <c r="G191" s="180" t="n">
        <v>26</v>
      </c>
      <c r="H191" s="180" t="n">
        <v>45.5</v>
      </c>
      <c r="I191" s="180" t="n">
        <v>26</v>
      </c>
      <c r="J191" s="180" t="n">
        <v>12.8</v>
      </c>
    </row>
    <row r="192" customFormat="false" ht="15" hidden="false" customHeight="false" outlineLevel="0" collapsed="false">
      <c r="A192" s="181" t="n">
        <v>8</v>
      </c>
      <c r="B192" s="179" t="n">
        <v>187</v>
      </c>
      <c r="C192" s="180" t="n">
        <v>51.2</v>
      </c>
      <c r="D192" s="180" t="n">
        <v>63.2</v>
      </c>
      <c r="E192" s="180" t="n">
        <v>60</v>
      </c>
      <c r="F192" s="180" t="n">
        <v>32</v>
      </c>
      <c r="G192" s="180" t="n">
        <v>26</v>
      </c>
      <c r="H192" s="180" t="n">
        <v>45.5</v>
      </c>
      <c r="I192" s="180" t="n">
        <v>26</v>
      </c>
      <c r="J192" s="180" t="n">
        <v>12.8</v>
      </c>
    </row>
    <row r="193" customFormat="false" ht="15" hidden="false" customHeight="false" outlineLevel="0" collapsed="false">
      <c r="A193" s="181" t="n">
        <v>8</v>
      </c>
      <c r="B193" s="179" t="n">
        <v>188</v>
      </c>
      <c r="C193" s="180" t="n">
        <v>51.2</v>
      </c>
      <c r="D193" s="180" t="n">
        <v>63.2</v>
      </c>
      <c r="E193" s="180" t="n">
        <v>60</v>
      </c>
      <c r="F193" s="180" t="n">
        <v>32</v>
      </c>
      <c r="G193" s="180" t="n">
        <v>26</v>
      </c>
      <c r="H193" s="180" t="n">
        <v>45.5</v>
      </c>
      <c r="I193" s="180" t="n">
        <v>26</v>
      </c>
      <c r="J193" s="180" t="n">
        <v>12.8</v>
      </c>
    </row>
    <row r="194" customFormat="false" ht="15" hidden="false" customHeight="false" outlineLevel="0" collapsed="false">
      <c r="A194" s="181" t="n">
        <v>8</v>
      </c>
      <c r="B194" s="179" t="n">
        <v>189</v>
      </c>
      <c r="C194" s="180" t="n">
        <v>51.2</v>
      </c>
      <c r="D194" s="180" t="n">
        <v>63.2</v>
      </c>
      <c r="E194" s="180" t="n">
        <v>60</v>
      </c>
      <c r="F194" s="180" t="n">
        <v>32</v>
      </c>
      <c r="G194" s="180" t="n">
        <v>26</v>
      </c>
      <c r="H194" s="180" t="n">
        <v>45.5</v>
      </c>
      <c r="I194" s="180" t="n">
        <v>26</v>
      </c>
      <c r="J194" s="180" t="n">
        <v>12.8</v>
      </c>
    </row>
    <row r="195" customFormat="false" ht="15" hidden="false" customHeight="false" outlineLevel="0" collapsed="false">
      <c r="A195" s="181" t="n">
        <v>8</v>
      </c>
      <c r="B195" s="179" t="n">
        <v>190</v>
      </c>
      <c r="C195" s="180" t="n">
        <v>51.2</v>
      </c>
      <c r="D195" s="180" t="n">
        <v>63.2</v>
      </c>
      <c r="E195" s="180" t="n">
        <v>60</v>
      </c>
      <c r="F195" s="180" t="n">
        <v>32</v>
      </c>
      <c r="G195" s="180" t="n">
        <v>26</v>
      </c>
      <c r="H195" s="180" t="n">
        <v>45.5</v>
      </c>
      <c r="I195" s="180" t="n">
        <v>26</v>
      </c>
      <c r="J195" s="180" t="n">
        <v>12.8</v>
      </c>
    </row>
    <row r="196" customFormat="false" ht="15" hidden="false" customHeight="false" outlineLevel="0" collapsed="false">
      <c r="A196" s="181" t="n">
        <v>8</v>
      </c>
      <c r="B196" s="179" t="n">
        <v>191</v>
      </c>
      <c r="C196" s="180" t="n">
        <v>51.2</v>
      </c>
      <c r="D196" s="180" t="n">
        <v>63.2</v>
      </c>
      <c r="E196" s="180" t="n">
        <v>60</v>
      </c>
      <c r="F196" s="180" t="n">
        <v>32</v>
      </c>
      <c r="G196" s="180" t="n">
        <v>26</v>
      </c>
      <c r="H196" s="180" t="n">
        <v>45.5</v>
      </c>
      <c r="I196" s="180" t="n">
        <v>26</v>
      </c>
      <c r="J196" s="180" t="n">
        <v>12.8</v>
      </c>
    </row>
    <row r="197" customFormat="false" ht="15" hidden="false" customHeight="false" outlineLevel="0" collapsed="false">
      <c r="A197" s="181" t="n">
        <v>8</v>
      </c>
      <c r="B197" s="179" t="n">
        <v>192</v>
      </c>
      <c r="C197" s="180" t="n">
        <v>51.2</v>
      </c>
      <c r="D197" s="180" t="n">
        <v>63.2</v>
      </c>
      <c r="E197" s="180" t="n">
        <v>60</v>
      </c>
      <c r="F197" s="180" t="n">
        <v>32</v>
      </c>
      <c r="G197" s="180" t="n">
        <v>26</v>
      </c>
      <c r="H197" s="180" t="n">
        <v>45.5</v>
      </c>
      <c r="I197" s="180" t="n">
        <v>26</v>
      </c>
      <c r="J197" s="180" t="n">
        <v>12.8</v>
      </c>
    </row>
    <row r="198" customFormat="false" ht="15" hidden="false" customHeight="false" outlineLevel="0" collapsed="false">
      <c r="A198" s="181" t="n">
        <v>9</v>
      </c>
      <c r="B198" s="179" t="n">
        <v>193</v>
      </c>
      <c r="C198" s="180" t="n">
        <v>57.6</v>
      </c>
      <c r="D198" s="180" t="n">
        <v>71.1</v>
      </c>
      <c r="E198" s="180" t="n">
        <v>67.5</v>
      </c>
      <c r="F198" s="180" t="n">
        <v>36</v>
      </c>
      <c r="G198" s="180" t="n">
        <v>26</v>
      </c>
      <c r="H198" s="180" t="n">
        <v>45.5</v>
      </c>
      <c r="I198" s="180" t="n">
        <v>26</v>
      </c>
      <c r="J198" s="180" t="n">
        <v>14.4</v>
      </c>
    </row>
    <row r="199" customFormat="false" ht="15" hidden="false" customHeight="false" outlineLevel="0" collapsed="false">
      <c r="A199" s="181" t="n">
        <v>9</v>
      </c>
      <c r="B199" s="179" t="n">
        <v>194</v>
      </c>
      <c r="C199" s="180" t="n">
        <v>57.6</v>
      </c>
      <c r="D199" s="180" t="n">
        <v>71.1</v>
      </c>
      <c r="E199" s="180" t="n">
        <v>67.5</v>
      </c>
      <c r="F199" s="180" t="n">
        <v>36</v>
      </c>
      <c r="G199" s="180" t="n">
        <v>26</v>
      </c>
      <c r="H199" s="180" t="n">
        <v>45.5</v>
      </c>
      <c r="I199" s="180" t="n">
        <v>26</v>
      </c>
      <c r="J199" s="180" t="n">
        <v>14.4</v>
      </c>
    </row>
    <row r="200" customFormat="false" ht="15" hidden="false" customHeight="false" outlineLevel="0" collapsed="false">
      <c r="A200" s="181" t="n">
        <v>9</v>
      </c>
      <c r="B200" s="179" t="n">
        <v>195</v>
      </c>
      <c r="C200" s="180" t="n">
        <v>57.6</v>
      </c>
      <c r="D200" s="180" t="n">
        <v>71.1</v>
      </c>
      <c r="E200" s="180" t="n">
        <v>67.5</v>
      </c>
      <c r="F200" s="180" t="n">
        <v>36</v>
      </c>
      <c r="G200" s="180" t="n">
        <v>26</v>
      </c>
      <c r="H200" s="180" t="n">
        <v>45.5</v>
      </c>
      <c r="I200" s="180" t="n">
        <v>26</v>
      </c>
      <c r="J200" s="180" t="n">
        <v>14.4</v>
      </c>
    </row>
    <row r="201" customFormat="false" ht="15" hidden="false" customHeight="false" outlineLevel="0" collapsed="false">
      <c r="A201" s="181" t="n">
        <v>9</v>
      </c>
      <c r="B201" s="179" t="n">
        <v>196</v>
      </c>
      <c r="C201" s="180" t="n">
        <v>57.6</v>
      </c>
      <c r="D201" s="180" t="n">
        <v>71.1</v>
      </c>
      <c r="E201" s="180" t="n">
        <v>67.5</v>
      </c>
      <c r="F201" s="180" t="n">
        <v>36</v>
      </c>
      <c r="G201" s="180" t="n">
        <v>26</v>
      </c>
      <c r="H201" s="180" t="n">
        <v>45.5</v>
      </c>
      <c r="I201" s="180" t="n">
        <v>26</v>
      </c>
      <c r="J201" s="180" t="n">
        <v>14.4</v>
      </c>
    </row>
    <row r="202" customFormat="false" ht="15" hidden="false" customHeight="false" outlineLevel="0" collapsed="false">
      <c r="A202" s="181" t="n">
        <v>9</v>
      </c>
      <c r="B202" s="179" t="n">
        <v>197</v>
      </c>
      <c r="C202" s="180" t="n">
        <v>57.6</v>
      </c>
      <c r="D202" s="180" t="n">
        <v>71.1</v>
      </c>
      <c r="E202" s="180" t="n">
        <v>67.5</v>
      </c>
      <c r="F202" s="180" t="n">
        <v>36</v>
      </c>
      <c r="G202" s="180" t="n">
        <v>26</v>
      </c>
      <c r="H202" s="180" t="n">
        <v>45.5</v>
      </c>
      <c r="I202" s="180" t="n">
        <v>26</v>
      </c>
      <c r="J202" s="180" t="n">
        <v>14.4</v>
      </c>
    </row>
    <row r="203" customFormat="false" ht="15" hidden="false" customHeight="false" outlineLevel="0" collapsed="false">
      <c r="A203" s="181" t="n">
        <v>9</v>
      </c>
      <c r="B203" s="179" t="n">
        <v>198</v>
      </c>
      <c r="C203" s="180" t="n">
        <v>57.6</v>
      </c>
      <c r="D203" s="180" t="n">
        <v>71.1</v>
      </c>
      <c r="E203" s="180" t="n">
        <v>67.5</v>
      </c>
      <c r="F203" s="180" t="n">
        <v>36</v>
      </c>
      <c r="G203" s="180" t="n">
        <v>26</v>
      </c>
      <c r="H203" s="180" t="n">
        <v>45.5</v>
      </c>
      <c r="I203" s="180" t="n">
        <v>26</v>
      </c>
      <c r="J203" s="180" t="n">
        <v>14.4</v>
      </c>
    </row>
    <row r="204" customFormat="false" ht="15" hidden="false" customHeight="false" outlineLevel="0" collapsed="false">
      <c r="A204" s="181" t="n">
        <v>9</v>
      </c>
      <c r="B204" s="179" t="n">
        <v>199</v>
      </c>
      <c r="C204" s="180" t="n">
        <v>57.6</v>
      </c>
      <c r="D204" s="180" t="n">
        <v>71.1</v>
      </c>
      <c r="E204" s="180" t="n">
        <v>67.5</v>
      </c>
      <c r="F204" s="180" t="n">
        <v>36</v>
      </c>
      <c r="G204" s="180" t="n">
        <v>26</v>
      </c>
      <c r="H204" s="180" t="n">
        <v>45.5</v>
      </c>
      <c r="I204" s="180" t="n">
        <v>26</v>
      </c>
      <c r="J204" s="180" t="n">
        <v>14.4</v>
      </c>
    </row>
    <row r="205" customFormat="false" ht="15" hidden="false" customHeight="false" outlineLevel="0" collapsed="false">
      <c r="A205" s="181" t="n">
        <v>9</v>
      </c>
      <c r="B205" s="179" t="n">
        <v>200</v>
      </c>
      <c r="C205" s="180" t="n">
        <v>57.6</v>
      </c>
      <c r="D205" s="180" t="n">
        <v>71.1</v>
      </c>
      <c r="E205" s="180" t="n">
        <v>67.5</v>
      </c>
      <c r="F205" s="180" t="n">
        <v>36</v>
      </c>
      <c r="G205" s="180" t="n">
        <v>26</v>
      </c>
      <c r="H205" s="180" t="n">
        <v>45.5</v>
      </c>
      <c r="I205" s="180" t="n">
        <v>26</v>
      </c>
      <c r="J205" s="180" t="n">
        <v>14.4</v>
      </c>
    </row>
    <row r="206" customFormat="false" ht="15" hidden="false" customHeight="false" outlineLevel="0" collapsed="false">
      <c r="A206" s="181" t="n">
        <v>9</v>
      </c>
      <c r="B206" s="179" t="n">
        <v>201</v>
      </c>
      <c r="C206" s="180" t="n">
        <v>57.6</v>
      </c>
      <c r="D206" s="180" t="n">
        <v>71.1</v>
      </c>
      <c r="E206" s="180" t="n">
        <v>67.5</v>
      </c>
      <c r="F206" s="180" t="n">
        <v>36</v>
      </c>
      <c r="G206" s="180" t="n">
        <v>26</v>
      </c>
      <c r="H206" s="180" t="n">
        <v>45.5</v>
      </c>
      <c r="I206" s="180" t="n">
        <v>26</v>
      </c>
      <c r="J206" s="180" t="n">
        <v>14.4</v>
      </c>
    </row>
    <row r="207" customFormat="false" ht="15" hidden="false" customHeight="false" outlineLevel="0" collapsed="false">
      <c r="A207" s="181" t="n">
        <v>9</v>
      </c>
      <c r="B207" s="179" t="n">
        <v>202</v>
      </c>
      <c r="C207" s="180" t="n">
        <v>57.6</v>
      </c>
      <c r="D207" s="180" t="n">
        <v>71.1</v>
      </c>
      <c r="E207" s="180" t="n">
        <v>67.5</v>
      </c>
      <c r="F207" s="180" t="n">
        <v>36</v>
      </c>
      <c r="G207" s="180" t="n">
        <v>26</v>
      </c>
      <c r="H207" s="180" t="n">
        <v>45.5</v>
      </c>
      <c r="I207" s="180" t="n">
        <v>26</v>
      </c>
      <c r="J207" s="180" t="n">
        <v>14.4</v>
      </c>
    </row>
    <row r="208" customFormat="false" ht="15" hidden="false" customHeight="false" outlineLevel="0" collapsed="false">
      <c r="A208" s="181" t="n">
        <v>9</v>
      </c>
      <c r="B208" s="179" t="n">
        <v>203</v>
      </c>
      <c r="C208" s="180" t="n">
        <v>57.6</v>
      </c>
      <c r="D208" s="180" t="n">
        <v>71.1</v>
      </c>
      <c r="E208" s="180" t="n">
        <v>67.5</v>
      </c>
      <c r="F208" s="180" t="n">
        <v>36</v>
      </c>
      <c r="G208" s="180" t="n">
        <v>26</v>
      </c>
      <c r="H208" s="180" t="n">
        <v>45.5</v>
      </c>
      <c r="I208" s="180" t="n">
        <v>26</v>
      </c>
      <c r="J208" s="180" t="n">
        <v>14.4</v>
      </c>
    </row>
    <row r="209" customFormat="false" ht="15" hidden="false" customHeight="false" outlineLevel="0" collapsed="false">
      <c r="A209" s="181" t="n">
        <v>9</v>
      </c>
      <c r="B209" s="179" t="n">
        <v>204</v>
      </c>
      <c r="C209" s="180" t="n">
        <v>57.6</v>
      </c>
      <c r="D209" s="180" t="n">
        <v>71.1</v>
      </c>
      <c r="E209" s="180" t="n">
        <v>67.5</v>
      </c>
      <c r="F209" s="180" t="n">
        <v>36</v>
      </c>
      <c r="G209" s="180" t="n">
        <v>26</v>
      </c>
      <c r="H209" s="180" t="n">
        <v>45.5</v>
      </c>
      <c r="I209" s="180" t="n">
        <v>26</v>
      </c>
      <c r="J209" s="180" t="n">
        <v>14.4</v>
      </c>
    </row>
    <row r="210" customFormat="false" ht="15" hidden="false" customHeight="false" outlineLevel="0" collapsed="false">
      <c r="A210" s="181" t="n">
        <v>9</v>
      </c>
      <c r="B210" s="179" t="n">
        <v>205</v>
      </c>
      <c r="C210" s="180" t="n">
        <v>57.6</v>
      </c>
      <c r="D210" s="180" t="n">
        <v>71.1</v>
      </c>
      <c r="E210" s="180" t="n">
        <v>67.5</v>
      </c>
      <c r="F210" s="180" t="n">
        <v>36</v>
      </c>
      <c r="G210" s="180" t="n">
        <v>26</v>
      </c>
      <c r="H210" s="180" t="n">
        <v>45.5</v>
      </c>
      <c r="I210" s="180" t="n">
        <v>26</v>
      </c>
      <c r="J210" s="180" t="n">
        <v>14.4</v>
      </c>
    </row>
    <row r="211" customFormat="false" ht="15" hidden="false" customHeight="false" outlineLevel="0" collapsed="false">
      <c r="A211" s="181" t="n">
        <v>9</v>
      </c>
      <c r="B211" s="179" t="n">
        <v>206</v>
      </c>
      <c r="C211" s="180" t="n">
        <v>57.6</v>
      </c>
      <c r="D211" s="180" t="n">
        <v>71.1</v>
      </c>
      <c r="E211" s="180" t="n">
        <v>67.5</v>
      </c>
      <c r="F211" s="180" t="n">
        <v>36</v>
      </c>
      <c r="G211" s="180" t="n">
        <v>26</v>
      </c>
      <c r="H211" s="180" t="n">
        <v>45.5</v>
      </c>
      <c r="I211" s="180" t="n">
        <v>26</v>
      </c>
      <c r="J211" s="180" t="n">
        <v>14.4</v>
      </c>
    </row>
    <row r="212" customFormat="false" ht="15" hidden="false" customHeight="false" outlineLevel="0" collapsed="false">
      <c r="A212" s="181" t="n">
        <v>9</v>
      </c>
      <c r="B212" s="179" t="n">
        <v>207</v>
      </c>
      <c r="C212" s="180" t="n">
        <v>57.6</v>
      </c>
      <c r="D212" s="180" t="n">
        <v>71.1</v>
      </c>
      <c r="E212" s="180" t="n">
        <v>67.5</v>
      </c>
      <c r="F212" s="180" t="n">
        <v>36</v>
      </c>
      <c r="G212" s="180" t="n">
        <v>26</v>
      </c>
      <c r="H212" s="180" t="n">
        <v>45.5</v>
      </c>
      <c r="I212" s="180" t="n">
        <v>26</v>
      </c>
      <c r="J212" s="180" t="n">
        <v>14.4</v>
      </c>
    </row>
    <row r="213" customFormat="false" ht="15" hidden="false" customHeight="false" outlineLevel="0" collapsed="false">
      <c r="A213" s="181" t="n">
        <v>9</v>
      </c>
      <c r="B213" s="179" t="n">
        <v>208</v>
      </c>
      <c r="C213" s="180" t="n">
        <v>57.6</v>
      </c>
      <c r="D213" s="180" t="n">
        <v>71.1</v>
      </c>
      <c r="E213" s="180" t="n">
        <v>67.5</v>
      </c>
      <c r="F213" s="180" t="n">
        <v>36</v>
      </c>
      <c r="G213" s="180" t="n">
        <v>26</v>
      </c>
      <c r="H213" s="180" t="n">
        <v>45.5</v>
      </c>
      <c r="I213" s="180" t="n">
        <v>26</v>
      </c>
      <c r="J213" s="180" t="n">
        <v>14.4</v>
      </c>
    </row>
    <row r="214" customFormat="false" ht="15" hidden="false" customHeight="false" outlineLevel="0" collapsed="false">
      <c r="A214" s="181" t="n">
        <v>9</v>
      </c>
      <c r="B214" s="179" t="n">
        <v>209</v>
      </c>
      <c r="C214" s="180" t="n">
        <v>57.6</v>
      </c>
      <c r="D214" s="180" t="n">
        <v>71.1</v>
      </c>
      <c r="E214" s="180" t="n">
        <v>67.5</v>
      </c>
      <c r="F214" s="180" t="n">
        <v>36</v>
      </c>
      <c r="G214" s="180" t="n">
        <v>26</v>
      </c>
      <c r="H214" s="180" t="n">
        <v>45.5</v>
      </c>
      <c r="I214" s="180" t="n">
        <v>26</v>
      </c>
      <c r="J214" s="180" t="n">
        <v>14.4</v>
      </c>
    </row>
    <row r="215" customFormat="false" ht="15" hidden="false" customHeight="false" outlineLevel="0" collapsed="false">
      <c r="A215" s="181" t="n">
        <v>9</v>
      </c>
      <c r="B215" s="179" t="n">
        <v>210</v>
      </c>
      <c r="C215" s="180" t="n">
        <v>57.6</v>
      </c>
      <c r="D215" s="180" t="n">
        <v>71.1</v>
      </c>
      <c r="E215" s="180" t="n">
        <v>67.5</v>
      </c>
      <c r="F215" s="180" t="n">
        <v>36</v>
      </c>
      <c r="G215" s="180" t="n">
        <v>26</v>
      </c>
      <c r="H215" s="180" t="n">
        <v>45.5</v>
      </c>
      <c r="I215" s="180" t="n">
        <v>26</v>
      </c>
      <c r="J215" s="180" t="n">
        <v>14.4</v>
      </c>
    </row>
    <row r="216" customFormat="false" ht="15" hidden="false" customHeight="false" outlineLevel="0" collapsed="false">
      <c r="A216" s="181" t="n">
        <v>9</v>
      </c>
      <c r="B216" s="179" t="n">
        <v>211</v>
      </c>
      <c r="C216" s="180" t="n">
        <v>57.6</v>
      </c>
      <c r="D216" s="180" t="n">
        <v>71.1</v>
      </c>
      <c r="E216" s="180" t="n">
        <v>67.5</v>
      </c>
      <c r="F216" s="180" t="n">
        <v>36</v>
      </c>
      <c r="G216" s="180" t="n">
        <v>26</v>
      </c>
      <c r="H216" s="180" t="n">
        <v>45.5</v>
      </c>
      <c r="I216" s="180" t="n">
        <v>26</v>
      </c>
      <c r="J216" s="180" t="n">
        <v>14.4</v>
      </c>
    </row>
    <row r="217" customFormat="false" ht="15" hidden="false" customHeight="false" outlineLevel="0" collapsed="false">
      <c r="A217" s="181" t="n">
        <v>9</v>
      </c>
      <c r="B217" s="179" t="n">
        <v>212</v>
      </c>
      <c r="C217" s="180" t="n">
        <v>57.6</v>
      </c>
      <c r="D217" s="180" t="n">
        <v>71.1</v>
      </c>
      <c r="E217" s="180" t="n">
        <v>67.5</v>
      </c>
      <c r="F217" s="180" t="n">
        <v>36</v>
      </c>
      <c r="G217" s="180" t="n">
        <v>26</v>
      </c>
      <c r="H217" s="180" t="n">
        <v>45.5</v>
      </c>
      <c r="I217" s="180" t="n">
        <v>26</v>
      </c>
      <c r="J217" s="180" t="n">
        <v>14.4</v>
      </c>
    </row>
    <row r="218" customFormat="false" ht="15" hidden="false" customHeight="false" outlineLevel="0" collapsed="false">
      <c r="A218" s="181" t="n">
        <v>9</v>
      </c>
      <c r="B218" s="179" t="n">
        <v>213</v>
      </c>
      <c r="C218" s="180" t="n">
        <v>57.6</v>
      </c>
      <c r="D218" s="180" t="n">
        <v>71.1</v>
      </c>
      <c r="E218" s="180" t="n">
        <v>67.5</v>
      </c>
      <c r="F218" s="180" t="n">
        <v>36</v>
      </c>
      <c r="G218" s="180" t="n">
        <v>26</v>
      </c>
      <c r="H218" s="180" t="n">
        <v>45.5</v>
      </c>
      <c r="I218" s="180" t="n">
        <v>26</v>
      </c>
      <c r="J218" s="180" t="n">
        <v>14.4</v>
      </c>
    </row>
    <row r="219" customFormat="false" ht="15" hidden="false" customHeight="false" outlineLevel="0" collapsed="false">
      <c r="A219" s="181" t="n">
        <v>9</v>
      </c>
      <c r="B219" s="179" t="n">
        <v>214</v>
      </c>
      <c r="C219" s="180" t="n">
        <v>57.6</v>
      </c>
      <c r="D219" s="180" t="n">
        <v>71.1</v>
      </c>
      <c r="E219" s="180" t="n">
        <v>67.5</v>
      </c>
      <c r="F219" s="180" t="n">
        <v>36</v>
      </c>
      <c r="G219" s="180" t="n">
        <v>26</v>
      </c>
      <c r="H219" s="180" t="n">
        <v>45.5</v>
      </c>
      <c r="I219" s="180" t="n">
        <v>26</v>
      </c>
      <c r="J219" s="180" t="n">
        <v>14.4</v>
      </c>
    </row>
    <row r="220" customFormat="false" ht="15" hidden="false" customHeight="false" outlineLevel="0" collapsed="false">
      <c r="A220" s="181" t="n">
        <v>9</v>
      </c>
      <c r="B220" s="179" t="n">
        <v>215</v>
      </c>
      <c r="C220" s="180" t="n">
        <v>57.6</v>
      </c>
      <c r="D220" s="180" t="n">
        <v>71.1</v>
      </c>
      <c r="E220" s="180" t="n">
        <v>67.5</v>
      </c>
      <c r="F220" s="180" t="n">
        <v>36</v>
      </c>
      <c r="G220" s="180" t="n">
        <v>26</v>
      </c>
      <c r="H220" s="180" t="n">
        <v>45.5</v>
      </c>
      <c r="I220" s="180" t="n">
        <v>26</v>
      </c>
      <c r="J220" s="180" t="n">
        <v>14.4</v>
      </c>
    </row>
    <row r="221" customFormat="false" ht="15" hidden="false" customHeight="false" outlineLevel="0" collapsed="false">
      <c r="A221" s="181" t="n">
        <v>9</v>
      </c>
      <c r="B221" s="179" t="n">
        <v>216</v>
      </c>
      <c r="C221" s="180" t="n">
        <v>57.6</v>
      </c>
      <c r="D221" s="180" t="n">
        <v>71.1</v>
      </c>
      <c r="E221" s="180" t="n">
        <v>67.5</v>
      </c>
      <c r="F221" s="180" t="n">
        <v>36</v>
      </c>
      <c r="G221" s="180" t="n">
        <v>26</v>
      </c>
      <c r="H221" s="180" t="n">
        <v>45.5</v>
      </c>
      <c r="I221" s="180" t="n">
        <v>26</v>
      </c>
      <c r="J221" s="180" t="n">
        <v>14.4</v>
      </c>
    </row>
    <row r="222" customFormat="false" ht="15" hidden="false" customHeight="false" outlineLevel="0" collapsed="false">
      <c r="A222" s="181" t="n">
        <v>10</v>
      </c>
      <c r="B222" s="179" t="n">
        <v>217</v>
      </c>
      <c r="C222" s="180" t="n">
        <v>64</v>
      </c>
      <c r="D222" s="180" t="n">
        <v>79</v>
      </c>
      <c r="E222" s="180" t="n">
        <v>75</v>
      </c>
      <c r="F222" s="180" t="n">
        <v>40</v>
      </c>
      <c r="G222" s="180" t="n">
        <v>36.5</v>
      </c>
      <c r="H222" s="180" t="n">
        <v>64.1</v>
      </c>
      <c r="I222" s="180" t="n">
        <v>40.5</v>
      </c>
      <c r="J222" s="180" t="n">
        <v>16</v>
      </c>
    </row>
    <row r="223" customFormat="false" ht="15" hidden="false" customHeight="false" outlineLevel="0" collapsed="false">
      <c r="A223" s="181" t="n">
        <v>10</v>
      </c>
      <c r="B223" s="179" t="n">
        <v>218</v>
      </c>
      <c r="C223" s="180" t="n">
        <v>64</v>
      </c>
      <c r="D223" s="180" t="n">
        <v>79</v>
      </c>
      <c r="E223" s="180" t="n">
        <v>75</v>
      </c>
      <c r="F223" s="180" t="n">
        <v>40</v>
      </c>
      <c r="G223" s="180" t="n">
        <v>36.5</v>
      </c>
      <c r="H223" s="180" t="n">
        <v>64.1</v>
      </c>
      <c r="I223" s="180" t="n">
        <v>40.5</v>
      </c>
      <c r="J223" s="180" t="n">
        <v>16</v>
      </c>
    </row>
    <row r="224" customFormat="false" ht="15" hidden="false" customHeight="false" outlineLevel="0" collapsed="false">
      <c r="A224" s="181" t="n">
        <v>10</v>
      </c>
      <c r="B224" s="179" t="n">
        <v>219</v>
      </c>
      <c r="C224" s="180" t="n">
        <v>64</v>
      </c>
      <c r="D224" s="180" t="n">
        <v>79</v>
      </c>
      <c r="E224" s="180" t="n">
        <v>75</v>
      </c>
      <c r="F224" s="180" t="n">
        <v>40</v>
      </c>
      <c r="G224" s="180" t="n">
        <v>36.5</v>
      </c>
      <c r="H224" s="180" t="n">
        <v>64.1</v>
      </c>
      <c r="I224" s="180" t="n">
        <v>40.5</v>
      </c>
      <c r="J224" s="180" t="n">
        <v>16</v>
      </c>
    </row>
    <row r="225" customFormat="false" ht="15" hidden="false" customHeight="false" outlineLevel="0" collapsed="false">
      <c r="A225" s="181" t="n">
        <v>10</v>
      </c>
      <c r="B225" s="179" t="n">
        <v>220</v>
      </c>
      <c r="C225" s="180" t="n">
        <v>64</v>
      </c>
      <c r="D225" s="180" t="n">
        <v>79</v>
      </c>
      <c r="E225" s="180" t="n">
        <v>75</v>
      </c>
      <c r="F225" s="180" t="n">
        <v>40</v>
      </c>
      <c r="G225" s="180" t="n">
        <v>36.5</v>
      </c>
      <c r="H225" s="180" t="n">
        <v>64.1</v>
      </c>
      <c r="I225" s="180" t="n">
        <v>40.5</v>
      </c>
      <c r="J225" s="180" t="n">
        <v>16</v>
      </c>
    </row>
    <row r="226" customFormat="false" ht="15" hidden="false" customHeight="false" outlineLevel="0" collapsed="false">
      <c r="A226" s="181" t="n">
        <v>10</v>
      </c>
      <c r="B226" s="179" t="n">
        <v>221</v>
      </c>
      <c r="C226" s="180" t="n">
        <v>64</v>
      </c>
      <c r="D226" s="180" t="n">
        <v>79</v>
      </c>
      <c r="E226" s="180" t="n">
        <v>75</v>
      </c>
      <c r="F226" s="180" t="n">
        <v>40</v>
      </c>
      <c r="G226" s="180" t="n">
        <v>36.5</v>
      </c>
      <c r="H226" s="180" t="n">
        <v>64.1</v>
      </c>
      <c r="I226" s="180" t="n">
        <v>40.5</v>
      </c>
      <c r="J226" s="180" t="n">
        <v>16</v>
      </c>
    </row>
    <row r="227" customFormat="false" ht="15" hidden="false" customHeight="false" outlineLevel="0" collapsed="false">
      <c r="A227" s="181" t="n">
        <v>10</v>
      </c>
      <c r="B227" s="179" t="n">
        <v>222</v>
      </c>
      <c r="C227" s="180" t="n">
        <v>64</v>
      </c>
      <c r="D227" s="180" t="n">
        <v>79</v>
      </c>
      <c r="E227" s="180" t="n">
        <v>75</v>
      </c>
      <c r="F227" s="180" t="n">
        <v>40</v>
      </c>
      <c r="G227" s="180" t="n">
        <v>36.5</v>
      </c>
      <c r="H227" s="180" t="n">
        <v>64.1</v>
      </c>
      <c r="I227" s="180" t="n">
        <v>40.5</v>
      </c>
      <c r="J227" s="180" t="n">
        <v>16</v>
      </c>
    </row>
    <row r="228" customFormat="false" ht="15" hidden="false" customHeight="false" outlineLevel="0" collapsed="false">
      <c r="A228" s="181" t="n">
        <v>10</v>
      </c>
      <c r="B228" s="179" t="n">
        <v>223</v>
      </c>
      <c r="C228" s="180" t="n">
        <v>64</v>
      </c>
      <c r="D228" s="180" t="n">
        <v>79</v>
      </c>
      <c r="E228" s="180" t="n">
        <v>75</v>
      </c>
      <c r="F228" s="180" t="n">
        <v>40</v>
      </c>
      <c r="G228" s="180" t="n">
        <v>36.5</v>
      </c>
      <c r="H228" s="180" t="n">
        <v>64.1</v>
      </c>
      <c r="I228" s="180" t="n">
        <v>40.5</v>
      </c>
      <c r="J228" s="180" t="n">
        <v>16</v>
      </c>
    </row>
    <row r="229" customFormat="false" ht="15" hidden="false" customHeight="false" outlineLevel="0" collapsed="false">
      <c r="A229" s="181" t="n">
        <v>10</v>
      </c>
      <c r="B229" s="179" t="n">
        <v>224</v>
      </c>
      <c r="C229" s="180" t="n">
        <v>64</v>
      </c>
      <c r="D229" s="180" t="n">
        <v>79</v>
      </c>
      <c r="E229" s="180" t="n">
        <v>75</v>
      </c>
      <c r="F229" s="180" t="n">
        <v>40</v>
      </c>
      <c r="G229" s="180" t="n">
        <v>36.5</v>
      </c>
      <c r="H229" s="180" t="n">
        <v>64.1</v>
      </c>
      <c r="I229" s="180" t="n">
        <v>40.5</v>
      </c>
      <c r="J229" s="180" t="n">
        <v>16</v>
      </c>
    </row>
    <row r="230" customFormat="false" ht="15" hidden="false" customHeight="false" outlineLevel="0" collapsed="false">
      <c r="A230" s="181" t="n">
        <v>10</v>
      </c>
      <c r="B230" s="179" t="n">
        <v>225</v>
      </c>
      <c r="C230" s="180" t="n">
        <v>64</v>
      </c>
      <c r="D230" s="180" t="n">
        <v>79</v>
      </c>
      <c r="E230" s="180" t="n">
        <v>75</v>
      </c>
      <c r="F230" s="180" t="n">
        <v>40</v>
      </c>
      <c r="G230" s="180" t="n">
        <v>36.5</v>
      </c>
      <c r="H230" s="180" t="n">
        <v>64.1</v>
      </c>
      <c r="I230" s="180" t="n">
        <v>40.5</v>
      </c>
      <c r="J230" s="180" t="n">
        <v>16</v>
      </c>
    </row>
    <row r="231" customFormat="false" ht="15" hidden="false" customHeight="false" outlineLevel="0" collapsed="false">
      <c r="A231" s="181" t="n">
        <v>10</v>
      </c>
      <c r="B231" s="179" t="n">
        <v>226</v>
      </c>
      <c r="C231" s="180" t="n">
        <v>64</v>
      </c>
      <c r="D231" s="180" t="n">
        <v>79</v>
      </c>
      <c r="E231" s="180" t="n">
        <v>75</v>
      </c>
      <c r="F231" s="180" t="n">
        <v>40</v>
      </c>
      <c r="G231" s="180" t="n">
        <v>36.5</v>
      </c>
      <c r="H231" s="180" t="n">
        <v>64.1</v>
      </c>
      <c r="I231" s="180" t="n">
        <v>40.5</v>
      </c>
      <c r="J231" s="180" t="n">
        <v>16</v>
      </c>
    </row>
    <row r="232" customFormat="false" ht="15" hidden="false" customHeight="false" outlineLevel="0" collapsed="false">
      <c r="A232" s="181" t="n">
        <v>10</v>
      </c>
      <c r="B232" s="179" t="n">
        <v>227</v>
      </c>
      <c r="C232" s="180" t="n">
        <v>64</v>
      </c>
      <c r="D232" s="180" t="n">
        <v>79</v>
      </c>
      <c r="E232" s="180" t="n">
        <v>75</v>
      </c>
      <c r="F232" s="180" t="n">
        <v>40</v>
      </c>
      <c r="G232" s="180" t="n">
        <v>36.5</v>
      </c>
      <c r="H232" s="180" t="n">
        <v>64.1</v>
      </c>
      <c r="I232" s="180" t="n">
        <v>40.5</v>
      </c>
      <c r="J232" s="180" t="n">
        <v>16</v>
      </c>
    </row>
    <row r="233" customFormat="false" ht="15" hidden="false" customHeight="false" outlineLevel="0" collapsed="false">
      <c r="A233" s="181" t="n">
        <v>10</v>
      </c>
      <c r="B233" s="179" t="n">
        <v>228</v>
      </c>
      <c r="C233" s="180" t="n">
        <v>64</v>
      </c>
      <c r="D233" s="180" t="n">
        <v>79</v>
      </c>
      <c r="E233" s="180" t="n">
        <v>75</v>
      </c>
      <c r="F233" s="180" t="n">
        <v>40</v>
      </c>
      <c r="G233" s="180" t="n">
        <v>36.5</v>
      </c>
      <c r="H233" s="180" t="n">
        <v>64.1</v>
      </c>
      <c r="I233" s="180" t="n">
        <v>40.5</v>
      </c>
      <c r="J233" s="180" t="n">
        <v>16</v>
      </c>
    </row>
    <row r="234" customFormat="false" ht="15" hidden="false" customHeight="false" outlineLevel="0" collapsed="false">
      <c r="A234" s="181" t="n">
        <v>10</v>
      </c>
      <c r="B234" s="179" t="n">
        <v>229</v>
      </c>
      <c r="C234" s="180" t="n">
        <v>64</v>
      </c>
      <c r="D234" s="180" t="n">
        <v>79</v>
      </c>
      <c r="E234" s="180" t="n">
        <v>75</v>
      </c>
      <c r="F234" s="180" t="n">
        <v>40</v>
      </c>
      <c r="G234" s="180" t="n">
        <v>36.5</v>
      </c>
      <c r="H234" s="180" t="n">
        <v>64.1</v>
      </c>
      <c r="I234" s="180" t="n">
        <v>40.5</v>
      </c>
      <c r="J234" s="180" t="n">
        <v>16</v>
      </c>
    </row>
    <row r="235" customFormat="false" ht="15" hidden="false" customHeight="false" outlineLevel="0" collapsed="false">
      <c r="A235" s="181" t="n">
        <v>10</v>
      </c>
      <c r="B235" s="179" t="n">
        <v>230</v>
      </c>
      <c r="C235" s="180" t="n">
        <v>64</v>
      </c>
      <c r="D235" s="180" t="n">
        <v>79</v>
      </c>
      <c r="E235" s="180" t="n">
        <v>75</v>
      </c>
      <c r="F235" s="180" t="n">
        <v>40</v>
      </c>
      <c r="G235" s="180" t="n">
        <v>36.5</v>
      </c>
      <c r="H235" s="180" t="n">
        <v>64.1</v>
      </c>
      <c r="I235" s="180" t="n">
        <v>40.5</v>
      </c>
      <c r="J235" s="180" t="n">
        <v>16</v>
      </c>
    </row>
    <row r="236" customFormat="false" ht="15" hidden="false" customHeight="false" outlineLevel="0" collapsed="false">
      <c r="A236" s="181" t="n">
        <v>10</v>
      </c>
      <c r="B236" s="179" t="n">
        <v>231</v>
      </c>
      <c r="C236" s="180" t="n">
        <v>64</v>
      </c>
      <c r="D236" s="180" t="n">
        <v>79</v>
      </c>
      <c r="E236" s="180" t="n">
        <v>75</v>
      </c>
      <c r="F236" s="180" t="n">
        <v>40</v>
      </c>
      <c r="G236" s="180" t="n">
        <v>36.5</v>
      </c>
      <c r="H236" s="180" t="n">
        <v>64.1</v>
      </c>
      <c r="I236" s="180" t="n">
        <v>40.5</v>
      </c>
      <c r="J236" s="180" t="n">
        <v>16</v>
      </c>
    </row>
    <row r="237" customFormat="false" ht="15" hidden="false" customHeight="false" outlineLevel="0" collapsed="false">
      <c r="A237" s="181" t="n">
        <v>10</v>
      </c>
      <c r="B237" s="179" t="n">
        <v>232</v>
      </c>
      <c r="C237" s="180" t="n">
        <v>64</v>
      </c>
      <c r="D237" s="180" t="n">
        <v>79</v>
      </c>
      <c r="E237" s="180" t="n">
        <v>75</v>
      </c>
      <c r="F237" s="180" t="n">
        <v>40</v>
      </c>
      <c r="G237" s="180" t="n">
        <v>36.5</v>
      </c>
      <c r="H237" s="180" t="n">
        <v>64.1</v>
      </c>
      <c r="I237" s="180" t="n">
        <v>40.5</v>
      </c>
      <c r="J237" s="180" t="n">
        <v>16</v>
      </c>
    </row>
    <row r="238" customFormat="false" ht="15" hidden="false" customHeight="false" outlineLevel="0" collapsed="false">
      <c r="A238" s="181" t="n">
        <v>10</v>
      </c>
      <c r="B238" s="179" t="n">
        <v>233</v>
      </c>
      <c r="C238" s="180" t="n">
        <v>64</v>
      </c>
      <c r="D238" s="180" t="n">
        <v>79</v>
      </c>
      <c r="E238" s="180" t="n">
        <v>75</v>
      </c>
      <c r="F238" s="180" t="n">
        <v>40</v>
      </c>
      <c r="G238" s="180" t="n">
        <v>36.5</v>
      </c>
      <c r="H238" s="180" t="n">
        <v>64.1</v>
      </c>
      <c r="I238" s="180" t="n">
        <v>40.5</v>
      </c>
      <c r="J238" s="180" t="n">
        <v>16</v>
      </c>
    </row>
    <row r="239" customFormat="false" ht="15" hidden="false" customHeight="false" outlineLevel="0" collapsed="false">
      <c r="A239" s="181" t="n">
        <v>10</v>
      </c>
      <c r="B239" s="179" t="n">
        <v>234</v>
      </c>
      <c r="C239" s="180" t="n">
        <v>64</v>
      </c>
      <c r="D239" s="180" t="n">
        <v>79</v>
      </c>
      <c r="E239" s="180" t="n">
        <v>75</v>
      </c>
      <c r="F239" s="180" t="n">
        <v>40</v>
      </c>
      <c r="G239" s="180" t="n">
        <v>36.5</v>
      </c>
      <c r="H239" s="180" t="n">
        <v>64.1</v>
      </c>
      <c r="I239" s="180" t="n">
        <v>40.5</v>
      </c>
      <c r="J239" s="180" t="n">
        <v>16</v>
      </c>
    </row>
    <row r="240" customFormat="false" ht="15" hidden="false" customHeight="false" outlineLevel="0" collapsed="false">
      <c r="A240" s="181" t="n">
        <v>10</v>
      </c>
      <c r="B240" s="179" t="n">
        <v>235</v>
      </c>
      <c r="C240" s="180" t="n">
        <v>64</v>
      </c>
      <c r="D240" s="180" t="n">
        <v>79</v>
      </c>
      <c r="E240" s="180" t="n">
        <v>75</v>
      </c>
      <c r="F240" s="180" t="n">
        <v>40</v>
      </c>
      <c r="G240" s="180" t="n">
        <v>36.5</v>
      </c>
      <c r="H240" s="180" t="n">
        <v>64.1</v>
      </c>
      <c r="I240" s="180" t="n">
        <v>40.5</v>
      </c>
      <c r="J240" s="180" t="n">
        <v>16</v>
      </c>
    </row>
    <row r="241" customFormat="false" ht="15" hidden="false" customHeight="false" outlineLevel="0" collapsed="false">
      <c r="A241" s="181" t="n">
        <v>10</v>
      </c>
      <c r="B241" s="179" t="n">
        <v>236</v>
      </c>
      <c r="C241" s="180" t="n">
        <v>64</v>
      </c>
      <c r="D241" s="180" t="n">
        <v>79</v>
      </c>
      <c r="E241" s="180" t="n">
        <v>75</v>
      </c>
      <c r="F241" s="180" t="n">
        <v>40</v>
      </c>
      <c r="G241" s="180" t="n">
        <v>36.5</v>
      </c>
      <c r="H241" s="180" t="n">
        <v>64.1</v>
      </c>
      <c r="I241" s="180" t="n">
        <v>40.5</v>
      </c>
      <c r="J241" s="180" t="n">
        <v>16</v>
      </c>
    </row>
    <row r="242" customFormat="false" ht="15" hidden="false" customHeight="false" outlineLevel="0" collapsed="false">
      <c r="A242" s="181" t="n">
        <v>10</v>
      </c>
      <c r="B242" s="179" t="n">
        <v>237</v>
      </c>
      <c r="C242" s="180" t="n">
        <v>64</v>
      </c>
      <c r="D242" s="180" t="n">
        <v>79</v>
      </c>
      <c r="E242" s="180" t="n">
        <v>75</v>
      </c>
      <c r="F242" s="180" t="n">
        <v>40</v>
      </c>
      <c r="G242" s="180" t="n">
        <v>36.5</v>
      </c>
      <c r="H242" s="180" t="n">
        <v>64.1</v>
      </c>
      <c r="I242" s="180" t="n">
        <v>40.5</v>
      </c>
      <c r="J242" s="180" t="n">
        <v>16</v>
      </c>
    </row>
    <row r="243" customFormat="false" ht="15" hidden="false" customHeight="false" outlineLevel="0" collapsed="false">
      <c r="A243" s="181" t="n">
        <v>10</v>
      </c>
      <c r="B243" s="179" t="n">
        <v>238</v>
      </c>
      <c r="C243" s="180" t="n">
        <v>64</v>
      </c>
      <c r="D243" s="180" t="n">
        <v>79</v>
      </c>
      <c r="E243" s="180" t="n">
        <v>75</v>
      </c>
      <c r="F243" s="180" t="n">
        <v>40</v>
      </c>
      <c r="G243" s="180" t="n">
        <v>36.5</v>
      </c>
      <c r="H243" s="180" t="n">
        <v>64.1</v>
      </c>
      <c r="I243" s="180" t="n">
        <v>40.5</v>
      </c>
      <c r="J243" s="180" t="n">
        <v>16</v>
      </c>
    </row>
    <row r="244" customFormat="false" ht="15" hidden="false" customHeight="false" outlineLevel="0" collapsed="false">
      <c r="A244" s="181" t="n">
        <v>10</v>
      </c>
      <c r="B244" s="179" t="n">
        <v>239</v>
      </c>
      <c r="C244" s="180" t="n">
        <v>64</v>
      </c>
      <c r="D244" s="180" t="n">
        <v>79</v>
      </c>
      <c r="E244" s="180" t="n">
        <v>75</v>
      </c>
      <c r="F244" s="180" t="n">
        <v>40</v>
      </c>
      <c r="G244" s="180" t="n">
        <v>36.5</v>
      </c>
      <c r="H244" s="180" t="n">
        <v>64.1</v>
      </c>
      <c r="I244" s="180" t="n">
        <v>40.5</v>
      </c>
      <c r="J244" s="180" t="n">
        <v>16</v>
      </c>
    </row>
    <row r="245" customFormat="false" ht="15" hidden="false" customHeight="false" outlineLevel="0" collapsed="false">
      <c r="A245" s="181" t="n">
        <v>10</v>
      </c>
      <c r="B245" s="179" t="n">
        <v>240</v>
      </c>
      <c r="C245" s="180" t="n">
        <v>64</v>
      </c>
      <c r="D245" s="180" t="n">
        <v>79</v>
      </c>
      <c r="E245" s="180" t="n">
        <v>75</v>
      </c>
      <c r="F245" s="180" t="n">
        <v>40</v>
      </c>
      <c r="G245" s="180" t="n">
        <v>36.5</v>
      </c>
      <c r="H245" s="180" t="n">
        <v>64.1</v>
      </c>
      <c r="I245" s="180" t="n">
        <v>40.5</v>
      </c>
      <c r="J245" s="180" t="n">
        <v>16</v>
      </c>
    </row>
    <row r="246" customFormat="false" ht="15" hidden="false" customHeight="false" outlineLevel="0" collapsed="false">
      <c r="A246" s="181" t="n">
        <v>11</v>
      </c>
      <c r="B246" s="179" t="n">
        <v>241</v>
      </c>
      <c r="C246" s="180" t="n">
        <v>70.4</v>
      </c>
      <c r="D246" s="180" t="n">
        <v>86.9</v>
      </c>
      <c r="E246" s="180" t="n">
        <v>82.5</v>
      </c>
      <c r="F246" s="180" t="n">
        <v>44</v>
      </c>
      <c r="G246" s="180" t="n">
        <v>36.5</v>
      </c>
      <c r="H246" s="180" t="n">
        <v>64.1</v>
      </c>
      <c r="I246" s="180" t="n">
        <v>40.5</v>
      </c>
      <c r="J246" s="180" t="n">
        <v>17.6</v>
      </c>
    </row>
    <row r="247" customFormat="false" ht="15" hidden="false" customHeight="false" outlineLevel="0" collapsed="false">
      <c r="A247" s="181" t="n">
        <v>11</v>
      </c>
      <c r="B247" s="179" t="n">
        <v>242</v>
      </c>
      <c r="C247" s="180" t="n">
        <v>70.4</v>
      </c>
      <c r="D247" s="180" t="n">
        <v>86.9</v>
      </c>
      <c r="E247" s="180" t="n">
        <v>82.5</v>
      </c>
      <c r="F247" s="180" t="n">
        <v>44</v>
      </c>
      <c r="G247" s="180" t="n">
        <v>36.5</v>
      </c>
      <c r="H247" s="180" t="n">
        <v>64.1</v>
      </c>
      <c r="I247" s="180" t="n">
        <v>40.5</v>
      </c>
      <c r="J247" s="180" t="n">
        <v>17.6</v>
      </c>
    </row>
    <row r="248" customFormat="false" ht="15" hidden="false" customHeight="false" outlineLevel="0" collapsed="false">
      <c r="A248" s="181" t="n">
        <v>11</v>
      </c>
      <c r="B248" s="179" t="n">
        <v>243</v>
      </c>
      <c r="C248" s="180" t="n">
        <v>70.4</v>
      </c>
      <c r="D248" s="180" t="n">
        <v>86.9</v>
      </c>
      <c r="E248" s="180" t="n">
        <v>82.5</v>
      </c>
      <c r="F248" s="180" t="n">
        <v>44</v>
      </c>
      <c r="G248" s="180" t="n">
        <v>36.5</v>
      </c>
      <c r="H248" s="180" t="n">
        <v>64.1</v>
      </c>
      <c r="I248" s="180" t="n">
        <v>40.5</v>
      </c>
      <c r="J248" s="180" t="n">
        <v>17.6</v>
      </c>
    </row>
    <row r="249" customFormat="false" ht="15" hidden="false" customHeight="false" outlineLevel="0" collapsed="false">
      <c r="A249" s="181" t="n">
        <v>11</v>
      </c>
      <c r="B249" s="179" t="n">
        <v>244</v>
      </c>
      <c r="C249" s="180" t="n">
        <v>70.4</v>
      </c>
      <c r="D249" s="180" t="n">
        <v>86.9</v>
      </c>
      <c r="E249" s="180" t="n">
        <v>82.5</v>
      </c>
      <c r="F249" s="180" t="n">
        <v>44</v>
      </c>
      <c r="G249" s="180" t="n">
        <v>36.5</v>
      </c>
      <c r="H249" s="180" t="n">
        <v>64.1</v>
      </c>
      <c r="I249" s="180" t="n">
        <v>40.5</v>
      </c>
      <c r="J249" s="180" t="n">
        <v>17.6</v>
      </c>
    </row>
    <row r="250" customFormat="false" ht="15" hidden="false" customHeight="false" outlineLevel="0" collapsed="false">
      <c r="A250" s="181" t="n">
        <v>11</v>
      </c>
      <c r="B250" s="179" t="n">
        <v>245</v>
      </c>
      <c r="C250" s="180" t="n">
        <v>70.4</v>
      </c>
      <c r="D250" s="180" t="n">
        <v>86.9</v>
      </c>
      <c r="E250" s="180" t="n">
        <v>82.5</v>
      </c>
      <c r="F250" s="180" t="n">
        <v>44</v>
      </c>
      <c r="G250" s="180" t="n">
        <v>36.5</v>
      </c>
      <c r="H250" s="180" t="n">
        <v>64.1</v>
      </c>
      <c r="I250" s="180" t="n">
        <v>40.5</v>
      </c>
      <c r="J250" s="180" t="n">
        <v>17.6</v>
      </c>
    </row>
    <row r="251" customFormat="false" ht="15" hidden="false" customHeight="false" outlineLevel="0" collapsed="false">
      <c r="A251" s="181" t="n">
        <v>11</v>
      </c>
      <c r="B251" s="179" t="n">
        <v>246</v>
      </c>
      <c r="C251" s="180" t="n">
        <v>70.4</v>
      </c>
      <c r="D251" s="180" t="n">
        <v>86.9</v>
      </c>
      <c r="E251" s="180" t="n">
        <v>82.5</v>
      </c>
      <c r="F251" s="180" t="n">
        <v>44</v>
      </c>
      <c r="G251" s="180" t="n">
        <v>36.5</v>
      </c>
      <c r="H251" s="180" t="n">
        <v>64.1</v>
      </c>
      <c r="I251" s="180" t="n">
        <v>40.5</v>
      </c>
      <c r="J251" s="180" t="n">
        <v>17.6</v>
      </c>
    </row>
    <row r="252" customFormat="false" ht="15" hidden="false" customHeight="false" outlineLevel="0" collapsed="false">
      <c r="A252" s="181" t="n">
        <v>11</v>
      </c>
      <c r="B252" s="179" t="n">
        <v>247</v>
      </c>
      <c r="C252" s="180" t="n">
        <v>70.4</v>
      </c>
      <c r="D252" s="180" t="n">
        <v>86.9</v>
      </c>
      <c r="E252" s="180" t="n">
        <v>82.5</v>
      </c>
      <c r="F252" s="180" t="n">
        <v>44</v>
      </c>
      <c r="G252" s="180" t="n">
        <v>36.5</v>
      </c>
      <c r="H252" s="180" t="n">
        <v>64.1</v>
      </c>
      <c r="I252" s="180" t="n">
        <v>40.5</v>
      </c>
      <c r="J252" s="180" t="n">
        <v>17.6</v>
      </c>
    </row>
    <row r="253" customFormat="false" ht="15" hidden="false" customHeight="false" outlineLevel="0" collapsed="false">
      <c r="A253" s="181" t="n">
        <v>11</v>
      </c>
      <c r="B253" s="179" t="n">
        <v>248</v>
      </c>
      <c r="C253" s="180" t="n">
        <v>70.4</v>
      </c>
      <c r="D253" s="180" t="n">
        <v>86.9</v>
      </c>
      <c r="E253" s="180" t="n">
        <v>82.5</v>
      </c>
      <c r="F253" s="180" t="n">
        <v>44</v>
      </c>
      <c r="G253" s="180" t="n">
        <v>36.5</v>
      </c>
      <c r="H253" s="180" t="n">
        <v>64.1</v>
      </c>
      <c r="I253" s="180" t="n">
        <v>40.5</v>
      </c>
      <c r="J253" s="180" t="n">
        <v>17.6</v>
      </c>
    </row>
    <row r="254" customFormat="false" ht="15" hidden="false" customHeight="false" outlineLevel="0" collapsed="false">
      <c r="A254" s="181" t="n">
        <v>11</v>
      </c>
      <c r="B254" s="179" t="n">
        <v>249</v>
      </c>
      <c r="C254" s="180" t="n">
        <v>70.4</v>
      </c>
      <c r="D254" s="180" t="n">
        <v>86.9</v>
      </c>
      <c r="E254" s="180" t="n">
        <v>82.5</v>
      </c>
      <c r="F254" s="180" t="n">
        <v>44</v>
      </c>
      <c r="G254" s="180" t="n">
        <v>36.5</v>
      </c>
      <c r="H254" s="180" t="n">
        <v>64.1</v>
      </c>
      <c r="I254" s="180" t="n">
        <v>40.5</v>
      </c>
      <c r="J254" s="180" t="n">
        <v>17.6</v>
      </c>
    </row>
    <row r="255" customFormat="false" ht="15" hidden="false" customHeight="false" outlineLevel="0" collapsed="false">
      <c r="A255" s="181" t="n">
        <v>11</v>
      </c>
      <c r="B255" s="179" t="n">
        <v>250</v>
      </c>
      <c r="C255" s="180" t="n">
        <v>70.4</v>
      </c>
      <c r="D255" s="180" t="n">
        <v>86.9</v>
      </c>
      <c r="E255" s="180" t="n">
        <v>82.5</v>
      </c>
      <c r="F255" s="180" t="n">
        <v>44</v>
      </c>
      <c r="G255" s="180" t="n">
        <v>36.5</v>
      </c>
      <c r="H255" s="180" t="n">
        <v>64.1</v>
      </c>
      <c r="I255" s="180" t="n">
        <v>40.5</v>
      </c>
      <c r="J255" s="180" t="n">
        <v>17.6</v>
      </c>
    </row>
    <row r="256" customFormat="false" ht="15" hidden="false" customHeight="false" outlineLevel="0" collapsed="false">
      <c r="A256" s="181" t="n">
        <v>11</v>
      </c>
      <c r="B256" s="179" t="n">
        <v>251</v>
      </c>
      <c r="C256" s="180" t="n">
        <v>70.4</v>
      </c>
      <c r="D256" s="180" t="n">
        <v>86.9</v>
      </c>
      <c r="E256" s="180" t="n">
        <v>82.5</v>
      </c>
      <c r="F256" s="180" t="n">
        <v>44</v>
      </c>
      <c r="G256" s="180" t="n">
        <v>36.5</v>
      </c>
      <c r="H256" s="180" t="n">
        <v>64.1</v>
      </c>
      <c r="I256" s="180" t="n">
        <v>40.5</v>
      </c>
      <c r="J256" s="180" t="n">
        <v>17.6</v>
      </c>
    </row>
    <row r="257" customFormat="false" ht="15" hidden="false" customHeight="false" outlineLevel="0" collapsed="false">
      <c r="A257" s="181" t="n">
        <v>11</v>
      </c>
      <c r="B257" s="179" t="n">
        <v>252</v>
      </c>
      <c r="C257" s="180" t="n">
        <v>70.4</v>
      </c>
      <c r="D257" s="180" t="n">
        <v>86.9</v>
      </c>
      <c r="E257" s="180" t="n">
        <v>82.5</v>
      </c>
      <c r="F257" s="180" t="n">
        <v>44</v>
      </c>
      <c r="G257" s="180" t="n">
        <v>36.5</v>
      </c>
      <c r="H257" s="180" t="n">
        <v>64.1</v>
      </c>
      <c r="I257" s="180" t="n">
        <v>40.5</v>
      </c>
      <c r="J257" s="180" t="n">
        <v>17.6</v>
      </c>
    </row>
    <row r="258" customFormat="false" ht="15" hidden="false" customHeight="false" outlineLevel="0" collapsed="false">
      <c r="A258" s="181" t="n">
        <v>11</v>
      </c>
      <c r="B258" s="179" t="n">
        <v>253</v>
      </c>
      <c r="C258" s="180" t="n">
        <v>70.4</v>
      </c>
      <c r="D258" s="180" t="n">
        <v>86.9</v>
      </c>
      <c r="E258" s="180" t="n">
        <v>82.5</v>
      </c>
      <c r="F258" s="180" t="n">
        <v>44</v>
      </c>
      <c r="G258" s="180" t="n">
        <v>36.5</v>
      </c>
      <c r="H258" s="180" t="n">
        <v>64.1</v>
      </c>
      <c r="I258" s="180" t="n">
        <v>40.5</v>
      </c>
      <c r="J258" s="180" t="n">
        <v>17.6</v>
      </c>
    </row>
    <row r="259" customFormat="false" ht="15" hidden="false" customHeight="false" outlineLevel="0" collapsed="false">
      <c r="A259" s="181" t="n">
        <v>11</v>
      </c>
      <c r="B259" s="179" t="n">
        <v>254</v>
      </c>
      <c r="C259" s="180" t="n">
        <v>70.4</v>
      </c>
      <c r="D259" s="180" t="n">
        <v>86.9</v>
      </c>
      <c r="E259" s="180" t="n">
        <v>82.5</v>
      </c>
      <c r="F259" s="180" t="n">
        <v>44</v>
      </c>
      <c r="G259" s="180" t="n">
        <v>36.5</v>
      </c>
      <c r="H259" s="180" t="n">
        <v>64.1</v>
      </c>
      <c r="I259" s="180" t="n">
        <v>40.5</v>
      </c>
      <c r="J259" s="180" t="n">
        <v>17.6</v>
      </c>
    </row>
    <row r="260" customFormat="false" ht="15" hidden="false" customHeight="false" outlineLevel="0" collapsed="false">
      <c r="A260" s="181" t="n">
        <v>11</v>
      </c>
      <c r="B260" s="179" t="n">
        <v>255</v>
      </c>
      <c r="C260" s="180" t="n">
        <v>70.4</v>
      </c>
      <c r="D260" s="180" t="n">
        <v>86.9</v>
      </c>
      <c r="E260" s="180" t="n">
        <v>82.5</v>
      </c>
      <c r="F260" s="180" t="n">
        <v>44</v>
      </c>
      <c r="G260" s="180" t="n">
        <v>36.5</v>
      </c>
      <c r="H260" s="180" t="n">
        <v>64.1</v>
      </c>
      <c r="I260" s="180" t="n">
        <v>40.5</v>
      </c>
      <c r="J260" s="180" t="n">
        <v>17.6</v>
      </c>
    </row>
    <row r="261" customFormat="false" ht="15" hidden="false" customHeight="false" outlineLevel="0" collapsed="false">
      <c r="A261" s="181" t="n">
        <v>11</v>
      </c>
      <c r="B261" s="179" t="n">
        <v>256</v>
      </c>
      <c r="C261" s="180" t="n">
        <v>70.4</v>
      </c>
      <c r="D261" s="180" t="n">
        <v>86.9</v>
      </c>
      <c r="E261" s="180" t="n">
        <v>82.5</v>
      </c>
      <c r="F261" s="180" t="n">
        <v>44</v>
      </c>
      <c r="G261" s="180" t="n">
        <v>36.5</v>
      </c>
      <c r="H261" s="180" t="n">
        <v>64.1</v>
      </c>
      <c r="I261" s="180" t="n">
        <v>40.5</v>
      </c>
      <c r="J261" s="180" t="n">
        <v>17.6</v>
      </c>
    </row>
    <row r="262" customFormat="false" ht="15" hidden="false" customHeight="false" outlineLevel="0" collapsed="false">
      <c r="A262" s="181" t="n">
        <v>11</v>
      </c>
      <c r="B262" s="179" t="n">
        <v>257</v>
      </c>
      <c r="C262" s="180" t="n">
        <v>70.4</v>
      </c>
      <c r="D262" s="180" t="n">
        <v>86.9</v>
      </c>
      <c r="E262" s="180" t="n">
        <v>82.5</v>
      </c>
      <c r="F262" s="180" t="n">
        <v>44</v>
      </c>
      <c r="G262" s="180" t="n">
        <v>36.5</v>
      </c>
      <c r="H262" s="180" t="n">
        <v>64.1</v>
      </c>
      <c r="I262" s="180" t="n">
        <v>40.5</v>
      </c>
      <c r="J262" s="180" t="n">
        <v>17.6</v>
      </c>
    </row>
    <row r="263" customFormat="false" ht="15" hidden="false" customHeight="false" outlineLevel="0" collapsed="false">
      <c r="A263" s="181" t="n">
        <v>11</v>
      </c>
      <c r="B263" s="179" t="n">
        <v>258</v>
      </c>
      <c r="C263" s="180" t="n">
        <v>70.4</v>
      </c>
      <c r="D263" s="180" t="n">
        <v>86.9</v>
      </c>
      <c r="E263" s="180" t="n">
        <v>82.5</v>
      </c>
      <c r="F263" s="180" t="n">
        <v>44</v>
      </c>
      <c r="G263" s="180" t="n">
        <v>36.5</v>
      </c>
      <c r="H263" s="180" t="n">
        <v>64.1</v>
      </c>
      <c r="I263" s="180" t="n">
        <v>40.5</v>
      </c>
      <c r="J263" s="180" t="n">
        <v>17.6</v>
      </c>
    </row>
    <row r="264" customFormat="false" ht="15" hidden="false" customHeight="false" outlineLevel="0" collapsed="false">
      <c r="A264" s="181" t="n">
        <v>11</v>
      </c>
      <c r="B264" s="179" t="n">
        <v>259</v>
      </c>
      <c r="C264" s="180" t="n">
        <v>70.4</v>
      </c>
      <c r="D264" s="180" t="n">
        <v>86.9</v>
      </c>
      <c r="E264" s="180" t="n">
        <v>82.5</v>
      </c>
      <c r="F264" s="180" t="n">
        <v>44</v>
      </c>
      <c r="G264" s="180" t="n">
        <v>36.5</v>
      </c>
      <c r="H264" s="180" t="n">
        <v>64.1</v>
      </c>
      <c r="I264" s="180" t="n">
        <v>40.5</v>
      </c>
      <c r="J264" s="180" t="n">
        <v>17.6</v>
      </c>
    </row>
    <row r="265" customFormat="false" ht="15" hidden="false" customHeight="false" outlineLevel="0" collapsed="false">
      <c r="A265" s="181" t="n">
        <v>11</v>
      </c>
      <c r="B265" s="179" t="n">
        <v>260</v>
      </c>
      <c r="C265" s="180" t="n">
        <v>70.4</v>
      </c>
      <c r="D265" s="180" t="n">
        <v>86.9</v>
      </c>
      <c r="E265" s="180" t="n">
        <v>82.5</v>
      </c>
      <c r="F265" s="180" t="n">
        <v>44</v>
      </c>
      <c r="G265" s="180" t="n">
        <v>36.5</v>
      </c>
      <c r="H265" s="180" t="n">
        <v>64.1</v>
      </c>
      <c r="I265" s="180" t="n">
        <v>40.5</v>
      </c>
      <c r="J265" s="180" t="n">
        <v>17.6</v>
      </c>
    </row>
    <row r="266" customFormat="false" ht="15" hidden="false" customHeight="false" outlineLevel="0" collapsed="false">
      <c r="A266" s="181" t="n">
        <v>11</v>
      </c>
      <c r="B266" s="179" t="n">
        <v>261</v>
      </c>
      <c r="C266" s="180" t="n">
        <v>70.4</v>
      </c>
      <c r="D266" s="180" t="n">
        <v>86.9</v>
      </c>
      <c r="E266" s="180" t="n">
        <v>82.5</v>
      </c>
      <c r="F266" s="180" t="n">
        <v>44</v>
      </c>
      <c r="G266" s="180" t="n">
        <v>36.5</v>
      </c>
      <c r="H266" s="180" t="n">
        <v>64.1</v>
      </c>
      <c r="I266" s="180" t="n">
        <v>40.5</v>
      </c>
      <c r="J266" s="180" t="n">
        <v>17.6</v>
      </c>
    </row>
    <row r="267" customFormat="false" ht="15" hidden="false" customHeight="false" outlineLevel="0" collapsed="false">
      <c r="A267" s="181" t="n">
        <v>11</v>
      </c>
      <c r="B267" s="179" t="n">
        <v>262</v>
      </c>
      <c r="C267" s="180" t="n">
        <v>70.4</v>
      </c>
      <c r="D267" s="180" t="n">
        <v>86.9</v>
      </c>
      <c r="E267" s="180" t="n">
        <v>82.5</v>
      </c>
      <c r="F267" s="180" t="n">
        <v>44</v>
      </c>
      <c r="G267" s="180" t="n">
        <v>36.5</v>
      </c>
      <c r="H267" s="180" t="n">
        <v>64.1</v>
      </c>
      <c r="I267" s="180" t="n">
        <v>40.5</v>
      </c>
      <c r="J267" s="180" t="n">
        <v>17.6</v>
      </c>
    </row>
    <row r="268" customFormat="false" ht="15" hidden="false" customHeight="false" outlineLevel="0" collapsed="false">
      <c r="A268" s="181" t="n">
        <v>11</v>
      </c>
      <c r="B268" s="179" t="n">
        <v>263</v>
      </c>
      <c r="C268" s="180" t="n">
        <v>70.4</v>
      </c>
      <c r="D268" s="180" t="n">
        <v>86.9</v>
      </c>
      <c r="E268" s="180" t="n">
        <v>82.5</v>
      </c>
      <c r="F268" s="180" t="n">
        <v>44</v>
      </c>
      <c r="G268" s="180" t="n">
        <v>36.5</v>
      </c>
      <c r="H268" s="180" t="n">
        <v>64.1</v>
      </c>
      <c r="I268" s="180" t="n">
        <v>40.5</v>
      </c>
      <c r="J268" s="180" t="n">
        <v>17.6</v>
      </c>
    </row>
    <row r="269" customFormat="false" ht="15" hidden="false" customHeight="false" outlineLevel="0" collapsed="false">
      <c r="A269" s="181" t="n">
        <v>11</v>
      </c>
      <c r="B269" s="179" t="n">
        <v>264</v>
      </c>
      <c r="C269" s="180" t="n">
        <v>70.4</v>
      </c>
      <c r="D269" s="180" t="n">
        <v>86.9</v>
      </c>
      <c r="E269" s="180" t="n">
        <v>82.5</v>
      </c>
      <c r="F269" s="180" t="n">
        <v>44</v>
      </c>
      <c r="G269" s="180" t="n">
        <v>36.5</v>
      </c>
      <c r="H269" s="180" t="n">
        <v>64.1</v>
      </c>
      <c r="I269" s="180" t="n">
        <v>40.5</v>
      </c>
      <c r="J269" s="180" t="n">
        <v>17.6</v>
      </c>
    </row>
    <row r="270" customFormat="false" ht="15" hidden="false" customHeight="false" outlineLevel="0" collapsed="false">
      <c r="A270" s="181" t="n">
        <v>12</v>
      </c>
      <c r="B270" s="179" t="n">
        <v>265</v>
      </c>
      <c r="C270" s="180" t="n">
        <v>76.8</v>
      </c>
      <c r="D270" s="180" t="n">
        <v>94.8</v>
      </c>
      <c r="E270" s="180" t="n">
        <v>90</v>
      </c>
      <c r="F270" s="180" t="n">
        <v>48</v>
      </c>
      <c r="G270" s="180" t="n">
        <v>36.5</v>
      </c>
      <c r="H270" s="180" t="n">
        <v>64.1</v>
      </c>
      <c r="I270" s="180" t="n">
        <v>40.5</v>
      </c>
      <c r="J270" s="180" t="n">
        <v>19.2</v>
      </c>
    </row>
    <row r="271" customFormat="false" ht="15" hidden="false" customHeight="false" outlineLevel="0" collapsed="false">
      <c r="A271" s="181" t="n">
        <v>12</v>
      </c>
      <c r="B271" s="179" t="n">
        <v>266</v>
      </c>
      <c r="C271" s="180" t="n">
        <v>76.8</v>
      </c>
      <c r="D271" s="180" t="n">
        <v>94.8</v>
      </c>
      <c r="E271" s="180" t="n">
        <v>90</v>
      </c>
      <c r="F271" s="180" t="n">
        <v>48</v>
      </c>
      <c r="G271" s="180" t="n">
        <v>36.5</v>
      </c>
      <c r="H271" s="180" t="n">
        <v>64.1</v>
      </c>
      <c r="I271" s="180" t="n">
        <v>40.5</v>
      </c>
      <c r="J271" s="180" t="n">
        <v>19.2</v>
      </c>
    </row>
    <row r="272" customFormat="false" ht="15" hidden="false" customHeight="false" outlineLevel="0" collapsed="false">
      <c r="A272" s="181" t="n">
        <v>12</v>
      </c>
      <c r="B272" s="179" t="n">
        <v>267</v>
      </c>
      <c r="C272" s="180" t="n">
        <v>76.8</v>
      </c>
      <c r="D272" s="180" t="n">
        <v>94.8</v>
      </c>
      <c r="E272" s="180" t="n">
        <v>90</v>
      </c>
      <c r="F272" s="180" t="n">
        <v>48</v>
      </c>
      <c r="G272" s="180" t="n">
        <v>36.5</v>
      </c>
      <c r="H272" s="180" t="n">
        <v>64.1</v>
      </c>
      <c r="I272" s="180" t="n">
        <v>40.5</v>
      </c>
      <c r="J272" s="180" t="n">
        <v>19.2</v>
      </c>
    </row>
    <row r="273" customFormat="false" ht="15" hidden="false" customHeight="false" outlineLevel="0" collapsed="false">
      <c r="A273" s="181" t="n">
        <v>12</v>
      </c>
      <c r="B273" s="179" t="n">
        <v>268</v>
      </c>
      <c r="C273" s="180" t="n">
        <v>76.8</v>
      </c>
      <c r="D273" s="180" t="n">
        <v>94.8</v>
      </c>
      <c r="E273" s="180" t="n">
        <v>90</v>
      </c>
      <c r="F273" s="180" t="n">
        <v>48</v>
      </c>
      <c r="G273" s="180" t="n">
        <v>36.5</v>
      </c>
      <c r="H273" s="180" t="n">
        <v>64.1</v>
      </c>
      <c r="I273" s="180" t="n">
        <v>40.5</v>
      </c>
      <c r="J273" s="180" t="n">
        <v>19.2</v>
      </c>
    </row>
    <row r="274" customFormat="false" ht="15" hidden="false" customHeight="false" outlineLevel="0" collapsed="false">
      <c r="A274" s="181" t="n">
        <v>12</v>
      </c>
      <c r="B274" s="179" t="n">
        <v>269</v>
      </c>
      <c r="C274" s="180" t="n">
        <v>76.8</v>
      </c>
      <c r="D274" s="180" t="n">
        <v>94.8</v>
      </c>
      <c r="E274" s="180" t="n">
        <v>90</v>
      </c>
      <c r="F274" s="180" t="n">
        <v>48</v>
      </c>
      <c r="G274" s="180" t="n">
        <v>36.5</v>
      </c>
      <c r="H274" s="180" t="n">
        <v>64.1</v>
      </c>
      <c r="I274" s="180" t="n">
        <v>40.5</v>
      </c>
      <c r="J274" s="180" t="n">
        <v>19.2</v>
      </c>
    </row>
    <row r="275" customFormat="false" ht="15" hidden="false" customHeight="false" outlineLevel="0" collapsed="false">
      <c r="A275" s="181" t="n">
        <v>12</v>
      </c>
      <c r="B275" s="179" t="n">
        <v>270</v>
      </c>
      <c r="C275" s="180" t="n">
        <v>76.8</v>
      </c>
      <c r="D275" s="180" t="n">
        <v>94.8</v>
      </c>
      <c r="E275" s="180" t="n">
        <v>90</v>
      </c>
      <c r="F275" s="180" t="n">
        <v>48</v>
      </c>
      <c r="G275" s="180" t="n">
        <v>36.5</v>
      </c>
      <c r="H275" s="180" t="n">
        <v>64.1</v>
      </c>
      <c r="I275" s="180" t="n">
        <v>40.5</v>
      </c>
      <c r="J275" s="180" t="n">
        <v>19.2</v>
      </c>
    </row>
    <row r="276" customFormat="false" ht="15" hidden="false" customHeight="false" outlineLevel="0" collapsed="false">
      <c r="A276" s="181" t="n">
        <v>12</v>
      </c>
      <c r="B276" s="179" t="n">
        <v>271</v>
      </c>
      <c r="C276" s="180" t="n">
        <v>76.8</v>
      </c>
      <c r="D276" s="180" t="n">
        <v>94.8</v>
      </c>
      <c r="E276" s="180" t="n">
        <v>90</v>
      </c>
      <c r="F276" s="180" t="n">
        <v>48</v>
      </c>
      <c r="G276" s="180" t="n">
        <v>36.5</v>
      </c>
      <c r="H276" s="180" t="n">
        <v>64.1</v>
      </c>
      <c r="I276" s="180" t="n">
        <v>40.5</v>
      </c>
      <c r="J276" s="180" t="n">
        <v>19.2</v>
      </c>
    </row>
    <row r="277" customFormat="false" ht="15" hidden="false" customHeight="false" outlineLevel="0" collapsed="false">
      <c r="A277" s="181" t="n">
        <v>12</v>
      </c>
      <c r="B277" s="179" t="n">
        <v>272</v>
      </c>
      <c r="C277" s="180" t="n">
        <v>76.8</v>
      </c>
      <c r="D277" s="180" t="n">
        <v>94.8</v>
      </c>
      <c r="E277" s="180" t="n">
        <v>90</v>
      </c>
      <c r="F277" s="180" t="n">
        <v>48</v>
      </c>
      <c r="G277" s="180" t="n">
        <v>36.5</v>
      </c>
      <c r="H277" s="180" t="n">
        <v>64.1</v>
      </c>
      <c r="I277" s="180" t="n">
        <v>40.5</v>
      </c>
      <c r="J277" s="180" t="n">
        <v>19.2</v>
      </c>
    </row>
    <row r="278" customFormat="false" ht="15" hidden="false" customHeight="false" outlineLevel="0" collapsed="false">
      <c r="A278" s="181" t="n">
        <v>12</v>
      </c>
      <c r="B278" s="179" t="n">
        <v>273</v>
      </c>
      <c r="C278" s="180" t="n">
        <v>76.8</v>
      </c>
      <c r="D278" s="180" t="n">
        <v>94.8</v>
      </c>
      <c r="E278" s="180" t="n">
        <v>90</v>
      </c>
      <c r="F278" s="180" t="n">
        <v>48</v>
      </c>
      <c r="G278" s="180" t="n">
        <v>36.5</v>
      </c>
      <c r="H278" s="180" t="n">
        <v>64.1</v>
      </c>
      <c r="I278" s="180" t="n">
        <v>40.5</v>
      </c>
      <c r="J278" s="180" t="n">
        <v>19.2</v>
      </c>
    </row>
    <row r="279" customFormat="false" ht="15" hidden="false" customHeight="false" outlineLevel="0" collapsed="false">
      <c r="A279" s="181" t="n">
        <v>12</v>
      </c>
      <c r="B279" s="179" t="n">
        <v>274</v>
      </c>
      <c r="C279" s="180" t="n">
        <v>76.8</v>
      </c>
      <c r="D279" s="180" t="n">
        <v>94.8</v>
      </c>
      <c r="E279" s="180" t="n">
        <v>90</v>
      </c>
      <c r="F279" s="180" t="n">
        <v>48</v>
      </c>
      <c r="G279" s="180" t="n">
        <v>36.5</v>
      </c>
      <c r="H279" s="180" t="n">
        <v>64.1</v>
      </c>
      <c r="I279" s="180" t="n">
        <v>40.5</v>
      </c>
      <c r="J279" s="180" t="n">
        <v>19.2</v>
      </c>
    </row>
    <row r="280" customFormat="false" ht="15" hidden="false" customHeight="false" outlineLevel="0" collapsed="false">
      <c r="A280" s="181" t="n">
        <v>12</v>
      </c>
      <c r="B280" s="179" t="n">
        <v>275</v>
      </c>
      <c r="C280" s="180" t="n">
        <v>76.8</v>
      </c>
      <c r="D280" s="180" t="n">
        <v>94.8</v>
      </c>
      <c r="E280" s="180" t="n">
        <v>90</v>
      </c>
      <c r="F280" s="180" t="n">
        <v>48</v>
      </c>
      <c r="G280" s="180" t="n">
        <v>36.5</v>
      </c>
      <c r="H280" s="180" t="n">
        <v>64.1</v>
      </c>
      <c r="I280" s="180" t="n">
        <v>40.5</v>
      </c>
      <c r="J280" s="180" t="n">
        <v>19.2</v>
      </c>
    </row>
    <row r="281" customFormat="false" ht="15" hidden="false" customHeight="false" outlineLevel="0" collapsed="false">
      <c r="A281" s="181" t="n">
        <v>12</v>
      </c>
      <c r="B281" s="179" t="n">
        <v>276</v>
      </c>
      <c r="C281" s="180" t="n">
        <v>76.8</v>
      </c>
      <c r="D281" s="180" t="n">
        <v>94.8</v>
      </c>
      <c r="E281" s="180" t="n">
        <v>90</v>
      </c>
      <c r="F281" s="180" t="n">
        <v>48</v>
      </c>
      <c r="G281" s="180" t="n">
        <v>36.5</v>
      </c>
      <c r="H281" s="180" t="n">
        <v>64.1</v>
      </c>
      <c r="I281" s="180" t="n">
        <v>40.5</v>
      </c>
      <c r="J281" s="180" t="n">
        <v>19.2</v>
      </c>
    </row>
    <row r="282" customFormat="false" ht="15" hidden="false" customHeight="false" outlineLevel="0" collapsed="false">
      <c r="A282" s="181" t="n">
        <v>12</v>
      </c>
      <c r="B282" s="179" t="n">
        <v>277</v>
      </c>
      <c r="C282" s="180" t="n">
        <v>76.8</v>
      </c>
      <c r="D282" s="180" t="n">
        <v>94.8</v>
      </c>
      <c r="E282" s="180" t="n">
        <v>90</v>
      </c>
      <c r="F282" s="180" t="n">
        <v>48</v>
      </c>
      <c r="G282" s="180" t="n">
        <v>36.5</v>
      </c>
      <c r="H282" s="180" t="n">
        <v>64.1</v>
      </c>
      <c r="I282" s="180" t="n">
        <v>40.5</v>
      </c>
      <c r="J282" s="180" t="n">
        <v>19.2</v>
      </c>
    </row>
    <row r="283" customFormat="false" ht="15" hidden="false" customHeight="false" outlineLevel="0" collapsed="false">
      <c r="A283" s="181" t="n">
        <v>12</v>
      </c>
      <c r="B283" s="179" t="n">
        <v>278</v>
      </c>
      <c r="C283" s="180" t="n">
        <v>76.8</v>
      </c>
      <c r="D283" s="180" t="n">
        <v>94.8</v>
      </c>
      <c r="E283" s="180" t="n">
        <v>90</v>
      </c>
      <c r="F283" s="180" t="n">
        <v>48</v>
      </c>
      <c r="G283" s="180" t="n">
        <v>36.5</v>
      </c>
      <c r="H283" s="180" t="n">
        <v>64.1</v>
      </c>
      <c r="I283" s="180" t="n">
        <v>40.5</v>
      </c>
      <c r="J283" s="180" t="n">
        <v>19.2</v>
      </c>
    </row>
    <row r="284" customFormat="false" ht="15" hidden="false" customHeight="false" outlineLevel="0" collapsed="false">
      <c r="A284" s="181" t="n">
        <v>12</v>
      </c>
      <c r="B284" s="179" t="n">
        <v>279</v>
      </c>
      <c r="C284" s="180" t="n">
        <v>76.8</v>
      </c>
      <c r="D284" s="180" t="n">
        <v>94.8</v>
      </c>
      <c r="E284" s="180" t="n">
        <v>90</v>
      </c>
      <c r="F284" s="180" t="n">
        <v>48</v>
      </c>
      <c r="G284" s="180" t="n">
        <v>36.5</v>
      </c>
      <c r="H284" s="180" t="n">
        <v>64.1</v>
      </c>
      <c r="I284" s="180" t="n">
        <v>40.5</v>
      </c>
      <c r="J284" s="180" t="n">
        <v>19.2</v>
      </c>
    </row>
    <row r="285" customFormat="false" ht="15" hidden="false" customHeight="false" outlineLevel="0" collapsed="false">
      <c r="A285" s="181" t="n">
        <v>12</v>
      </c>
      <c r="B285" s="179" t="n">
        <v>280</v>
      </c>
      <c r="C285" s="180" t="n">
        <v>76.8</v>
      </c>
      <c r="D285" s="180" t="n">
        <v>94.8</v>
      </c>
      <c r="E285" s="180" t="n">
        <v>90</v>
      </c>
      <c r="F285" s="180" t="n">
        <v>48</v>
      </c>
      <c r="G285" s="180" t="n">
        <v>36.5</v>
      </c>
      <c r="H285" s="180" t="n">
        <v>64.1</v>
      </c>
      <c r="I285" s="180" t="n">
        <v>40.5</v>
      </c>
      <c r="J285" s="180" t="n">
        <v>19.2</v>
      </c>
    </row>
    <row r="286" customFormat="false" ht="15" hidden="false" customHeight="false" outlineLevel="0" collapsed="false">
      <c r="A286" s="181" t="n">
        <v>12</v>
      </c>
      <c r="B286" s="179" t="n">
        <v>281</v>
      </c>
      <c r="C286" s="180" t="n">
        <v>76.8</v>
      </c>
      <c r="D286" s="180" t="n">
        <v>94.8</v>
      </c>
      <c r="E286" s="180" t="n">
        <v>90</v>
      </c>
      <c r="F286" s="180" t="n">
        <v>48</v>
      </c>
      <c r="G286" s="180" t="n">
        <v>36.5</v>
      </c>
      <c r="H286" s="180" t="n">
        <v>64.1</v>
      </c>
      <c r="I286" s="180" t="n">
        <v>40.5</v>
      </c>
      <c r="J286" s="180" t="n">
        <v>19.2</v>
      </c>
    </row>
    <row r="287" customFormat="false" ht="15" hidden="false" customHeight="false" outlineLevel="0" collapsed="false">
      <c r="A287" s="181" t="n">
        <v>12</v>
      </c>
      <c r="B287" s="179" t="n">
        <v>282</v>
      </c>
      <c r="C287" s="180" t="n">
        <v>76.8</v>
      </c>
      <c r="D287" s="180" t="n">
        <v>94.8</v>
      </c>
      <c r="E287" s="180" t="n">
        <v>90</v>
      </c>
      <c r="F287" s="180" t="n">
        <v>48</v>
      </c>
      <c r="G287" s="180" t="n">
        <v>36.5</v>
      </c>
      <c r="H287" s="180" t="n">
        <v>64.1</v>
      </c>
      <c r="I287" s="180" t="n">
        <v>40.5</v>
      </c>
      <c r="J287" s="180" t="n">
        <v>19.2</v>
      </c>
    </row>
    <row r="288" customFormat="false" ht="15" hidden="false" customHeight="false" outlineLevel="0" collapsed="false">
      <c r="A288" s="181" t="n">
        <v>12</v>
      </c>
      <c r="B288" s="179" t="n">
        <v>283</v>
      </c>
      <c r="C288" s="180" t="n">
        <v>76.8</v>
      </c>
      <c r="D288" s="180" t="n">
        <v>94.8</v>
      </c>
      <c r="E288" s="180" t="n">
        <v>90</v>
      </c>
      <c r="F288" s="180" t="n">
        <v>48</v>
      </c>
      <c r="G288" s="180" t="n">
        <v>36.5</v>
      </c>
      <c r="H288" s="180" t="n">
        <v>64.1</v>
      </c>
      <c r="I288" s="180" t="n">
        <v>40.5</v>
      </c>
      <c r="J288" s="180" t="n">
        <v>19.2</v>
      </c>
    </row>
    <row r="289" customFormat="false" ht="15" hidden="false" customHeight="false" outlineLevel="0" collapsed="false">
      <c r="A289" s="181" t="n">
        <v>12</v>
      </c>
      <c r="B289" s="179" t="n">
        <v>284</v>
      </c>
      <c r="C289" s="180" t="n">
        <v>76.8</v>
      </c>
      <c r="D289" s="180" t="n">
        <v>94.8</v>
      </c>
      <c r="E289" s="180" t="n">
        <v>90</v>
      </c>
      <c r="F289" s="180" t="n">
        <v>48</v>
      </c>
      <c r="G289" s="180" t="n">
        <v>36.5</v>
      </c>
      <c r="H289" s="180" t="n">
        <v>64.1</v>
      </c>
      <c r="I289" s="180" t="n">
        <v>40.5</v>
      </c>
      <c r="J289" s="180" t="n">
        <v>19.2</v>
      </c>
    </row>
    <row r="290" customFormat="false" ht="15" hidden="false" customHeight="false" outlineLevel="0" collapsed="false">
      <c r="A290" s="181" t="n">
        <v>12</v>
      </c>
      <c r="B290" s="179" t="n">
        <v>285</v>
      </c>
      <c r="C290" s="180" t="n">
        <v>76.8</v>
      </c>
      <c r="D290" s="180" t="n">
        <v>94.8</v>
      </c>
      <c r="E290" s="180" t="n">
        <v>90</v>
      </c>
      <c r="F290" s="180" t="n">
        <v>48</v>
      </c>
      <c r="G290" s="180" t="n">
        <v>36.5</v>
      </c>
      <c r="H290" s="180" t="n">
        <v>64.1</v>
      </c>
      <c r="I290" s="180" t="n">
        <v>40.5</v>
      </c>
      <c r="J290" s="180" t="n">
        <v>19.2</v>
      </c>
    </row>
    <row r="291" customFormat="false" ht="15" hidden="false" customHeight="false" outlineLevel="0" collapsed="false">
      <c r="A291" s="181" t="n">
        <v>12</v>
      </c>
      <c r="B291" s="179" t="n">
        <v>286</v>
      </c>
      <c r="C291" s="180" t="n">
        <v>76.8</v>
      </c>
      <c r="D291" s="180" t="n">
        <v>94.8</v>
      </c>
      <c r="E291" s="180" t="n">
        <v>90</v>
      </c>
      <c r="F291" s="180" t="n">
        <v>48</v>
      </c>
      <c r="G291" s="180" t="n">
        <v>36.5</v>
      </c>
      <c r="H291" s="180" t="n">
        <v>64.1</v>
      </c>
      <c r="I291" s="180" t="n">
        <v>40.5</v>
      </c>
      <c r="J291" s="180" t="n">
        <v>19.2</v>
      </c>
    </row>
    <row r="292" customFormat="false" ht="15" hidden="false" customHeight="false" outlineLevel="0" collapsed="false">
      <c r="A292" s="181" t="n">
        <v>12</v>
      </c>
      <c r="B292" s="179" t="n">
        <v>287</v>
      </c>
      <c r="C292" s="180" t="n">
        <v>76.8</v>
      </c>
      <c r="D292" s="180" t="n">
        <v>94.8</v>
      </c>
      <c r="E292" s="180" t="n">
        <v>90</v>
      </c>
      <c r="F292" s="180" t="n">
        <v>48</v>
      </c>
      <c r="G292" s="180" t="n">
        <v>36.5</v>
      </c>
      <c r="H292" s="180" t="n">
        <v>64.1</v>
      </c>
      <c r="I292" s="180" t="n">
        <v>40.5</v>
      </c>
      <c r="J292" s="180" t="n">
        <v>19.2</v>
      </c>
    </row>
    <row r="293" customFormat="false" ht="15" hidden="false" customHeight="false" outlineLevel="0" collapsed="false">
      <c r="A293" s="181" t="n">
        <v>12</v>
      </c>
      <c r="B293" s="179" t="n">
        <v>288</v>
      </c>
      <c r="C293" s="180" t="n">
        <v>76.8</v>
      </c>
      <c r="D293" s="180" t="n">
        <v>94.8</v>
      </c>
      <c r="E293" s="180" t="n">
        <v>90</v>
      </c>
      <c r="F293" s="180" t="n">
        <v>48</v>
      </c>
      <c r="G293" s="180" t="n">
        <v>36.5</v>
      </c>
      <c r="H293" s="180" t="n">
        <v>64.1</v>
      </c>
      <c r="I293" s="180" t="n">
        <v>40.5</v>
      </c>
      <c r="J293" s="180" t="n">
        <v>19.2</v>
      </c>
    </row>
    <row r="294" customFormat="false" ht="15" hidden="false" customHeight="false" outlineLevel="0" collapsed="false">
      <c r="A294" s="181" t="n">
        <v>13</v>
      </c>
      <c r="B294" s="179" t="n">
        <v>289</v>
      </c>
      <c r="C294" s="180" t="n">
        <v>83.2</v>
      </c>
      <c r="D294" s="180" t="n">
        <v>102.7</v>
      </c>
      <c r="E294" s="180" t="n">
        <v>97.5</v>
      </c>
      <c r="F294" s="180" t="n">
        <v>52</v>
      </c>
      <c r="G294" s="180" t="n">
        <v>36.5</v>
      </c>
      <c r="H294" s="180" t="n">
        <v>64.1</v>
      </c>
      <c r="I294" s="180" t="n">
        <v>40.5</v>
      </c>
      <c r="J294" s="180" t="n">
        <v>20.8</v>
      </c>
    </row>
    <row r="295" customFormat="false" ht="15" hidden="false" customHeight="false" outlineLevel="0" collapsed="false">
      <c r="A295" s="181" t="n">
        <v>13</v>
      </c>
      <c r="B295" s="179" t="n">
        <v>290</v>
      </c>
      <c r="C295" s="180" t="n">
        <v>83.2</v>
      </c>
      <c r="D295" s="180" t="n">
        <v>102.7</v>
      </c>
      <c r="E295" s="180" t="n">
        <v>97.5</v>
      </c>
      <c r="F295" s="180" t="n">
        <v>52</v>
      </c>
      <c r="G295" s="180" t="n">
        <v>36.5</v>
      </c>
      <c r="H295" s="180" t="n">
        <v>64.1</v>
      </c>
      <c r="I295" s="180" t="n">
        <v>40.5</v>
      </c>
      <c r="J295" s="180" t="n">
        <v>20.8</v>
      </c>
    </row>
    <row r="296" customFormat="false" ht="15" hidden="false" customHeight="false" outlineLevel="0" collapsed="false">
      <c r="A296" s="181" t="n">
        <v>13</v>
      </c>
      <c r="B296" s="179" t="n">
        <v>291</v>
      </c>
      <c r="C296" s="180" t="n">
        <v>83.2</v>
      </c>
      <c r="D296" s="180" t="n">
        <v>102.7</v>
      </c>
      <c r="E296" s="180" t="n">
        <v>97.5</v>
      </c>
      <c r="F296" s="180" t="n">
        <v>52</v>
      </c>
      <c r="G296" s="180" t="n">
        <v>36.5</v>
      </c>
      <c r="H296" s="180" t="n">
        <v>64.1</v>
      </c>
      <c r="I296" s="180" t="n">
        <v>40.5</v>
      </c>
      <c r="J296" s="180" t="n">
        <v>20.8</v>
      </c>
    </row>
    <row r="297" customFormat="false" ht="15" hidden="false" customHeight="false" outlineLevel="0" collapsed="false">
      <c r="A297" s="181" t="n">
        <v>13</v>
      </c>
      <c r="B297" s="179" t="n">
        <v>292</v>
      </c>
      <c r="C297" s="180" t="n">
        <v>83.2</v>
      </c>
      <c r="D297" s="180" t="n">
        <v>102.7</v>
      </c>
      <c r="E297" s="180" t="n">
        <v>97.5</v>
      </c>
      <c r="F297" s="180" t="n">
        <v>52</v>
      </c>
      <c r="G297" s="180" t="n">
        <v>36.5</v>
      </c>
      <c r="H297" s="180" t="n">
        <v>64.1</v>
      </c>
      <c r="I297" s="180" t="n">
        <v>40.5</v>
      </c>
      <c r="J297" s="180" t="n">
        <v>20.8</v>
      </c>
    </row>
    <row r="298" customFormat="false" ht="15" hidden="false" customHeight="false" outlineLevel="0" collapsed="false">
      <c r="A298" s="181" t="n">
        <v>13</v>
      </c>
      <c r="B298" s="179" t="n">
        <v>293</v>
      </c>
      <c r="C298" s="180" t="n">
        <v>83.2</v>
      </c>
      <c r="D298" s="180" t="n">
        <v>102.7</v>
      </c>
      <c r="E298" s="180" t="n">
        <v>97.5</v>
      </c>
      <c r="F298" s="180" t="n">
        <v>52</v>
      </c>
      <c r="G298" s="180" t="n">
        <v>36.5</v>
      </c>
      <c r="H298" s="180" t="n">
        <v>64.1</v>
      </c>
      <c r="I298" s="180" t="n">
        <v>40.5</v>
      </c>
      <c r="J298" s="180" t="n">
        <v>20.8</v>
      </c>
    </row>
    <row r="299" customFormat="false" ht="15" hidden="false" customHeight="false" outlineLevel="0" collapsed="false">
      <c r="A299" s="181" t="n">
        <v>13</v>
      </c>
      <c r="B299" s="179" t="n">
        <v>294</v>
      </c>
      <c r="C299" s="180" t="n">
        <v>83.2</v>
      </c>
      <c r="D299" s="180" t="n">
        <v>102.7</v>
      </c>
      <c r="E299" s="180" t="n">
        <v>97.5</v>
      </c>
      <c r="F299" s="180" t="n">
        <v>52</v>
      </c>
      <c r="G299" s="180" t="n">
        <v>36.5</v>
      </c>
      <c r="H299" s="180" t="n">
        <v>64.1</v>
      </c>
      <c r="I299" s="180" t="n">
        <v>40.5</v>
      </c>
      <c r="J299" s="180" t="n">
        <v>20.8</v>
      </c>
    </row>
    <row r="300" customFormat="false" ht="15" hidden="false" customHeight="false" outlineLevel="0" collapsed="false">
      <c r="A300" s="181" t="n">
        <v>13</v>
      </c>
      <c r="B300" s="179" t="n">
        <v>295</v>
      </c>
      <c r="C300" s="180" t="n">
        <v>83.2</v>
      </c>
      <c r="D300" s="180" t="n">
        <v>102.7</v>
      </c>
      <c r="E300" s="180" t="n">
        <v>97.5</v>
      </c>
      <c r="F300" s="180" t="n">
        <v>52</v>
      </c>
      <c r="G300" s="180" t="n">
        <v>36.5</v>
      </c>
      <c r="H300" s="180" t="n">
        <v>64.1</v>
      </c>
      <c r="I300" s="180" t="n">
        <v>40.5</v>
      </c>
      <c r="J300" s="180" t="n">
        <v>20.8</v>
      </c>
    </row>
    <row r="301" customFormat="false" ht="15" hidden="false" customHeight="false" outlineLevel="0" collapsed="false">
      <c r="A301" s="181" t="n">
        <v>13</v>
      </c>
      <c r="B301" s="179" t="n">
        <v>296</v>
      </c>
      <c r="C301" s="180" t="n">
        <v>83.2</v>
      </c>
      <c r="D301" s="180" t="n">
        <v>102.7</v>
      </c>
      <c r="E301" s="180" t="n">
        <v>97.5</v>
      </c>
      <c r="F301" s="180" t="n">
        <v>52</v>
      </c>
      <c r="G301" s="180" t="n">
        <v>36.5</v>
      </c>
      <c r="H301" s="180" t="n">
        <v>64.1</v>
      </c>
      <c r="I301" s="180" t="n">
        <v>40.5</v>
      </c>
      <c r="J301" s="180" t="n">
        <v>20.8</v>
      </c>
    </row>
    <row r="302" customFormat="false" ht="15" hidden="false" customHeight="false" outlineLevel="0" collapsed="false">
      <c r="A302" s="181" t="n">
        <v>13</v>
      </c>
      <c r="B302" s="179" t="n">
        <v>297</v>
      </c>
      <c r="C302" s="180" t="n">
        <v>83.2</v>
      </c>
      <c r="D302" s="180" t="n">
        <v>102.7</v>
      </c>
      <c r="E302" s="180" t="n">
        <v>97.5</v>
      </c>
      <c r="F302" s="180" t="n">
        <v>52</v>
      </c>
      <c r="G302" s="180" t="n">
        <v>36.5</v>
      </c>
      <c r="H302" s="180" t="n">
        <v>64.1</v>
      </c>
      <c r="I302" s="180" t="n">
        <v>40.5</v>
      </c>
      <c r="J302" s="180" t="n">
        <v>20.8</v>
      </c>
    </row>
    <row r="303" customFormat="false" ht="15" hidden="false" customHeight="false" outlineLevel="0" collapsed="false">
      <c r="A303" s="181" t="n">
        <v>13</v>
      </c>
      <c r="B303" s="179" t="n">
        <v>298</v>
      </c>
      <c r="C303" s="180" t="n">
        <v>83.2</v>
      </c>
      <c r="D303" s="180" t="n">
        <v>102.7</v>
      </c>
      <c r="E303" s="180" t="n">
        <v>97.5</v>
      </c>
      <c r="F303" s="180" t="n">
        <v>52</v>
      </c>
      <c r="G303" s="180" t="n">
        <v>36.5</v>
      </c>
      <c r="H303" s="180" t="n">
        <v>64.1</v>
      </c>
      <c r="I303" s="180" t="n">
        <v>40.5</v>
      </c>
      <c r="J303" s="180" t="n">
        <v>20.8</v>
      </c>
    </row>
    <row r="304" customFormat="false" ht="15" hidden="false" customHeight="false" outlineLevel="0" collapsed="false">
      <c r="A304" s="181" t="n">
        <v>13</v>
      </c>
      <c r="B304" s="179" t="n">
        <v>299</v>
      </c>
      <c r="C304" s="180" t="n">
        <v>83.2</v>
      </c>
      <c r="D304" s="180" t="n">
        <v>102.7</v>
      </c>
      <c r="E304" s="180" t="n">
        <v>97.5</v>
      </c>
      <c r="F304" s="180" t="n">
        <v>52</v>
      </c>
      <c r="G304" s="180" t="n">
        <v>36.5</v>
      </c>
      <c r="H304" s="180" t="n">
        <v>64.1</v>
      </c>
      <c r="I304" s="180" t="n">
        <v>40.5</v>
      </c>
      <c r="J304" s="180" t="n">
        <v>20.8</v>
      </c>
    </row>
    <row r="305" customFormat="false" ht="15" hidden="false" customHeight="false" outlineLevel="0" collapsed="false">
      <c r="A305" s="181" t="n">
        <v>13</v>
      </c>
      <c r="B305" s="179" t="n">
        <v>300</v>
      </c>
      <c r="C305" s="180" t="n">
        <v>83.2</v>
      </c>
      <c r="D305" s="180" t="n">
        <v>102.7</v>
      </c>
      <c r="E305" s="180" t="n">
        <v>97.5</v>
      </c>
      <c r="F305" s="180" t="n">
        <v>52</v>
      </c>
      <c r="G305" s="180" t="n">
        <v>36.5</v>
      </c>
      <c r="H305" s="180" t="n">
        <v>64.1</v>
      </c>
      <c r="I305" s="180" t="n">
        <v>40.5</v>
      </c>
      <c r="J305" s="180" t="n">
        <v>20.8</v>
      </c>
    </row>
    <row r="306" customFormat="false" ht="15" hidden="false" customHeight="false" outlineLevel="0" collapsed="false">
      <c r="A306" s="181" t="n">
        <v>13</v>
      </c>
      <c r="B306" s="179" t="n">
        <v>301</v>
      </c>
      <c r="C306" s="180" t="n">
        <v>83.2</v>
      </c>
      <c r="D306" s="180" t="n">
        <v>102.7</v>
      </c>
      <c r="E306" s="180" t="n">
        <v>97.5</v>
      </c>
      <c r="F306" s="180" t="n">
        <v>52</v>
      </c>
      <c r="G306" s="180" t="n">
        <v>36.5</v>
      </c>
      <c r="H306" s="180" t="n">
        <v>64.1</v>
      </c>
      <c r="I306" s="180" t="n">
        <v>40.5</v>
      </c>
      <c r="J306" s="180" t="n">
        <v>20.8</v>
      </c>
    </row>
    <row r="307" customFormat="false" ht="15" hidden="false" customHeight="false" outlineLevel="0" collapsed="false">
      <c r="A307" s="181" t="n">
        <v>13</v>
      </c>
      <c r="B307" s="179" t="n">
        <v>302</v>
      </c>
      <c r="C307" s="180" t="n">
        <v>83.2</v>
      </c>
      <c r="D307" s="180" t="n">
        <v>102.7</v>
      </c>
      <c r="E307" s="180" t="n">
        <v>97.5</v>
      </c>
      <c r="F307" s="180" t="n">
        <v>52</v>
      </c>
      <c r="G307" s="180" t="n">
        <v>36.5</v>
      </c>
      <c r="H307" s="180" t="n">
        <v>64.1</v>
      </c>
      <c r="I307" s="180" t="n">
        <v>40.5</v>
      </c>
      <c r="J307" s="180" t="n">
        <v>20.8</v>
      </c>
    </row>
    <row r="308" customFormat="false" ht="15" hidden="false" customHeight="false" outlineLevel="0" collapsed="false">
      <c r="A308" s="181" t="n">
        <v>13</v>
      </c>
      <c r="B308" s="179" t="n">
        <v>303</v>
      </c>
      <c r="C308" s="180" t="n">
        <v>83.2</v>
      </c>
      <c r="D308" s="180" t="n">
        <v>102.7</v>
      </c>
      <c r="E308" s="180" t="n">
        <v>97.5</v>
      </c>
      <c r="F308" s="180" t="n">
        <v>52</v>
      </c>
      <c r="G308" s="180" t="n">
        <v>36.5</v>
      </c>
      <c r="H308" s="180" t="n">
        <v>64.1</v>
      </c>
      <c r="I308" s="180" t="n">
        <v>40.5</v>
      </c>
      <c r="J308" s="180" t="n">
        <v>20.8</v>
      </c>
    </row>
    <row r="309" customFormat="false" ht="15" hidden="false" customHeight="false" outlineLevel="0" collapsed="false">
      <c r="A309" s="181" t="n">
        <v>13</v>
      </c>
      <c r="B309" s="179" t="n">
        <v>304</v>
      </c>
      <c r="C309" s="180" t="n">
        <v>83.2</v>
      </c>
      <c r="D309" s="180" t="n">
        <v>102.7</v>
      </c>
      <c r="E309" s="180" t="n">
        <v>97.5</v>
      </c>
      <c r="F309" s="180" t="n">
        <v>52</v>
      </c>
      <c r="G309" s="180" t="n">
        <v>36.5</v>
      </c>
      <c r="H309" s="180" t="n">
        <v>64.1</v>
      </c>
      <c r="I309" s="180" t="n">
        <v>40.5</v>
      </c>
      <c r="J309" s="180" t="n">
        <v>20.8</v>
      </c>
    </row>
    <row r="310" customFormat="false" ht="15" hidden="false" customHeight="false" outlineLevel="0" collapsed="false">
      <c r="A310" s="181" t="n">
        <v>13</v>
      </c>
      <c r="B310" s="179" t="n">
        <v>305</v>
      </c>
      <c r="C310" s="180" t="n">
        <v>83.2</v>
      </c>
      <c r="D310" s="180" t="n">
        <v>102.7</v>
      </c>
      <c r="E310" s="180" t="n">
        <v>97.5</v>
      </c>
      <c r="F310" s="180" t="n">
        <v>52</v>
      </c>
      <c r="G310" s="180" t="n">
        <v>36.5</v>
      </c>
      <c r="H310" s="180" t="n">
        <v>64.1</v>
      </c>
      <c r="I310" s="180" t="n">
        <v>40.5</v>
      </c>
      <c r="J310" s="180" t="n">
        <v>20.8</v>
      </c>
    </row>
    <row r="311" customFormat="false" ht="15" hidden="false" customHeight="false" outlineLevel="0" collapsed="false">
      <c r="A311" s="181" t="n">
        <v>13</v>
      </c>
      <c r="B311" s="179" t="n">
        <v>306</v>
      </c>
      <c r="C311" s="180" t="n">
        <v>83.2</v>
      </c>
      <c r="D311" s="180" t="n">
        <v>102.7</v>
      </c>
      <c r="E311" s="180" t="n">
        <v>97.5</v>
      </c>
      <c r="F311" s="180" t="n">
        <v>52</v>
      </c>
      <c r="G311" s="180" t="n">
        <v>36.5</v>
      </c>
      <c r="H311" s="180" t="n">
        <v>64.1</v>
      </c>
      <c r="I311" s="180" t="n">
        <v>40.5</v>
      </c>
      <c r="J311" s="180" t="n">
        <v>20.8</v>
      </c>
    </row>
    <row r="312" customFormat="false" ht="15" hidden="false" customHeight="false" outlineLevel="0" collapsed="false">
      <c r="A312" s="181" t="n">
        <v>13</v>
      </c>
      <c r="B312" s="179" t="n">
        <v>307</v>
      </c>
      <c r="C312" s="180" t="n">
        <v>83.2</v>
      </c>
      <c r="D312" s="180" t="n">
        <v>102.7</v>
      </c>
      <c r="E312" s="180" t="n">
        <v>97.5</v>
      </c>
      <c r="F312" s="180" t="n">
        <v>52</v>
      </c>
      <c r="G312" s="180" t="n">
        <v>36.5</v>
      </c>
      <c r="H312" s="180" t="n">
        <v>64.1</v>
      </c>
      <c r="I312" s="180" t="n">
        <v>40.5</v>
      </c>
      <c r="J312" s="180" t="n">
        <v>20.8</v>
      </c>
    </row>
    <row r="313" customFormat="false" ht="15" hidden="false" customHeight="false" outlineLevel="0" collapsed="false">
      <c r="A313" s="181" t="n">
        <v>13</v>
      </c>
      <c r="B313" s="179" t="n">
        <v>308</v>
      </c>
      <c r="C313" s="180" t="n">
        <v>83.2</v>
      </c>
      <c r="D313" s="180" t="n">
        <v>102.7</v>
      </c>
      <c r="E313" s="180" t="n">
        <v>97.5</v>
      </c>
      <c r="F313" s="180" t="n">
        <v>52</v>
      </c>
      <c r="G313" s="180" t="n">
        <v>36.5</v>
      </c>
      <c r="H313" s="180" t="n">
        <v>64.1</v>
      </c>
      <c r="I313" s="180" t="n">
        <v>40.5</v>
      </c>
      <c r="J313" s="180" t="n">
        <v>20.8</v>
      </c>
    </row>
    <row r="314" customFormat="false" ht="15" hidden="false" customHeight="false" outlineLevel="0" collapsed="false">
      <c r="A314" s="181" t="n">
        <v>13</v>
      </c>
      <c r="B314" s="179" t="n">
        <v>309</v>
      </c>
      <c r="C314" s="180" t="n">
        <v>83.2</v>
      </c>
      <c r="D314" s="180" t="n">
        <v>102.7</v>
      </c>
      <c r="E314" s="180" t="n">
        <v>97.5</v>
      </c>
      <c r="F314" s="180" t="n">
        <v>52</v>
      </c>
      <c r="G314" s="180" t="n">
        <v>36.5</v>
      </c>
      <c r="H314" s="180" t="n">
        <v>64.1</v>
      </c>
      <c r="I314" s="180" t="n">
        <v>40.5</v>
      </c>
      <c r="J314" s="180" t="n">
        <v>20.8</v>
      </c>
    </row>
    <row r="315" customFormat="false" ht="15" hidden="false" customHeight="false" outlineLevel="0" collapsed="false">
      <c r="A315" s="181" t="n">
        <v>13</v>
      </c>
      <c r="B315" s="179" t="n">
        <v>310</v>
      </c>
      <c r="C315" s="180" t="n">
        <v>83.2</v>
      </c>
      <c r="D315" s="180" t="n">
        <v>102.7</v>
      </c>
      <c r="E315" s="180" t="n">
        <v>97.5</v>
      </c>
      <c r="F315" s="180" t="n">
        <v>52</v>
      </c>
      <c r="G315" s="180" t="n">
        <v>36.5</v>
      </c>
      <c r="H315" s="180" t="n">
        <v>64.1</v>
      </c>
      <c r="I315" s="180" t="n">
        <v>40.5</v>
      </c>
      <c r="J315" s="180" t="n">
        <v>20.8</v>
      </c>
    </row>
    <row r="316" customFormat="false" ht="15" hidden="false" customHeight="false" outlineLevel="0" collapsed="false">
      <c r="A316" s="181" t="n">
        <v>13</v>
      </c>
      <c r="B316" s="179" t="n">
        <v>311</v>
      </c>
      <c r="C316" s="180" t="n">
        <v>83.2</v>
      </c>
      <c r="D316" s="180" t="n">
        <v>102.7</v>
      </c>
      <c r="E316" s="180" t="n">
        <v>97.5</v>
      </c>
      <c r="F316" s="180" t="n">
        <v>52</v>
      </c>
      <c r="G316" s="180" t="n">
        <v>36.5</v>
      </c>
      <c r="H316" s="180" t="n">
        <v>64.1</v>
      </c>
      <c r="I316" s="180" t="n">
        <v>40.5</v>
      </c>
      <c r="J316" s="180" t="n">
        <v>20.8</v>
      </c>
    </row>
    <row r="317" customFormat="false" ht="15" hidden="false" customHeight="false" outlineLevel="0" collapsed="false">
      <c r="A317" s="181" t="n">
        <v>13</v>
      </c>
      <c r="B317" s="179" t="n">
        <v>312</v>
      </c>
      <c r="C317" s="180" t="n">
        <v>83.2</v>
      </c>
      <c r="D317" s="180" t="n">
        <v>102.7</v>
      </c>
      <c r="E317" s="180" t="n">
        <v>97.5</v>
      </c>
      <c r="F317" s="180" t="n">
        <v>52</v>
      </c>
      <c r="G317" s="180" t="n">
        <v>36.5</v>
      </c>
      <c r="H317" s="180" t="n">
        <v>64.1</v>
      </c>
      <c r="I317" s="180" t="n">
        <v>40.5</v>
      </c>
      <c r="J317" s="180" t="n">
        <v>20.8</v>
      </c>
    </row>
    <row r="318" customFormat="false" ht="15" hidden="false" customHeight="false" outlineLevel="0" collapsed="false">
      <c r="A318" s="181" t="n">
        <v>14</v>
      </c>
      <c r="B318" s="179" t="n">
        <v>313</v>
      </c>
      <c r="C318" s="180" t="n">
        <v>89.6</v>
      </c>
      <c r="D318" s="180" t="n">
        <v>110.6</v>
      </c>
      <c r="E318" s="180" t="n">
        <v>105</v>
      </c>
      <c r="F318" s="180" t="n">
        <v>56</v>
      </c>
      <c r="G318" s="180" t="n">
        <v>36.5</v>
      </c>
      <c r="H318" s="180" t="n">
        <v>64.1</v>
      </c>
      <c r="I318" s="180" t="n">
        <v>40.5</v>
      </c>
      <c r="J318" s="180" t="n">
        <v>22.4</v>
      </c>
    </row>
    <row r="319" customFormat="false" ht="15" hidden="false" customHeight="false" outlineLevel="0" collapsed="false">
      <c r="A319" s="181" t="n">
        <v>14</v>
      </c>
      <c r="B319" s="179" t="n">
        <v>314</v>
      </c>
      <c r="C319" s="180" t="n">
        <v>89.6</v>
      </c>
      <c r="D319" s="180" t="n">
        <v>110.6</v>
      </c>
      <c r="E319" s="180" t="n">
        <v>105</v>
      </c>
      <c r="F319" s="180" t="n">
        <v>56</v>
      </c>
      <c r="G319" s="180" t="n">
        <v>36.5</v>
      </c>
      <c r="H319" s="180" t="n">
        <v>64.1</v>
      </c>
      <c r="I319" s="180" t="n">
        <v>40.5</v>
      </c>
      <c r="J319" s="180" t="n">
        <v>22.4</v>
      </c>
    </row>
    <row r="320" customFormat="false" ht="15" hidden="false" customHeight="false" outlineLevel="0" collapsed="false">
      <c r="A320" s="181" t="n">
        <v>14</v>
      </c>
      <c r="B320" s="179" t="n">
        <v>315</v>
      </c>
      <c r="C320" s="180" t="n">
        <v>89.6</v>
      </c>
      <c r="D320" s="180" t="n">
        <v>110.6</v>
      </c>
      <c r="E320" s="180" t="n">
        <v>105</v>
      </c>
      <c r="F320" s="180" t="n">
        <v>56</v>
      </c>
      <c r="G320" s="180" t="n">
        <v>36.5</v>
      </c>
      <c r="H320" s="180" t="n">
        <v>64.1</v>
      </c>
      <c r="I320" s="180" t="n">
        <v>40.5</v>
      </c>
      <c r="J320" s="180" t="n">
        <v>22.4</v>
      </c>
    </row>
    <row r="321" customFormat="false" ht="15" hidden="false" customHeight="false" outlineLevel="0" collapsed="false">
      <c r="A321" s="181" t="n">
        <v>14</v>
      </c>
      <c r="B321" s="179" t="n">
        <v>316</v>
      </c>
      <c r="C321" s="180" t="n">
        <v>89.6</v>
      </c>
      <c r="D321" s="180" t="n">
        <v>110.6</v>
      </c>
      <c r="E321" s="180" t="n">
        <v>105</v>
      </c>
      <c r="F321" s="180" t="n">
        <v>56</v>
      </c>
      <c r="G321" s="180" t="n">
        <v>36.5</v>
      </c>
      <c r="H321" s="180" t="n">
        <v>64.1</v>
      </c>
      <c r="I321" s="180" t="n">
        <v>40.5</v>
      </c>
      <c r="J321" s="180" t="n">
        <v>22.4</v>
      </c>
    </row>
    <row r="322" customFormat="false" ht="15" hidden="false" customHeight="false" outlineLevel="0" collapsed="false">
      <c r="A322" s="181" t="n">
        <v>14</v>
      </c>
      <c r="B322" s="179" t="n">
        <v>317</v>
      </c>
      <c r="C322" s="180" t="n">
        <v>89.6</v>
      </c>
      <c r="D322" s="180" t="n">
        <v>110.6</v>
      </c>
      <c r="E322" s="180" t="n">
        <v>105</v>
      </c>
      <c r="F322" s="180" t="n">
        <v>56</v>
      </c>
      <c r="G322" s="180" t="n">
        <v>36.5</v>
      </c>
      <c r="H322" s="180" t="n">
        <v>64.1</v>
      </c>
      <c r="I322" s="180" t="n">
        <v>40.5</v>
      </c>
      <c r="J322" s="180" t="n">
        <v>22.4</v>
      </c>
    </row>
    <row r="323" customFormat="false" ht="15" hidden="false" customHeight="false" outlineLevel="0" collapsed="false">
      <c r="A323" s="181" t="n">
        <v>14</v>
      </c>
      <c r="B323" s="179" t="n">
        <v>318</v>
      </c>
      <c r="C323" s="180" t="n">
        <v>89.6</v>
      </c>
      <c r="D323" s="180" t="n">
        <v>110.6</v>
      </c>
      <c r="E323" s="180" t="n">
        <v>105</v>
      </c>
      <c r="F323" s="180" t="n">
        <v>56</v>
      </c>
      <c r="G323" s="180" t="n">
        <v>36.5</v>
      </c>
      <c r="H323" s="180" t="n">
        <v>64.1</v>
      </c>
      <c r="I323" s="180" t="n">
        <v>40.5</v>
      </c>
      <c r="J323" s="180" t="n">
        <v>22.4</v>
      </c>
    </row>
    <row r="324" customFormat="false" ht="15" hidden="false" customHeight="false" outlineLevel="0" collapsed="false">
      <c r="A324" s="181" t="n">
        <v>14</v>
      </c>
      <c r="B324" s="179" t="n">
        <v>319</v>
      </c>
      <c r="C324" s="180" t="n">
        <v>89.6</v>
      </c>
      <c r="D324" s="180" t="n">
        <v>110.6</v>
      </c>
      <c r="E324" s="180" t="n">
        <v>105</v>
      </c>
      <c r="F324" s="180" t="n">
        <v>56</v>
      </c>
      <c r="G324" s="180" t="n">
        <v>36.5</v>
      </c>
      <c r="H324" s="180" t="n">
        <v>64.1</v>
      </c>
      <c r="I324" s="180" t="n">
        <v>40.5</v>
      </c>
      <c r="J324" s="180" t="n">
        <v>22.4</v>
      </c>
    </row>
    <row r="325" customFormat="false" ht="15" hidden="false" customHeight="false" outlineLevel="0" collapsed="false">
      <c r="A325" s="181" t="n">
        <v>14</v>
      </c>
      <c r="B325" s="179" t="n">
        <v>320</v>
      </c>
      <c r="C325" s="180" t="n">
        <v>89.6</v>
      </c>
      <c r="D325" s="180" t="n">
        <v>110.6</v>
      </c>
      <c r="E325" s="180" t="n">
        <v>105</v>
      </c>
      <c r="F325" s="180" t="n">
        <v>56</v>
      </c>
      <c r="G325" s="180" t="n">
        <v>36.5</v>
      </c>
      <c r="H325" s="180" t="n">
        <v>64.1</v>
      </c>
      <c r="I325" s="180" t="n">
        <v>40.5</v>
      </c>
      <c r="J325" s="180" t="n">
        <v>22.4</v>
      </c>
    </row>
    <row r="326" customFormat="false" ht="15" hidden="false" customHeight="false" outlineLevel="0" collapsed="false">
      <c r="A326" s="181" t="n">
        <v>14</v>
      </c>
      <c r="B326" s="179" t="n">
        <v>321</v>
      </c>
      <c r="C326" s="180" t="n">
        <v>89.6</v>
      </c>
      <c r="D326" s="180" t="n">
        <v>110.6</v>
      </c>
      <c r="E326" s="180" t="n">
        <v>105</v>
      </c>
      <c r="F326" s="180" t="n">
        <v>56</v>
      </c>
      <c r="G326" s="180" t="n">
        <v>36.5</v>
      </c>
      <c r="H326" s="180" t="n">
        <v>64.1</v>
      </c>
      <c r="I326" s="180" t="n">
        <v>40.5</v>
      </c>
      <c r="J326" s="180" t="n">
        <v>22.4</v>
      </c>
    </row>
    <row r="327" customFormat="false" ht="15" hidden="false" customHeight="false" outlineLevel="0" collapsed="false">
      <c r="A327" s="181" t="n">
        <v>14</v>
      </c>
      <c r="B327" s="179" t="n">
        <v>322</v>
      </c>
      <c r="C327" s="180" t="n">
        <v>89.6</v>
      </c>
      <c r="D327" s="180" t="n">
        <v>110.6</v>
      </c>
      <c r="E327" s="180" t="n">
        <v>105</v>
      </c>
      <c r="F327" s="180" t="n">
        <v>56</v>
      </c>
      <c r="G327" s="180" t="n">
        <v>36.5</v>
      </c>
      <c r="H327" s="180" t="n">
        <v>64.1</v>
      </c>
      <c r="I327" s="180" t="n">
        <v>40.5</v>
      </c>
      <c r="J327" s="180" t="n">
        <v>22.4</v>
      </c>
    </row>
    <row r="328" customFormat="false" ht="15" hidden="false" customHeight="false" outlineLevel="0" collapsed="false">
      <c r="A328" s="181" t="n">
        <v>14</v>
      </c>
      <c r="B328" s="179" t="n">
        <v>323</v>
      </c>
      <c r="C328" s="180" t="n">
        <v>89.6</v>
      </c>
      <c r="D328" s="180" t="n">
        <v>110.6</v>
      </c>
      <c r="E328" s="180" t="n">
        <v>105</v>
      </c>
      <c r="F328" s="180" t="n">
        <v>56</v>
      </c>
      <c r="G328" s="180" t="n">
        <v>36.5</v>
      </c>
      <c r="H328" s="180" t="n">
        <v>64.1</v>
      </c>
      <c r="I328" s="180" t="n">
        <v>40.5</v>
      </c>
      <c r="J328" s="180" t="n">
        <v>22.4</v>
      </c>
    </row>
    <row r="329" customFormat="false" ht="15" hidden="false" customHeight="false" outlineLevel="0" collapsed="false">
      <c r="A329" s="181" t="n">
        <v>14</v>
      </c>
      <c r="B329" s="179" t="n">
        <v>324</v>
      </c>
      <c r="C329" s="180" t="n">
        <v>89.6</v>
      </c>
      <c r="D329" s="180" t="n">
        <v>110.6</v>
      </c>
      <c r="E329" s="180" t="n">
        <v>105</v>
      </c>
      <c r="F329" s="180" t="n">
        <v>56</v>
      </c>
      <c r="G329" s="180" t="n">
        <v>36.5</v>
      </c>
      <c r="H329" s="180" t="n">
        <v>64.1</v>
      </c>
      <c r="I329" s="180" t="n">
        <v>40.5</v>
      </c>
      <c r="J329" s="180" t="n">
        <v>22.4</v>
      </c>
    </row>
    <row r="330" customFormat="false" ht="15" hidden="false" customHeight="false" outlineLevel="0" collapsed="false">
      <c r="A330" s="181" t="n">
        <v>14</v>
      </c>
      <c r="B330" s="179" t="n">
        <v>325</v>
      </c>
      <c r="C330" s="180" t="n">
        <v>89.6</v>
      </c>
      <c r="D330" s="180" t="n">
        <v>110.6</v>
      </c>
      <c r="E330" s="180" t="n">
        <v>105</v>
      </c>
      <c r="F330" s="180" t="n">
        <v>56</v>
      </c>
      <c r="G330" s="180" t="n">
        <v>36.5</v>
      </c>
      <c r="H330" s="180" t="n">
        <v>64.1</v>
      </c>
      <c r="I330" s="180" t="n">
        <v>40.5</v>
      </c>
      <c r="J330" s="180" t="n">
        <v>22.4</v>
      </c>
    </row>
    <row r="331" customFormat="false" ht="15" hidden="false" customHeight="false" outlineLevel="0" collapsed="false">
      <c r="A331" s="181" t="n">
        <v>14</v>
      </c>
      <c r="B331" s="179" t="n">
        <v>326</v>
      </c>
      <c r="C331" s="180" t="n">
        <v>89.6</v>
      </c>
      <c r="D331" s="180" t="n">
        <v>110.6</v>
      </c>
      <c r="E331" s="180" t="n">
        <v>105</v>
      </c>
      <c r="F331" s="180" t="n">
        <v>56</v>
      </c>
      <c r="G331" s="180" t="n">
        <v>36.5</v>
      </c>
      <c r="H331" s="180" t="n">
        <v>64.1</v>
      </c>
      <c r="I331" s="180" t="n">
        <v>40.5</v>
      </c>
      <c r="J331" s="180" t="n">
        <v>22.4</v>
      </c>
    </row>
    <row r="332" customFormat="false" ht="15" hidden="false" customHeight="false" outlineLevel="0" collapsed="false">
      <c r="A332" s="181" t="n">
        <v>14</v>
      </c>
      <c r="B332" s="179" t="n">
        <v>327</v>
      </c>
      <c r="C332" s="180" t="n">
        <v>89.6</v>
      </c>
      <c r="D332" s="180" t="n">
        <v>110.6</v>
      </c>
      <c r="E332" s="180" t="n">
        <v>105</v>
      </c>
      <c r="F332" s="180" t="n">
        <v>56</v>
      </c>
      <c r="G332" s="180" t="n">
        <v>36.5</v>
      </c>
      <c r="H332" s="180" t="n">
        <v>64.1</v>
      </c>
      <c r="I332" s="180" t="n">
        <v>40.5</v>
      </c>
      <c r="J332" s="180" t="n">
        <v>22.4</v>
      </c>
    </row>
    <row r="333" customFormat="false" ht="15" hidden="false" customHeight="false" outlineLevel="0" collapsed="false">
      <c r="A333" s="181" t="n">
        <v>14</v>
      </c>
      <c r="B333" s="179" t="n">
        <v>328</v>
      </c>
      <c r="C333" s="180" t="n">
        <v>89.6</v>
      </c>
      <c r="D333" s="180" t="n">
        <v>110.6</v>
      </c>
      <c r="E333" s="180" t="n">
        <v>105</v>
      </c>
      <c r="F333" s="180" t="n">
        <v>56</v>
      </c>
      <c r="G333" s="180" t="n">
        <v>36.5</v>
      </c>
      <c r="H333" s="180" t="n">
        <v>64.1</v>
      </c>
      <c r="I333" s="180" t="n">
        <v>40.5</v>
      </c>
      <c r="J333" s="180" t="n">
        <v>22.4</v>
      </c>
    </row>
    <row r="334" customFormat="false" ht="15" hidden="false" customHeight="false" outlineLevel="0" collapsed="false">
      <c r="A334" s="181" t="n">
        <v>14</v>
      </c>
      <c r="B334" s="179" t="n">
        <v>329</v>
      </c>
      <c r="C334" s="180" t="n">
        <v>89.6</v>
      </c>
      <c r="D334" s="180" t="n">
        <v>110.6</v>
      </c>
      <c r="E334" s="180" t="n">
        <v>105</v>
      </c>
      <c r="F334" s="180" t="n">
        <v>56</v>
      </c>
      <c r="G334" s="180" t="n">
        <v>36.5</v>
      </c>
      <c r="H334" s="180" t="n">
        <v>64.1</v>
      </c>
      <c r="I334" s="180" t="n">
        <v>40.5</v>
      </c>
      <c r="J334" s="180" t="n">
        <v>22.4</v>
      </c>
    </row>
    <row r="335" customFormat="false" ht="15" hidden="false" customHeight="false" outlineLevel="0" collapsed="false">
      <c r="A335" s="181" t="n">
        <v>14</v>
      </c>
      <c r="B335" s="179" t="n">
        <v>330</v>
      </c>
      <c r="C335" s="180" t="n">
        <v>89.6</v>
      </c>
      <c r="D335" s="180" t="n">
        <v>110.6</v>
      </c>
      <c r="E335" s="180" t="n">
        <v>105</v>
      </c>
      <c r="F335" s="180" t="n">
        <v>56</v>
      </c>
      <c r="G335" s="180" t="n">
        <v>36.5</v>
      </c>
      <c r="H335" s="180" t="n">
        <v>64.1</v>
      </c>
      <c r="I335" s="180" t="n">
        <v>40.5</v>
      </c>
      <c r="J335" s="180" t="n">
        <v>22.4</v>
      </c>
    </row>
    <row r="336" customFormat="false" ht="15" hidden="false" customHeight="false" outlineLevel="0" collapsed="false">
      <c r="A336" s="181" t="n">
        <v>14</v>
      </c>
      <c r="B336" s="179" t="n">
        <v>331</v>
      </c>
      <c r="C336" s="180" t="n">
        <v>89.6</v>
      </c>
      <c r="D336" s="180" t="n">
        <v>110.6</v>
      </c>
      <c r="E336" s="180" t="n">
        <v>105</v>
      </c>
      <c r="F336" s="180" t="n">
        <v>56</v>
      </c>
      <c r="G336" s="180" t="n">
        <v>36.5</v>
      </c>
      <c r="H336" s="180" t="n">
        <v>64.1</v>
      </c>
      <c r="I336" s="180" t="n">
        <v>40.5</v>
      </c>
      <c r="J336" s="180" t="n">
        <v>22.4</v>
      </c>
    </row>
    <row r="337" customFormat="false" ht="15" hidden="false" customHeight="false" outlineLevel="0" collapsed="false">
      <c r="A337" s="181" t="n">
        <v>14</v>
      </c>
      <c r="B337" s="179" t="n">
        <v>332</v>
      </c>
      <c r="C337" s="180" t="n">
        <v>89.6</v>
      </c>
      <c r="D337" s="180" t="n">
        <v>110.6</v>
      </c>
      <c r="E337" s="180" t="n">
        <v>105</v>
      </c>
      <c r="F337" s="180" t="n">
        <v>56</v>
      </c>
      <c r="G337" s="180" t="n">
        <v>36.5</v>
      </c>
      <c r="H337" s="180" t="n">
        <v>64.1</v>
      </c>
      <c r="I337" s="180" t="n">
        <v>40.5</v>
      </c>
      <c r="J337" s="180" t="n">
        <v>22.4</v>
      </c>
    </row>
    <row r="338" customFormat="false" ht="15" hidden="false" customHeight="false" outlineLevel="0" collapsed="false">
      <c r="A338" s="181" t="n">
        <v>14</v>
      </c>
      <c r="B338" s="179" t="n">
        <v>333</v>
      </c>
      <c r="C338" s="180" t="n">
        <v>89.6</v>
      </c>
      <c r="D338" s="180" t="n">
        <v>110.6</v>
      </c>
      <c r="E338" s="180" t="n">
        <v>105</v>
      </c>
      <c r="F338" s="180" t="n">
        <v>56</v>
      </c>
      <c r="G338" s="180" t="n">
        <v>36.5</v>
      </c>
      <c r="H338" s="180" t="n">
        <v>64.1</v>
      </c>
      <c r="I338" s="180" t="n">
        <v>40.5</v>
      </c>
      <c r="J338" s="180" t="n">
        <v>22.4</v>
      </c>
    </row>
    <row r="339" customFormat="false" ht="15" hidden="false" customHeight="false" outlineLevel="0" collapsed="false">
      <c r="A339" s="181" t="n">
        <v>14</v>
      </c>
      <c r="B339" s="179" t="n">
        <v>334</v>
      </c>
      <c r="C339" s="180" t="n">
        <v>89.6</v>
      </c>
      <c r="D339" s="180" t="n">
        <v>110.6</v>
      </c>
      <c r="E339" s="180" t="n">
        <v>105</v>
      </c>
      <c r="F339" s="180" t="n">
        <v>56</v>
      </c>
      <c r="G339" s="180" t="n">
        <v>36.5</v>
      </c>
      <c r="H339" s="180" t="n">
        <v>64.1</v>
      </c>
      <c r="I339" s="180" t="n">
        <v>40.5</v>
      </c>
      <c r="J339" s="180" t="n">
        <v>22.4</v>
      </c>
    </row>
    <row r="340" customFormat="false" ht="15" hidden="false" customHeight="false" outlineLevel="0" collapsed="false">
      <c r="A340" s="181" t="n">
        <v>14</v>
      </c>
      <c r="B340" s="179" t="n">
        <v>335</v>
      </c>
      <c r="C340" s="180" t="n">
        <v>89.6</v>
      </c>
      <c r="D340" s="180" t="n">
        <v>110.6</v>
      </c>
      <c r="E340" s="180" t="n">
        <v>105</v>
      </c>
      <c r="F340" s="180" t="n">
        <v>56</v>
      </c>
      <c r="G340" s="180" t="n">
        <v>36.5</v>
      </c>
      <c r="H340" s="180" t="n">
        <v>64.1</v>
      </c>
      <c r="I340" s="180" t="n">
        <v>40.5</v>
      </c>
      <c r="J340" s="180" t="n">
        <v>22.4</v>
      </c>
    </row>
    <row r="341" customFormat="false" ht="15" hidden="false" customHeight="false" outlineLevel="0" collapsed="false">
      <c r="A341" s="181" t="n">
        <v>14</v>
      </c>
      <c r="B341" s="179" t="n">
        <v>336</v>
      </c>
      <c r="C341" s="180" t="n">
        <v>89.6</v>
      </c>
      <c r="D341" s="180" t="n">
        <v>110.6</v>
      </c>
      <c r="E341" s="180" t="n">
        <v>105</v>
      </c>
      <c r="F341" s="180" t="n">
        <v>56</v>
      </c>
      <c r="G341" s="180" t="n">
        <v>36.5</v>
      </c>
      <c r="H341" s="180" t="n">
        <v>64.1</v>
      </c>
      <c r="I341" s="180" t="n">
        <v>40.5</v>
      </c>
      <c r="J341" s="180" t="n">
        <v>22.4</v>
      </c>
    </row>
    <row r="342" customFormat="false" ht="15" hidden="false" customHeight="false" outlineLevel="0" collapsed="false">
      <c r="A342" s="181" t="n">
        <v>15</v>
      </c>
      <c r="B342" s="179" t="n">
        <v>337</v>
      </c>
      <c r="C342" s="180" t="n">
        <v>96</v>
      </c>
      <c r="D342" s="180" t="n">
        <v>118.5</v>
      </c>
      <c r="E342" s="180" t="n">
        <v>112.5</v>
      </c>
      <c r="F342" s="180" t="n">
        <v>60</v>
      </c>
      <c r="G342" s="180" t="n">
        <v>47.9</v>
      </c>
      <c r="H342" s="180" t="n">
        <v>84.6</v>
      </c>
      <c r="I342" s="180" t="n">
        <v>56.4</v>
      </c>
      <c r="J342" s="180" t="n">
        <v>24</v>
      </c>
    </row>
    <row r="343" customFormat="false" ht="15" hidden="false" customHeight="false" outlineLevel="0" collapsed="false">
      <c r="A343" s="181" t="n">
        <v>15</v>
      </c>
      <c r="B343" s="179" t="n">
        <v>338</v>
      </c>
      <c r="C343" s="180" t="n">
        <v>96</v>
      </c>
      <c r="D343" s="180" t="n">
        <v>118.5</v>
      </c>
      <c r="E343" s="180" t="n">
        <v>112.5</v>
      </c>
      <c r="F343" s="180" t="n">
        <v>60</v>
      </c>
      <c r="G343" s="180" t="n">
        <v>47.9</v>
      </c>
      <c r="H343" s="180" t="n">
        <v>84.6</v>
      </c>
      <c r="I343" s="180" t="n">
        <v>56.4</v>
      </c>
      <c r="J343" s="180" t="n">
        <v>24</v>
      </c>
    </row>
    <row r="344" customFormat="false" ht="15" hidden="false" customHeight="false" outlineLevel="0" collapsed="false">
      <c r="A344" s="181" t="n">
        <v>15</v>
      </c>
      <c r="B344" s="179" t="n">
        <v>339</v>
      </c>
      <c r="C344" s="180" t="n">
        <v>96</v>
      </c>
      <c r="D344" s="180" t="n">
        <v>118.5</v>
      </c>
      <c r="E344" s="180" t="n">
        <v>112.5</v>
      </c>
      <c r="F344" s="180" t="n">
        <v>60</v>
      </c>
      <c r="G344" s="180" t="n">
        <v>47.9</v>
      </c>
      <c r="H344" s="180" t="n">
        <v>84.6</v>
      </c>
      <c r="I344" s="180" t="n">
        <v>56.4</v>
      </c>
      <c r="J344" s="180" t="n">
        <v>24</v>
      </c>
    </row>
    <row r="345" customFormat="false" ht="15" hidden="false" customHeight="false" outlineLevel="0" collapsed="false">
      <c r="A345" s="181" t="n">
        <v>15</v>
      </c>
      <c r="B345" s="179" t="n">
        <v>340</v>
      </c>
      <c r="C345" s="180" t="n">
        <v>96</v>
      </c>
      <c r="D345" s="180" t="n">
        <v>118.5</v>
      </c>
      <c r="E345" s="180" t="n">
        <v>112.5</v>
      </c>
      <c r="F345" s="180" t="n">
        <v>60</v>
      </c>
      <c r="G345" s="180" t="n">
        <v>47.9</v>
      </c>
      <c r="H345" s="180" t="n">
        <v>84.6</v>
      </c>
      <c r="I345" s="180" t="n">
        <v>56.4</v>
      </c>
      <c r="J345" s="180" t="n">
        <v>24</v>
      </c>
    </row>
    <row r="346" customFormat="false" ht="15" hidden="false" customHeight="false" outlineLevel="0" collapsed="false">
      <c r="A346" s="181" t="n">
        <v>15</v>
      </c>
      <c r="B346" s="179" t="n">
        <v>341</v>
      </c>
      <c r="C346" s="180" t="n">
        <v>96</v>
      </c>
      <c r="D346" s="180" t="n">
        <v>118.5</v>
      </c>
      <c r="E346" s="180" t="n">
        <v>112.5</v>
      </c>
      <c r="F346" s="180" t="n">
        <v>60</v>
      </c>
      <c r="G346" s="180" t="n">
        <v>47.9</v>
      </c>
      <c r="H346" s="180" t="n">
        <v>84.6</v>
      </c>
      <c r="I346" s="180" t="n">
        <v>56.4</v>
      </c>
      <c r="J346" s="180" t="n">
        <v>24</v>
      </c>
    </row>
    <row r="347" customFormat="false" ht="15" hidden="false" customHeight="false" outlineLevel="0" collapsed="false">
      <c r="A347" s="181" t="n">
        <v>15</v>
      </c>
      <c r="B347" s="179" t="n">
        <v>342</v>
      </c>
      <c r="C347" s="180" t="n">
        <v>96</v>
      </c>
      <c r="D347" s="180" t="n">
        <v>118.5</v>
      </c>
      <c r="E347" s="180" t="n">
        <v>112.5</v>
      </c>
      <c r="F347" s="180" t="n">
        <v>60</v>
      </c>
      <c r="G347" s="180" t="n">
        <v>47.9</v>
      </c>
      <c r="H347" s="180" t="n">
        <v>84.6</v>
      </c>
      <c r="I347" s="180" t="n">
        <v>56.4</v>
      </c>
      <c r="J347" s="180" t="n">
        <v>24</v>
      </c>
    </row>
    <row r="348" customFormat="false" ht="15" hidden="false" customHeight="false" outlineLevel="0" collapsed="false">
      <c r="A348" s="181" t="n">
        <v>15</v>
      </c>
      <c r="B348" s="179" t="n">
        <v>343</v>
      </c>
      <c r="C348" s="180" t="n">
        <v>96</v>
      </c>
      <c r="D348" s="180" t="n">
        <v>118.5</v>
      </c>
      <c r="E348" s="180" t="n">
        <v>112.5</v>
      </c>
      <c r="F348" s="180" t="n">
        <v>60</v>
      </c>
      <c r="G348" s="180" t="n">
        <v>47.9</v>
      </c>
      <c r="H348" s="180" t="n">
        <v>84.6</v>
      </c>
      <c r="I348" s="180" t="n">
        <v>56.4</v>
      </c>
      <c r="J348" s="180" t="n">
        <v>24</v>
      </c>
    </row>
    <row r="349" customFormat="false" ht="15" hidden="false" customHeight="false" outlineLevel="0" collapsed="false">
      <c r="A349" s="181" t="n">
        <v>15</v>
      </c>
      <c r="B349" s="179" t="n">
        <v>344</v>
      </c>
      <c r="C349" s="180" t="n">
        <v>96</v>
      </c>
      <c r="D349" s="180" t="n">
        <v>118.5</v>
      </c>
      <c r="E349" s="180" t="n">
        <v>112.5</v>
      </c>
      <c r="F349" s="180" t="n">
        <v>60</v>
      </c>
      <c r="G349" s="180" t="n">
        <v>47.9</v>
      </c>
      <c r="H349" s="180" t="n">
        <v>84.6</v>
      </c>
      <c r="I349" s="180" t="n">
        <v>56.4</v>
      </c>
      <c r="J349" s="180" t="n">
        <v>24</v>
      </c>
    </row>
    <row r="350" customFormat="false" ht="15" hidden="false" customHeight="false" outlineLevel="0" collapsed="false">
      <c r="A350" s="181" t="n">
        <v>15</v>
      </c>
      <c r="B350" s="179" t="n">
        <v>345</v>
      </c>
      <c r="C350" s="180" t="n">
        <v>96</v>
      </c>
      <c r="D350" s="180" t="n">
        <v>118.5</v>
      </c>
      <c r="E350" s="180" t="n">
        <v>112.5</v>
      </c>
      <c r="F350" s="180" t="n">
        <v>60</v>
      </c>
      <c r="G350" s="180" t="n">
        <v>47.9</v>
      </c>
      <c r="H350" s="180" t="n">
        <v>84.6</v>
      </c>
      <c r="I350" s="180" t="n">
        <v>56.4</v>
      </c>
      <c r="J350" s="180" t="n">
        <v>24</v>
      </c>
    </row>
    <row r="351" customFormat="false" ht="15" hidden="false" customHeight="false" outlineLevel="0" collapsed="false">
      <c r="A351" s="181" t="n">
        <v>15</v>
      </c>
      <c r="B351" s="179" t="n">
        <v>346</v>
      </c>
      <c r="C351" s="180" t="n">
        <v>96</v>
      </c>
      <c r="D351" s="180" t="n">
        <v>118.5</v>
      </c>
      <c r="E351" s="180" t="n">
        <v>112.5</v>
      </c>
      <c r="F351" s="180" t="n">
        <v>60</v>
      </c>
      <c r="G351" s="180" t="n">
        <v>47.9</v>
      </c>
      <c r="H351" s="180" t="n">
        <v>84.6</v>
      </c>
      <c r="I351" s="180" t="n">
        <v>56.4</v>
      </c>
      <c r="J351" s="180" t="n">
        <v>24</v>
      </c>
    </row>
    <row r="352" customFormat="false" ht="15" hidden="false" customHeight="false" outlineLevel="0" collapsed="false">
      <c r="A352" s="181" t="n">
        <v>15</v>
      </c>
      <c r="B352" s="179" t="n">
        <v>347</v>
      </c>
      <c r="C352" s="180" t="n">
        <v>96</v>
      </c>
      <c r="D352" s="180" t="n">
        <v>118.5</v>
      </c>
      <c r="E352" s="180" t="n">
        <v>112.5</v>
      </c>
      <c r="F352" s="180" t="n">
        <v>60</v>
      </c>
      <c r="G352" s="180" t="n">
        <v>47.9</v>
      </c>
      <c r="H352" s="180" t="n">
        <v>84.6</v>
      </c>
      <c r="I352" s="180" t="n">
        <v>56.4</v>
      </c>
      <c r="J352" s="180" t="n">
        <v>24</v>
      </c>
    </row>
    <row r="353" customFormat="false" ht="15" hidden="false" customHeight="false" outlineLevel="0" collapsed="false">
      <c r="A353" s="181" t="n">
        <v>15</v>
      </c>
      <c r="B353" s="179" t="n">
        <v>348</v>
      </c>
      <c r="C353" s="180" t="n">
        <v>96</v>
      </c>
      <c r="D353" s="180" t="n">
        <v>118.5</v>
      </c>
      <c r="E353" s="180" t="n">
        <v>112.5</v>
      </c>
      <c r="F353" s="180" t="n">
        <v>60</v>
      </c>
      <c r="G353" s="180" t="n">
        <v>47.9</v>
      </c>
      <c r="H353" s="180" t="n">
        <v>84.6</v>
      </c>
      <c r="I353" s="180" t="n">
        <v>56.4</v>
      </c>
      <c r="J353" s="180" t="n">
        <v>24</v>
      </c>
    </row>
    <row r="354" customFormat="false" ht="15" hidden="false" customHeight="false" outlineLevel="0" collapsed="false">
      <c r="A354" s="181" t="n">
        <v>15</v>
      </c>
      <c r="B354" s="179" t="n">
        <v>349</v>
      </c>
      <c r="C354" s="180" t="n">
        <v>96</v>
      </c>
      <c r="D354" s="180" t="n">
        <v>118.5</v>
      </c>
      <c r="E354" s="180" t="n">
        <v>112.5</v>
      </c>
      <c r="F354" s="180" t="n">
        <v>60</v>
      </c>
      <c r="G354" s="180" t="n">
        <v>47.9</v>
      </c>
      <c r="H354" s="180" t="n">
        <v>84.6</v>
      </c>
      <c r="I354" s="180" t="n">
        <v>56.4</v>
      </c>
      <c r="J354" s="180" t="n">
        <v>24</v>
      </c>
    </row>
    <row r="355" customFormat="false" ht="15" hidden="false" customHeight="false" outlineLevel="0" collapsed="false">
      <c r="A355" s="181" t="n">
        <v>15</v>
      </c>
      <c r="B355" s="179" t="n">
        <v>350</v>
      </c>
      <c r="C355" s="180" t="n">
        <v>96</v>
      </c>
      <c r="D355" s="180" t="n">
        <v>118.5</v>
      </c>
      <c r="E355" s="180" t="n">
        <v>112.5</v>
      </c>
      <c r="F355" s="180" t="n">
        <v>60</v>
      </c>
      <c r="G355" s="180" t="n">
        <v>47.9</v>
      </c>
      <c r="H355" s="180" t="n">
        <v>84.6</v>
      </c>
      <c r="I355" s="180" t="n">
        <v>56.4</v>
      </c>
      <c r="J355" s="180" t="n">
        <v>24</v>
      </c>
    </row>
    <row r="356" customFormat="false" ht="15" hidden="false" customHeight="false" outlineLevel="0" collapsed="false">
      <c r="A356" s="181" t="n">
        <v>15</v>
      </c>
      <c r="B356" s="179" t="n">
        <v>351</v>
      </c>
      <c r="C356" s="180" t="n">
        <v>96</v>
      </c>
      <c r="D356" s="180" t="n">
        <v>118.5</v>
      </c>
      <c r="E356" s="180" t="n">
        <v>112.5</v>
      </c>
      <c r="F356" s="180" t="n">
        <v>60</v>
      </c>
      <c r="G356" s="180" t="n">
        <v>47.9</v>
      </c>
      <c r="H356" s="180" t="n">
        <v>84.6</v>
      </c>
      <c r="I356" s="180" t="n">
        <v>56.4</v>
      </c>
      <c r="J356" s="180" t="n">
        <v>24</v>
      </c>
    </row>
    <row r="357" customFormat="false" ht="15" hidden="false" customHeight="false" outlineLevel="0" collapsed="false">
      <c r="A357" s="181" t="n">
        <v>15</v>
      </c>
      <c r="B357" s="179" t="n">
        <v>352</v>
      </c>
      <c r="C357" s="180" t="n">
        <v>96</v>
      </c>
      <c r="D357" s="180" t="n">
        <v>118.5</v>
      </c>
      <c r="E357" s="180" t="n">
        <v>112.5</v>
      </c>
      <c r="F357" s="180" t="n">
        <v>60</v>
      </c>
      <c r="G357" s="180" t="n">
        <v>47.9</v>
      </c>
      <c r="H357" s="180" t="n">
        <v>84.6</v>
      </c>
      <c r="I357" s="180" t="n">
        <v>56.4</v>
      </c>
      <c r="J357" s="180" t="n">
        <v>24</v>
      </c>
    </row>
    <row r="358" customFormat="false" ht="15" hidden="false" customHeight="false" outlineLevel="0" collapsed="false">
      <c r="A358" s="181" t="n">
        <v>15</v>
      </c>
      <c r="B358" s="179" t="n">
        <v>353</v>
      </c>
      <c r="C358" s="180" t="n">
        <v>96</v>
      </c>
      <c r="D358" s="180" t="n">
        <v>118.5</v>
      </c>
      <c r="E358" s="180" t="n">
        <v>112.5</v>
      </c>
      <c r="F358" s="180" t="n">
        <v>60</v>
      </c>
      <c r="G358" s="180" t="n">
        <v>47.9</v>
      </c>
      <c r="H358" s="180" t="n">
        <v>84.6</v>
      </c>
      <c r="I358" s="180" t="n">
        <v>56.4</v>
      </c>
      <c r="J358" s="180" t="n">
        <v>24</v>
      </c>
    </row>
    <row r="359" customFormat="false" ht="15" hidden="false" customHeight="false" outlineLevel="0" collapsed="false">
      <c r="A359" s="181" t="n">
        <v>15</v>
      </c>
      <c r="B359" s="179" t="n">
        <v>354</v>
      </c>
      <c r="C359" s="180" t="n">
        <v>96</v>
      </c>
      <c r="D359" s="180" t="n">
        <v>118.5</v>
      </c>
      <c r="E359" s="180" t="n">
        <v>112.5</v>
      </c>
      <c r="F359" s="180" t="n">
        <v>60</v>
      </c>
      <c r="G359" s="180" t="n">
        <v>47.9</v>
      </c>
      <c r="H359" s="180" t="n">
        <v>84.6</v>
      </c>
      <c r="I359" s="180" t="n">
        <v>56.4</v>
      </c>
      <c r="J359" s="180" t="n">
        <v>24</v>
      </c>
    </row>
    <row r="360" customFormat="false" ht="15" hidden="false" customHeight="false" outlineLevel="0" collapsed="false">
      <c r="A360" s="181" t="n">
        <v>15</v>
      </c>
      <c r="B360" s="179" t="n">
        <v>355</v>
      </c>
      <c r="C360" s="180" t="n">
        <v>96</v>
      </c>
      <c r="D360" s="180" t="n">
        <v>118.5</v>
      </c>
      <c r="E360" s="180" t="n">
        <v>112.5</v>
      </c>
      <c r="F360" s="180" t="n">
        <v>60</v>
      </c>
      <c r="G360" s="180" t="n">
        <v>47.9</v>
      </c>
      <c r="H360" s="180" t="n">
        <v>84.6</v>
      </c>
      <c r="I360" s="180" t="n">
        <v>56.4</v>
      </c>
      <c r="J360" s="180" t="n">
        <v>24</v>
      </c>
    </row>
    <row r="361" customFormat="false" ht="15" hidden="false" customHeight="false" outlineLevel="0" collapsed="false">
      <c r="A361" s="181" t="n">
        <v>15</v>
      </c>
      <c r="B361" s="179" t="n">
        <v>356</v>
      </c>
      <c r="C361" s="180" t="n">
        <v>96</v>
      </c>
      <c r="D361" s="180" t="n">
        <v>118.5</v>
      </c>
      <c r="E361" s="180" t="n">
        <v>112.5</v>
      </c>
      <c r="F361" s="180" t="n">
        <v>60</v>
      </c>
      <c r="G361" s="180" t="n">
        <v>47.9</v>
      </c>
      <c r="H361" s="180" t="n">
        <v>84.6</v>
      </c>
      <c r="I361" s="180" t="n">
        <v>56.4</v>
      </c>
      <c r="J361" s="180" t="n">
        <v>24</v>
      </c>
    </row>
    <row r="362" customFormat="false" ht="15" hidden="false" customHeight="false" outlineLevel="0" collapsed="false">
      <c r="A362" s="181" t="n">
        <v>15</v>
      </c>
      <c r="B362" s="179" t="n">
        <v>357</v>
      </c>
      <c r="C362" s="180" t="n">
        <v>96</v>
      </c>
      <c r="D362" s="180" t="n">
        <v>118.5</v>
      </c>
      <c r="E362" s="180" t="n">
        <v>112.5</v>
      </c>
      <c r="F362" s="180" t="n">
        <v>60</v>
      </c>
      <c r="G362" s="180" t="n">
        <v>47.9</v>
      </c>
      <c r="H362" s="180" t="n">
        <v>84.6</v>
      </c>
      <c r="I362" s="180" t="n">
        <v>56.4</v>
      </c>
      <c r="J362" s="180" t="n">
        <v>24</v>
      </c>
    </row>
    <row r="363" customFormat="false" ht="15" hidden="false" customHeight="false" outlineLevel="0" collapsed="false">
      <c r="A363" s="181" t="n">
        <v>15</v>
      </c>
      <c r="B363" s="179" t="n">
        <v>358</v>
      </c>
      <c r="C363" s="180" t="n">
        <v>96</v>
      </c>
      <c r="D363" s="180" t="n">
        <v>118.5</v>
      </c>
      <c r="E363" s="180" t="n">
        <v>112.5</v>
      </c>
      <c r="F363" s="180" t="n">
        <v>60</v>
      </c>
      <c r="G363" s="180" t="n">
        <v>47.9</v>
      </c>
      <c r="H363" s="180" t="n">
        <v>84.6</v>
      </c>
      <c r="I363" s="180" t="n">
        <v>56.4</v>
      </c>
      <c r="J363" s="180" t="n">
        <v>24</v>
      </c>
    </row>
    <row r="364" customFormat="false" ht="15" hidden="false" customHeight="false" outlineLevel="0" collapsed="false">
      <c r="A364" s="181" t="n">
        <v>15</v>
      </c>
      <c r="B364" s="179" t="n">
        <v>359</v>
      </c>
      <c r="C364" s="180" t="n">
        <v>96</v>
      </c>
      <c r="D364" s="180" t="n">
        <v>118.5</v>
      </c>
      <c r="E364" s="180" t="n">
        <v>112.5</v>
      </c>
      <c r="F364" s="180" t="n">
        <v>60</v>
      </c>
      <c r="G364" s="180" t="n">
        <v>47.9</v>
      </c>
      <c r="H364" s="180" t="n">
        <v>84.6</v>
      </c>
      <c r="I364" s="180" t="n">
        <v>56.4</v>
      </c>
      <c r="J364" s="180" t="n">
        <v>24</v>
      </c>
    </row>
    <row r="365" customFormat="false" ht="15" hidden="false" customHeight="false" outlineLevel="0" collapsed="false">
      <c r="A365" s="181" t="n">
        <v>15</v>
      </c>
      <c r="B365" s="179" t="n">
        <v>360</v>
      </c>
      <c r="C365" s="180" t="n">
        <v>96</v>
      </c>
      <c r="D365" s="180" t="n">
        <v>118.5</v>
      </c>
      <c r="E365" s="180" t="n">
        <v>112.5</v>
      </c>
      <c r="F365" s="180" t="n">
        <v>60</v>
      </c>
      <c r="G365" s="180" t="n">
        <v>47.9</v>
      </c>
      <c r="H365" s="180" t="n">
        <v>84.6</v>
      </c>
      <c r="I365" s="180" t="n">
        <v>56.4</v>
      </c>
      <c r="J365" s="180" t="n">
        <v>24</v>
      </c>
    </row>
    <row r="366" customFormat="false" ht="15" hidden="false" customHeight="false" outlineLevel="0" collapsed="false">
      <c r="A366" s="181" t="n">
        <v>16</v>
      </c>
      <c r="B366" s="179" t="n">
        <v>361</v>
      </c>
      <c r="C366" s="180" t="n">
        <v>102.4</v>
      </c>
      <c r="D366" s="180" t="n">
        <v>126.4</v>
      </c>
      <c r="E366" s="180" t="n">
        <v>120</v>
      </c>
      <c r="F366" s="180" t="n">
        <v>64</v>
      </c>
      <c r="G366" s="180" t="n">
        <v>47.9</v>
      </c>
      <c r="H366" s="180" t="n">
        <v>84.6</v>
      </c>
      <c r="I366" s="180" t="n">
        <v>56.4</v>
      </c>
      <c r="J366" s="180" t="n">
        <v>25.6</v>
      </c>
    </row>
    <row r="367" customFormat="false" ht="15" hidden="false" customHeight="false" outlineLevel="0" collapsed="false">
      <c r="A367" s="181" t="n">
        <v>16</v>
      </c>
      <c r="B367" s="179" t="n">
        <v>362</v>
      </c>
      <c r="C367" s="180" t="n">
        <v>102.4</v>
      </c>
      <c r="D367" s="180" t="n">
        <v>126.4</v>
      </c>
      <c r="E367" s="180" t="n">
        <v>120</v>
      </c>
      <c r="F367" s="180" t="n">
        <v>64</v>
      </c>
      <c r="G367" s="180" t="n">
        <v>47.9</v>
      </c>
      <c r="H367" s="180" t="n">
        <v>84.6</v>
      </c>
      <c r="I367" s="180" t="n">
        <v>56.4</v>
      </c>
      <c r="J367" s="180" t="n">
        <v>25.6</v>
      </c>
    </row>
    <row r="368" customFormat="false" ht="15" hidden="false" customHeight="false" outlineLevel="0" collapsed="false">
      <c r="A368" s="181" t="n">
        <v>16</v>
      </c>
      <c r="B368" s="179" t="n">
        <v>363</v>
      </c>
      <c r="C368" s="180" t="n">
        <v>102.4</v>
      </c>
      <c r="D368" s="180" t="n">
        <v>126.4</v>
      </c>
      <c r="E368" s="180" t="n">
        <v>120</v>
      </c>
      <c r="F368" s="180" t="n">
        <v>64</v>
      </c>
      <c r="G368" s="180" t="n">
        <v>47.9</v>
      </c>
      <c r="H368" s="180" t="n">
        <v>84.6</v>
      </c>
      <c r="I368" s="180" t="n">
        <v>56.4</v>
      </c>
      <c r="J368" s="180" t="n">
        <v>25.6</v>
      </c>
    </row>
    <row r="369" customFormat="false" ht="15" hidden="false" customHeight="false" outlineLevel="0" collapsed="false">
      <c r="A369" s="181" t="n">
        <v>16</v>
      </c>
      <c r="B369" s="179" t="n">
        <v>364</v>
      </c>
      <c r="C369" s="180" t="n">
        <v>102.4</v>
      </c>
      <c r="D369" s="180" t="n">
        <v>126.4</v>
      </c>
      <c r="E369" s="180" t="n">
        <v>120</v>
      </c>
      <c r="F369" s="180" t="n">
        <v>64</v>
      </c>
      <c r="G369" s="180" t="n">
        <v>47.9</v>
      </c>
      <c r="H369" s="180" t="n">
        <v>84.6</v>
      </c>
      <c r="I369" s="180" t="n">
        <v>56.4</v>
      </c>
      <c r="J369" s="180" t="n">
        <v>25.6</v>
      </c>
    </row>
    <row r="370" customFormat="false" ht="15" hidden="false" customHeight="false" outlineLevel="0" collapsed="false">
      <c r="A370" s="181" t="n">
        <v>16</v>
      </c>
      <c r="B370" s="179" t="n">
        <v>365</v>
      </c>
      <c r="C370" s="180" t="n">
        <v>102.4</v>
      </c>
      <c r="D370" s="180" t="n">
        <v>126.4</v>
      </c>
      <c r="E370" s="180" t="n">
        <v>120</v>
      </c>
      <c r="F370" s="180" t="n">
        <v>64</v>
      </c>
      <c r="G370" s="180" t="n">
        <v>47.9</v>
      </c>
      <c r="H370" s="180" t="n">
        <v>84.6</v>
      </c>
      <c r="I370" s="180" t="n">
        <v>56.4</v>
      </c>
      <c r="J370" s="180" t="n">
        <v>25.6</v>
      </c>
    </row>
    <row r="371" customFormat="false" ht="15" hidden="false" customHeight="false" outlineLevel="0" collapsed="false">
      <c r="A371" s="181" t="n">
        <v>16</v>
      </c>
      <c r="B371" s="179" t="n">
        <v>366</v>
      </c>
      <c r="C371" s="180" t="n">
        <v>102.4</v>
      </c>
      <c r="D371" s="180" t="n">
        <v>126.4</v>
      </c>
      <c r="E371" s="180" t="n">
        <v>120</v>
      </c>
      <c r="F371" s="180" t="n">
        <v>64</v>
      </c>
      <c r="G371" s="180" t="n">
        <v>47.9</v>
      </c>
      <c r="H371" s="180" t="n">
        <v>84.6</v>
      </c>
      <c r="I371" s="180" t="n">
        <v>56.4</v>
      </c>
      <c r="J371" s="180" t="n">
        <v>25.6</v>
      </c>
    </row>
    <row r="372" customFormat="false" ht="15" hidden="false" customHeight="false" outlineLevel="0" collapsed="false">
      <c r="A372" s="181" t="n">
        <v>16</v>
      </c>
      <c r="B372" s="179" t="n">
        <v>367</v>
      </c>
      <c r="C372" s="180" t="n">
        <v>102.4</v>
      </c>
      <c r="D372" s="180" t="n">
        <v>126.4</v>
      </c>
      <c r="E372" s="180" t="n">
        <v>120</v>
      </c>
      <c r="F372" s="180" t="n">
        <v>64</v>
      </c>
      <c r="G372" s="180" t="n">
        <v>47.9</v>
      </c>
      <c r="H372" s="180" t="n">
        <v>84.6</v>
      </c>
      <c r="I372" s="180" t="n">
        <v>56.4</v>
      </c>
      <c r="J372" s="180" t="n">
        <v>25.6</v>
      </c>
    </row>
    <row r="373" customFormat="false" ht="15" hidden="false" customHeight="false" outlineLevel="0" collapsed="false">
      <c r="A373" s="181" t="n">
        <v>16</v>
      </c>
      <c r="B373" s="179" t="n">
        <v>368</v>
      </c>
      <c r="C373" s="180" t="n">
        <v>102.4</v>
      </c>
      <c r="D373" s="180" t="n">
        <v>126.4</v>
      </c>
      <c r="E373" s="180" t="n">
        <v>120</v>
      </c>
      <c r="F373" s="180" t="n">
        <v>64</v>
      </c>
      <c r="G373" s="180" t="n">
        <v>47.9</v>
      </c>
      <c r="H373" s="180" t="n">
        <v>84.6</v>
      </c>
      <c r="I373" s="180" t="n">
        <v>56.4</v>
      </c>
      <c r="J373" s="180" t="n">
        <v>25.6</v>
      </c>
    </row>
    <row r="374" customFormat="false" ht="15" hidden="false" customHeight="false" outlineLevel="0" collapsed="false">
      <c r="A374" s="181" t="n">
        <v>16</v>
      </c>
      <c r="B374" s="179" t="n">
        <v>369</v>
      </c>
      <c r="C374" s="180" t="n">
        <v>102.4</v>
      </c>
      <c r="D374" s="180" t="n">
        <v>126.4</v>
      </c>
      <c r="E374" s="180" t="n">
        <v>120</v>
      </c>
      <c r="F374" s="180" t="n">
        <v>64</v>
      </c>
      <c r="G374" s="180" t="n">
        <v>47.9</v>
      </c>
      <c r="H374" s="180" t="n">
        <v>84.6</v>
      </c>
      <c r="I374" s="180" t="n">
        <v>56.4</v>
      </c>
      <c r="J374" s="180" t="n">
        <v>25.6</v>
      </c>
    </row>
    <row r="375" customFormat="false" ht="15" hidden="false" customHeight="false" outlineLevel="0" collapsed="false">
      <c r="A375" s="181" t="n">
        <v>16</v>
      </c>
      <c r="B375" s="179" t="n">
        <v>370</v>
      </c>
      <c r="C375" s="180" t="n">
        <v>102.4</v>
      </c>
      <c r="D375" s="180" t="n">
        <v>126.4</v>
      </c>
      <c r="E375" s="180" t="n">
        <v>120</v>
      </c>
      <c r="F375" s="180" t="n">
        <v>64</v>
      </c>
      <c r="G375" s="180" t="n">
        <v>47.9</v>
      </c>
      <c r="H375" s="180" t="n">
        <v>84.6</v>
      </c>
      <c r="I375" s="180" t="n">
        <v>56.4</v>
      </c>
      <c r="J375" s="180" t="n">
        <v>25.6</v>
      </c>
    </row>
    <row r="376" customFormat="false" ht="15" hidden="false" customHeight="false" outlineLevel="0" collapsed="false">
      <c r="A376" s="181" t="n">
        <v>16</v>
      </c>
      <c r="B376" s="179" t="n">
        <v>371</v>
      </c>
      <c r="C376" s="180" t="n">
        <v>102.4</v>
      </c>
      <c r="D376" s="180" t="n">
        <v>126.4</v>
      </c>
      <c r="E376" s="180" t="n">
        <v>120</v>
      </c>
      <c r="F376" s="180" t="n">
        <v>64</v>
      </c>
      <c r="G376" s="180" t="n">
        <v>47.9</v>
      </c>
      <c r="H376" s="180" t="n">
        <v>84.6</v>
      </c>
      <c r="I376" s="180" t="n">
        <v>56.4</v>
      </c>
      <c r="J376" s="180" t="n">
        <v>25.6</v>
      </c>
    </row>
    <row r="377" customFormat="false" ht="15" hidden="false" customHeight="false" outlineLevel="0" collapsed="false">
      <c r="A377" s="181" t="n">
        <v>16</v>
      </c>
      <c r="B377" s="179" t="n">
        <v>372</v>
      </c>
      <c r="C377" s="180" t="n">
        <v>102.4</v>
      </c>
      <c r="D377" s="180" t="n">
        <v>126.4</v>
      </c>
      <c r="E377" s="180" t="n">
        <v>120</v>
      </c>
      <c r="F377" s="180" t="n">
        <v>64</v>
      </c>
      <c r="G377" s="180" t="n">
        <v>47.9</v>
      </c>
      <c r="H377" s="180" t="n">
        <v>84.6</v>
      </c>
      <c r="I377" s="180" t="n">
        <v>56.4</v>
      </c>
      <c r="J377" s="180" t="n">
        <v>25.6</v>
      </c>
    </row>
    <row r="378" customFormat="false" ht="15" hidden="false" customHeight="false" outlineLevel="0" collapsed="false">
      <c r="A378" s="181" t="n">
        <v>16</v>
      </c>
      <c r="B378" s="179" t="n">
        <v>373</v>
      </c>
      <c r="C378" s="180" t="n">
        <v>102.4</v>
      </c>
      <c r="D378" s="180" t="n">
        <v>126.4</v>
      </c>
      <c r="E378" s="180" t="n">
        <v>120</v>
      </c>
      <c r="F378" s="180" t="n">
        <v>64</v>
      </c>
      <c r="G378" s="180" t="n">
        <v>47.9</v>
      </c>
      <c r="H378" s="180" t="n">
        <v>84.6</v>
      </c>
      <c r="I378" s="180" t="n">
        <v>56.4</v>
      </c>
      <c r="J378" s="180" t="n">
        <v>25.6</v>
      </c>
    </row>
    <row r="379" customFormat="false" ht="15" hidden="false" customHeight="false" outlineLevel="0" collapsed="false">
      <c r="A379" s="181" t="n">
        <v>16</v>
      </c>
      <c r="B379" s="179" t="n">
        <v>374</v>
      </c>
      <c r="C379" s="180" t="n">
        <v>102.4</v>
      </c>
      <c r="D379" s="180" t="n">
        <v>126.4</v>
      </c>
      <c r="E379" s="180" t="n">
        <v>120</v>
      </c>
      <c r="F379" s="180" t="n">
        <v>64</v>
      </c>
      <c r="G379" s="180" t="n">
        <v>47.9</v>
      </c>
      <c r="H379" s="180" t="n">
        <v>84.6</v>
      </c>
      <c r="I379" s="180" t="n">
        <v>56.4</v>
      </c>
      <c r="J379" s="180" t="n">
        <v>25.6</v>
      </c>
    </row>
    <row r="380" customFormat="false" ht="15" hidden="false" customHeight="false" outlineLevel="0" collapsed="false">
      <c r="A380" s="181" t="n">
        <v>16</v>
      </c>
      <c r="B380" s="179" t="n">
        <v>375</v>
      </c>
      <c r="C380" s="180" t="n">
        <v>102.4</v>
      </c>
      <c r="D380" s="180" t="n">
        <v>126.4</v>
      </c>
      <c r="E380" s="180" t="n">
        <v>120</v>
      </c>
      <c r="F380" s="180" t="n">
        <v>64</v>
      </c>
      <c r="G380" s="180" t="n">
        <v>47.9</v>
      </c>
      <c r="H380" s="180" t="n">
        <v>84.6</v>
      </c>
      <c r="I380" s="180" t="n">
        <v>56.4</v>
      </c>
      <c r="J380" s="180" t="n">
        <v>25.6</v>
      </c>
    </row>
    <row r="381" customFormat="false" ht="15" hidden="false" customHeight="false" outlineLevel="0" collapsed="false">
      <c r="A381" s="181" t="n">
        <v>16</v>
      </c>
      <c r="B381" s="179" t="n">
        <v>376</v>
      </c>
      <c r="C381" s="180" t="n">
        <v>102.4</v>
      </c>
      <c r="D381" s="180" t="n">
        <v>126.4</v>
      </c>
      <c r="E381" s="180" t="n">
        <v>120</v>
      </c>
      <c r="F381" s="180" t="n">
        <v>64</v>
      </c>
      <c r="G381" s="180" t="n">
        <v>47.9</v>
      </c>
      <c r="H381" s="180" t="n">
        <v>84.6</v>
      </c>
      <c r="I381" s="180" t="n">
        <v>56.4</v>
      </c>
      <c r="J381" s="180" t="n">
        <v>25.6</v>
      </c>
    </row>
    <row r="382" customFormat="false" ht="15" hidden="false" customHeight="false" outlineLevel="0" collapsed="false">
      <c r="A382" s="181" t="n">
        <v>16</v>
      </c>
      <c r="B382" s="179" t="n">
        <v>377</v>
      </c>
      <c r="C382" s="180" t="n">
        <v>102.4</v>
      </c>
      <c r="D382" s="180" t="n">
        <v>126.4</v>
      </c>
      <c r="E382" s="180" t="n">
        <v>120</v>
      </c>
      <c r="F382" s="180" t="n">
        <v>64</v>
      </c>
      <c r="G382" s="180" t="n">
        <v>47.9</v>
      </c>
      <c r="H382" s="180" t="n">
        <v>84.6</v>
      </c>
      <c r="I382" s="180" t="n">
        <v>56.4</v>
      </c>
      <c r="J382" s="180" t="n">
        <v>25.6</v>
      </c>
    </row>
    <row r="383" customFormat="false" ht="15" hidden="false" customHeight="false" outlineLevel="0" collapsed="false">
      <c r="A383" s="181" t="n">
        <v>16</v>
      </c>
      <c r="B383" s="179" t="n">
        <v>378</v>
      </c>
      <c r="C383" s="180" t="n">
        <v>102.4</v>
      </c>
      <c r="D383" s="180" t="n">
        <v>126.4</v>
      </c>
      <c r="E383" s="180" t="n">
        <v>120</v>
      </c>
      <c r="F383" s="180" t="n">
        <v>64</v>
      </c>
      <c r="G383" s="180" t="n">
        <v>47.9</v>
      </c>
      <c r="H383" s="180" t="n">
        <v>84.6</v>
      </c>
      <c r="I383" s="180" t="n">
        <v>56.4</v>
      </c>
      <c r="J383" s="180" t="n">
        <v>25.6</v>
      </c>
    </row>
    <row r="384" customFormat="false" ht="15" hidden="false" customHeight="false" outlineLevel="0" collapsed="false">
      <c r="A384" s="181" t="n">
        <v>16</v>
      </c>
      <c r="B384" s="179" t="n">
        <v>379</v>
      </c>
      <c r="C384" s="180" t="n">
        <v>102.4</v>
      </c>
      <c r="D384" s="180" t="n">
        <v>126.4</v>
      </c>
      <c r="E384" s="180" t="n">
        <v>120</v>
      </c>
      <c r="F384" s="180" t="n">
        <v>64</v>
      </c>
      <c r="G384" s="180" t="n">
        <v>47.9</v>
      </c>
      <c r="H384" s="180" t="n">
        <v>84.6</v>
      </c>
      <c r="I384" s="180" t="n">
        <v>56.4</v>
      </c>
      <c r="J384" s="180" t="n">
        <v>25.6</v>
      </c>
    </row>
    <row r="385" customFormat="false" ht="15" hidden="false" customHeight="false" outlineLevel="0" collapsed="false">
      <c r="A385" s="181" t="n">
        <v>16</v>
      </c>
      <c r="B385" s="179" t="n">
        <v>380</v>
      </c>
      <c r="C385" s="180" t="n">
        <v>102.4</v>
      </c>
      <c r="D385" s="180" t="n">
        <v>126.4</v>
      </c>
      <c r="E385" s="180" t="n">
        <v>120</v>
      </c>
      <c r="F385" s="180" t="n">
        <v>64</v>
      </c>
      <c r="G385" s="180" t="n">
        <v>47.9</v>
      </c>
      <c r="H385" s="180" t="n">
        <v>84.6</v>
      </c>
      <c r="I385" s="180" t="n">
        <v>56.4</v>
      </c>
      <c r="J385" s="180" t="n">
        <v>25.6</v>
      </c>
    </row>
    <row r="386" customFormat="false" ht="15" hidden="false" customHeight="false" outlineLevel="0" collapsed="false">
      <c r="A386" s="181" t="n">
        <v>16</v>
      </c>
      <c r="B386" s="179" t="n">
        <v>381</v>
      </c>
      <c r="C386" s="180" t="n">
        <v>102.4</v>
      </c>
      <c r="D386" s="180" t="n">
        <v>126.4</v>
      </c>
      <c r="E386" s="180" t="n">
        <v>120</v>
      </c>
      <c r="F386" s="180" t="n">
        <v>64</v>
      </c>
      <c r="G386" s="180" t="n">
        <v>47.9</v>
      </c>
      <c r="H386" s="180" t="n">
        <v>84.6</v>
      </c>
      <c r="I386" s="180" t="n">
        <v>56.4</v>
      </c>
      <c r="J386" s="180" t="n">
        <v>25.6</v>
      </c>
    </row>
    <row r="387" customFormat="false" ht="15" hidden="false" customHeight="false" outlineLevel="0" collapsed="false">
      <c r="A387" s="181" t="n">
        <v>16</v>
      </c>
      <c r="B387" s="179" t="n">
        <v>382</v>
      </c>
      <c r="C387" s="180" t="n">
        <v>102.4</v>
      </c>
      <c r="D387" s="180" t="n">
        <v>126.4</v>
      </c>
      <c r="E387" s="180" t="n">
        <v>120</v>
      </c>
      <c r="F387" s="180" t="n">
        <v>64</v>
      </c>
      <c r="G387" s="180" t="n">
        <v>47.9</v>
      </c>
      <c r="H387" s="180" t="n">
        <v>84.6</v>
      </c>
      <c r="I387" s="180" t="n">
        <v>56.4</v>
      </c>
      <c r="J387" s="180" t="n">
        <v>25.6</v>
      </c>
    </row>
    <row r="388" customFormat="false" ht="15" hidden="false" customHeight="false" outlineLevel="0" collapsed="false">
      <c r="A388" s="181" t="n">
        <v>16</v>
      </c>
      <c r="B388" s="179" t="n">
        <v>383</v>
      </c>
      <c r="C388" s="180" t="n">
        <v>102.4</v>
      </c>
      <c r="D388" s="180" t="n">
        <v>126.4</v>
      </c>
      <c r="E388" s="180" t="n">
        <v>120</v>
      </c>
      <c r="F388" s="180" t="n">
        <v>64</v>
      </c>
      <c r="G388" s="180" t="n">
        <v>47.9</v>
      </c>
      <c r="H388" s="180" t="n">
        <v>84.6</v>
      </c>
      <c r="I388" s="180" t="n">
        <v>56.4</v>
      </c>
      <c r="J388" s="180" t="n">
        <v>25.6</v>
      </c>
    </row>
    <row r="389" customFormat="false" ht="15" hidden="false" customHeight="false" outlineLevel="0" collapsed="false">
      <c r="A389" s="181" t="n">
        <v>16</v>
      </c>
      <c r="B389" s="179" t="n">
        <v>384</v>
      </c>
      <c r="C389" s="180" t="n">
        <v>102.4</v>
      </c>
      <c r="D389" s="180" t="n">
        <v>126.4</v>
      </c>
      <c r="E389" s="180" t="n">
        <v>120</v>
      </c>
      <c r="F389" s="180" t="n">
        <v>64</v>
      </c>
      <c r="G389" s="180" t="n">
        <v>47.9</v>
      </c>
      <c r="H389" s="180" t="n">
        <v>84.6</v>
      </c>
      <c r="I389" s="180" t="n">
        <v>56.4</v>
      </c>
      <c r="J389" s="180" t="n">
        <v>25.6</v>
      </c>
    </row>
    <row r="390" customFormat="false" ht="15" hidden="false" customHeight="false" outlineLevel="0" collapsed="false">
      <c r="A390" s="181" t="n">
        <v>17</v>
      </c>
      <c r="B390" s="179" t="n">
        <v>385</v>
      </c>
      <c r="C390" s="180" t="n">
        <v>108.8</v>
      </c>
      <c r="D390" s="180" t="n">
        <v>134.3</v>
      </c>
      <c r="E390" s="180" t="n">
        <v>127.5</v>
      </c>
      <c r="F390" s="180" t="n">
        <v>68</v>
      </c>
      <c r="G390" s="180" t="n">
        <v>57.3</v>
      </c>
      <c r="H390" s="180" t="n">
        <v>106.6</v>
      </c>
      <c r="I390" s="180" t="n">
        <v>73.5</v>
      </c>
      <c r="J390" s="180" t="n">
        <v>27.2</v>
      </c>
    </row>
    <row r="391" customFormat="false" ht="15" hidden="false" customHeight="false" outlineLevel="0" collapsed="false">
      <c r="A391" s="181" t="n">
        <v>17</v>
      </c>
      <c r="B391" s="179" t="n">
        <v>386</v>
      </c>
      <c r="C391" s="180" t="n">
        <v>108.8</v>
      </c>
      <c r="D391" s="180" t="n">
        <v>134.3</v>
      </c>
      <c r="E391" s="180" t="n">
        <v>127.5</v>
      </c>
      <c r="F391" s="180" t="n">
        <v>68</v>
      </c>
      <c r="G391" s="180" t="n">
        <v>57.3</v>
      </c>
      <c r="H391" s="180" t="n">
        <v>106.6</v>
      </c>
      <c r="I391" s="180" t="n">
        <v>73.5</v>
      </c>
      <c r="J391" s="180" t="n">
        <v>27.2</v>
      </c>
    </row>
    <row r="392" customFormat="false" ht="15" hidden="false" customHeight="false" outlineLevel="0" collapsed="false">
      <c r="A392" s="181" t="n">
        <v>17</v>
      </c>
      <c r="B392" s="179" t="n">
        <v>387</v>
      </c>
      <c r="C392" s="180" t="n">
        <v>108.8</v>
      </c>
      <c r="D392" s="180" t="n">
        <v>134.3</v>
      </c>
      <c r="E392" s="180" t="n">
        <v>127.5</v>
      </c>
      <c r="F392" s="180" t="n">
        <v>68</v>
      </c>
      <c r="G392" s="180" t="n">
        <v>57.3</v>
      </c>
      <c r="H392" s="180" t="n">
        <v>106.6</v>
      </c>
      <c r="I392" s="180" t="n">
        <v>73.5</v>
      </c>
      <c r="J392" s="180" t="n">
        <v>27.2</v>
      </c>
    </row>
    <row r="393" customFormat="false" ht="15" hidden="false" customHeight="false" outlineLevel="0" collapsed="false">
      <c r="A393" s="181" t="n">
        <v>17</v>
      </c>
      <c r="B393" s="179" t="n">
        <v>388</v>
      </c>
      <c r="C393" s="180" t="n">
        <v>108.8</v>
      </c>
      <c r="D393" s="180" t="n">
        <v>134.3</v>
      </c>
      <c r="E393" s="180" t="n">
        <v>127.5</v>
      </c>
      <c r="F393" s="180" t="n">
        <v>68</v>
      </c>
      <c r="G393" s="180" t="n">
        <v>57.3</v>
      </c>
      <c r="H393" s="180" t="n">
        <v>106.6</v>
      </c>
      <c r="I393" s="180" t="n">
        <v>73.5</v>
      </c>
      <c r="J393" s="180" t="n">
        <v>27.2</v>
      </c>
    </row>
    <row r="394" customFormat="false" ht="15" hidden="false" customHeight="false" outlineLevel="0" collapsed="false">
      <c r="A394" s="181" t="n">
        <v>17</v>
      </c>
      <c r="B394" s="179" t="n">
        <v>389</v>
      </c>
      <c r="C394" s="180" t="n">
        <v>108.8</v>
      </c>
      <c r="D394" s="180" t="n">
        <v>134.3</v>
      </c>
      <c r="E394" s="180" t="n">
        <v>127.5</v>
      </c>
      <c r="F394" s="180" t="n">
        <v>68</v>
      </c>
      <c r="G394" s="180" t="n">
        <v>57.3</v>
      </c>
      <c r="H394" s="180" t="n">
        <v>106.6</v>
      </c>
      <c r="I394" s="180" t="n">
        <v>73.5</v>
      </c>
      <c r="J394" s="180" t="n">
        <v>27.2</v>
      </c>
    </row>
    <row r="395" customFormat="false" ht="15" hidden="false" customHeight="false" outlineLevel="0" collapsed="false">
      <c r="A395" s="181" t="n">
        <v>17</v>
      </c>
      <c r="B395" s="179" t="n">
        <v>390</v>
      </c>
      <c r="C395" s="180" t="n">
        <v>108.8</v>
      </c>
      <c r="D395" s="180" t="n">
        <v>134.3</v>
      </c>
      <c r="E395" s="180" t="n">
        <v>127.5</v>
      </c>
      <c r="F395" s="180" t="n">
        <v>68</v>
      </c>
      <c r="G395" s="180" t="n">
        <v>57.3</v>
      </c>
      <c r="H395" s="180" t="n">
        <v>106.6</v>
      </c>
      <c r="I395" s="180" t="n">
        <v>73.5</v>
      </c>
      <c r="J395" s="180" t="n">
        <v>27.2</v>
      </c>
    </row>
    <row r="396" customFormat="false" ht="15" hidden="false" customHeight="false" outlineLevel="0" collapsed="false">
      <c r="A396" s="181" t="n">
        <v>17</v>
      </c>
      <c r="B396" s="179" t="n">
        <v>391</v>
      </c>
      <c r="C396" s="180" t="n">
        <v>108.8</v>
      </c>
      <c r="D396" s="180" t="n">
        <v>134.3</v>
      </c>
      <c r="E396" s="180" t="n">
        <v>127.5</v>
      </c>
      <c r="F396" s="180" t="n">
        <v>68</v>
      </c>
      <c r="G396" s="180" t="n">
        <v>57.3</v>
      </c>
      <c r="H396" s="180" t="n">
        <v>106.6</v>
      </c>
      <c r="I396" s="180" t="n">
        <v>73.5</v>
      </c>
      <c r="J396" s="180" t="n">
        <v>27.2</v>
      </c>
    </row>
    <row r="397" customFormat="false" ht="15" hidden="false" customHeight="false" outlineLevel="0" collapsed="false">
      <c r="A397" s="181" t="n">
        <v>17</v>
      </c>
      <c r="B397" s="179" t="n">
        <v>392</v>
      </c>
      <c r="C397" s="180" t="n">
        <v>108.8</v>
      </c>
      <c r="D397" s="180" t="n">
        <v>134.3</v>
      </c>
      <c r="E397" s="180" t="n">
        <v>127.5</v>
      </c>
      <c r="F397" s="180" t="n">
        <v>68</v>
      </c>
      <c r="G397" s="180" t="n">
        <v>57.3</v>
      </c>
      <c r="H397" s="180" t="n">
        <v>106.6</v>
      </c>
      <c r="I397" s="180" t="n">
        <v>73.5</v>
      </c>
      <c r="J397" s="180" t="n">
        <v>27.2</v>
      </c>
    </row>
    <row r="398" customFormat="false" ht="15" hidden="false" customHeight="false" outlineLevel="0" collapsed="false">
      <c r="A398" s="181" t="n">
        <v>17</v>
      </c>
      <c r="B398" s="179" t="n">
        <v>393</v>
      </c>
      <c r="C398" s="180" t="n">
        <v>108.8</v>
      </c>
      <c r="D398" s="180" t="n">
        <v>134.3</v>
      </c>
      <c r="E398" s="180" t="n">
        <v>127.5</v>
      </c>
      <c r="F398" s="180" t="n">
        <v>68</v>
      </c>
      <c r="G398" s="180" t="n">
        <v>57.3</v>
      </c>
      <c r="H398" s="180" t="n">
        <v>106.6</v>
      </c>
      <c r="I398" s="180" t="n">
        <v>73.5</v>
      </c>
      <c r="J398" s="180" t="n">
        <v>27.2</v>
      </c>
    </row>
    <row r="399" customFormat="false" ht="15" hidden="false" customHeight="false" outlineLevel="0" collapsed="false">
      <c r="A399" s="181" t="n">
        <v>17</v>
      </c>
      <c r="B399" s="179" t="n">
        <v>394</v>
      </c>
      <c r="C399" s="180" t="n">
        <v>108.8</v>
      </c>
      <c r="D399" s="180" t="n">
        <v>134.3</v>
      </c>
      <c r="E399" s="180" t="n">
        <v>127.5</v>
      </c>
      <c r="F399" s="180" t="n">
        <v>68</v>
      </c>
      <c r="G399" s="180" t="n">
        <v>57.3</v>
      </c>
      <c r="H399" s="180" t="n">
        <v>106.6</v>
      </c>
      <c r="I399" s="180" t="n">
        <v>73.5</v>
      </c>
      <c r="J399" s="180" t="n">
        <v>27.2</v>
      </c>
    </row>
    <row r="400" customFormat="false" ht="15" hidden="false" customHeight="false" outlineLevel="0" collapsed="false">
      <c r="A400" s="181" t="n">
        <v>17</v>
      </c>
      <c r="B400" s="179" t="n">
        <v>395</v>
      </c>
      <c r="C400" s="180" t="n">
        <v>108.8</v>
      </c>
      <c r="D400" s="180" t="n">
        <v>134.3</v>
      </c>
      <c r="E400" s="180" t="n">
        <v>127.5</v>
      </c>
      <c r="F400" s="180" t="n">
        <v>68</v>
      </c>
      <c r="G400" s="180" t="n">
        <v>57.3</v>
      </c>
      <c r="H400" s="180" t="n">
        <v>106.6</v>
      </c>
      <c r="I400" s="180" t="n">
        <v>73.5</v>
      </c>
      <c r="J400" s="180" t="n">
        <v>27.2</v>
      </c>
    </row>
    <row r="401" customFormat="false" ht="15" hidden="false" customHeight="false" outlineLevel="0" collapsed="false">
      <c r="A401" s="181" t="n">
        <v>17</v>
      </c>
      <c r="B401" s="179" t="n">
        <v>396</v>
      </c>
      <c r="C401" s="180" t="n">
        <v>108.8</v>
      </c>
      <c r="D401" s="180" t="n">
        <v>134.3</v>
      </c>
      <c r="E401" s="180" t="n">
        <v>127.5</v>
      </c>
      <c r="F401" s="180" t="n">
        <v>68</v>
      </c>
      <c r="G401" s="180" t="n">
        <v>57.3</v>
      </c>
      <c r="H401" s="180" t="n">
        <v>106.6</v>
      </c>
      <c r="I401" s="180" t="n">
        <v>73.5</v>
      </c>
      <c r="J401" s="180" t="n">
        <v>27.2</v>
      </c>
    </row>
    <row r="402" customFormat="false" ht="15" hidden="false" customHeight="false" outlineLevel="0" collapsed="false">
      <c r="A402" s="181" t="n">
        <v>17</v>
      </c>
      <c r="B402" s="179" t="n">
        <v>397</v>
      </c>
      <c r="C402" s="180" t="n">
        <v>108.8</v>
      </c>
      <c r="D402" s="180" t="n">
        <v>134.3</v>
      </c>
      <c r="E402" s="180" t="n">
        <v>127.5</v>
      </c>
      <c r="F402" s="180" t="n">
        <v>68</v>
      </c>
      <c r="G402" s="180" t="n">
        <v>57.3</v>
      </c>
      <c r="H402" s="180" t="n">
        <v>106.6</v>
      </c>
      <c r="I402" s="180" t="n">
        <v>73.5</v>
      </c>
      <c r="J402" s="180" t="n">
        <v>27.2</v>
      </c>
    </row>
    <row r="403" customFormat="false" ht="15" hidden="false" customHeight="false" outlineLevel="0" collapsed="false">
      <c r="A403" s="181" t="n">
        <v>17</v>
      </c>
      <c r="B403" s="179" t="n">
        <v>398</v>
      </c>
      <c r="C403" s="180" t="n">
        <v>108.8</v>
      </c>
      <c r="D403" s="180" t="n">
        <v>134.3</v>
      </c>
      <c r="E403" s="180" t="n">
        <v>127.5</v>
      </c>
      <c r="F403" s="180" t="n">
        <v>68</v>
      </c>
      <c r="G403" s="180" t="n">
        <v>57.3</v>
      </c>
      <c r="H403" s="180" t="n">
        <v>106.6</v>
      </c>
      <c r="I403" s="180" t="n">
        <v>73.5</v>
      </c>
      <c r="J403" s="180" t="n">
        <v>27.2</v>
      </c>
    </row>
    <row r="404" customFormat="false" ht="15" hidden="false" customHeight="false" outlineLevel="0" collapsed="false">
      <c r="A404" s="181" t="n">
        <v>17</v>
      </c>
      <c r="B404" s="179" t="n">
        <v>399</v>
      </c>
      <c r="C404" s="180" t="n">
        <v>108.8</v>
      </c>
      <c r="D404" s="180" t="n">
        <v>134.3</v>
      </c>
      <c r="E404" s="180" t="n">
        <v>127.5</v>
      </c>
      <c r="F404" s="180" t="n">
        <v>68</v>
      </c>
      <c r="G404" s="180" t="n">
        <v>57.3</v>
      </c>
      <c r="H404" s="180" t="n">
        <v>106.6</v>
      </c>
      <c r="I404" s="180" t="n">
        <v>73.5</v>
      </c>
      <c r="J404" s="180" t="n">
        <v>27.2</v>
      </c>
    </row>
    <row r="405" customFormat="false" ht="15" hidden="false" customHeight="false" outlineLevel="0" collapsed="false">
      <c r="A405" s="181" t="n">
        <v>17</v>
      </c>
      <c r="B405" s="179" t="n">
        <v>400</v>
      </c>
      <c r="C405" s="180" t="n">
        <v>108.8</v>
      </c>
      <c r="D405" s="180" t="n">
        <v>134.3</v>
      </c>
      <c r="E405" s="180" t="n">
        <v>127.5</v>
      </c>
      <c r="F405" s="180" t="n">
        <v>68</v>
      </c>
      <c r="G405" s="180" t="n">
        <v>57.3</v>
      </c>
      <c r="H405" s="180" t="n">
        <v>106.6</v>
      </c>
      <c r="I405" s="180" t="n">
        <v>73.5</v>
      </c>
      <c r="J405" s="180" t="n">
        <v>27.2</v>
      </c>
    </row>
    <row r="406" customFormat="false" ht="15" hidden="false" customHeight="false" outlineLevel="0" collapsed="false">
      <c r="A406" s="181" t="n">
        <v>17</v>
      </c>
      <c r="B406" s="179" t="n">
        <v>401</v>
      </c>
      <c r="C406" s="180" t="n">
        <v>108.8</v>
      </c>
      <c r="D406" s="180" t="n">
        <v>134.3</v>
      </c>
      <c r="E406" s="180" t="n">
        <v>127.5</v>
      </c>
      <c r="F406" s="180" t="n">
        <v>68</v>
      </c>
      <c r="G406" s="180" t="n">
        <v>57.3</v>
      </c>
      <c r="H406" s="180" t="n">
        <v>106.6</v>
      </c>
      <c r="I406" s="180" t="n">
        <v>73.5</v>
      </c>
      <c r="J406" s="180" t="n">
        <v>27.2</v>
      </c>
    </row>
    <row r="407" customFormat="false" ht="15" hidden="false" customHeight="false" outlineLevel="0" collapsed="false">
      <c r="A407" s="181" t="n">
        <v>17</v>
      </c>
      <c r="B407" s="179" t="n">
        <v>402</v>
      </c>
      <c r="C407" s="180" t="n">
        <v>108.8</v>
      </c>
      <c r="D407" s="180" t="n">
        <v>134.3</v>
      </c>
      <c r="E407" s="180" t="n">
        <v>127.5</v>
      </c>
      <c r="F407" s="180" t="n">
        <v>68</v>
      </c>
      <c r="G407" s="180" t="n">
        <v>57.3</v>
      </c>
      <c r="H407" s="180" t="n">
        <v>106.6</v>
      </c>
      <c r="I407" s="180" t="n">
        <v>73.5</v>
      </c>
      <c r="J407" s="180" t="n">
        <v>27.2</v>
      </c>
    </row>
    <row r="408" customFormat="false" ht="15" hidden="false" customHeight="false" outlineLevel="0" collapsed="false">
      <c r="A408" s="181" t="n">
        <v>17</v>
      </c>
      <c r="B408" s="179" t="n">
        <v>403</v>
      </c>
      <c r="C408" s="180" t="n">
        <v>108.8</v>
      </c>
      <c r="D408" s="180" t="n">
        <v>134.3</v>
      </c>
      <c r="E408" s="180" t="n">
        <v>127.5</v>
      </c>
      <c r="F408" s="180" t="n">
        <v>68</v>
      </c>
      <c r="G408" s="180" t="n">
        <v>57.3</v>
      </c>
      <c r="H408" s="180" t="n">
        <v>106.6</v>
      </c>
      <c r="I408" s="180" t="n">
        <v>73.5</v>
      </c>
      <c r="J408" s="180" t="n">
        <v>27.2</v>
      </c>
    </row>
    <row r="409" customFormat="false" ht="15" hidden="false" customHeight="false" outlineLevel="0" collapsed="false">
      <c r="A409" s="181" t="n">
        <v>17</v>
      </c>
      <c r="B409" s="179" t="n">
        <v>404</v>
      </c>
      <c r="C409" s="180" t="n">
        <v>108.8</v>
      </c>
      <c r="D409" s="180" t="n">
        <v>134.3</v>
      </c>
      <c r="E409" s="180" t="n">
        <v>127.5</v>
      </c>
      <c r="F409" s="180" t="n">
        <v>68</v>
      </c>
      <c r="G409" s="180" t="n">
        <v>57.3</v>
      </c>
      <c r="H409" s="180" t="n">
        <v>106.6</v>
      </c>
      <c r="I409" s="180" t="n">
        <v>73.5</v>
      </c>
      <c r="J409" s="180" t="n">
        <v>27.2</v>
      </c>
    </row>
    <row r="410" customFormat="false" ht="15" hidden="false" customHeight="false" outlineLevel="0" collapsed="false">
      <c r="A410" s="181" t="n">
        <v>17</v>
      </c>
      <c r="B410" s="179" t="n">
        <v>405</v>
      </c>
      <c r="C410" s="180" t="n">
        <v>108.8</v>
      </c>
      <c r="D410" s="180" t="n">
        <v>134.3</v>
      </c>
      <c r="E410" s="180" t="n">
        <v>127.5</v>
      </c>
      <c r="F410" s="180" t="n">
        <v>68</v>
      </c>
      <c r="G410" s="180" t="n">
        <v>57.3</v>
      </c>
      <c r="H410" s="180" t="n">
        <v>106.6</v>
      </c>
      <c r="I410" s="180" t="n">
        <v>73.5</v>
      </c>
      <c r="J410" s="180" t="n">
        <v>27.2</v>
      </c>
    </row>
    <row r="411" customFormat="false" ht="15" hidden="false" customHeight="false" outlineLevel="0" collapsed="false">
      <c r="A411" s="181" t="n">
        <v>17</v>
      </c>
      <c r="B411" s="179" t="n">
        <v>406</v>
      </c>
      <c r="C411" s="180" t="n">
        <v>108.8</v>
      </c>
      <c r="D411" s="180" t="n">
        <v>134.3</v>
      </c>
      <c r="E411" s="180" t="n">
        <v>127.5</v>
      </c>
      <c r="F411" s="180" t="n">
        <v>68</v>
      </c>
      <c r="G411" s="180" t="n">
        <v>57.3</v>
      </c>
      <c r="H411" s="180" t="n">
        <v>106.6</v>
      </c>
      <c r="I411" s="180" t="n">
        <v>73.5</v>
      </c>
      <c r="J411" s="180" t="n">
        <v>27.2</v>
      </c>
    </row>
    <row r="412" customFormat="false" ht="15" hidden="false" customHeight="false" outlineLevel="0" collapsed="false">
      <c r="A412" s="181" t="n">
        <v>17</v>
      </c>
      <c r="B412" s="179" t="n">
        <v>407</v>
      </c>
      <c r="C412" s="180" t="n">
        <v>108.8</v>
      </c>
      <c r="D412" s="180" t="n">
        <v>134.3</v>
      </c>
      <c r="E412" s="180" t="n">
        <v>127.5</v>
      </c>
      <c r="F412" s="180" t="n">
        <v>68</v>
      </c>
      <c r="G412" s="180" t="n">
        <v>57.3</v>
      </c>
      <c r="H412" s="180" t="n">
        <v>106.6</v>
      </c>
      <c r="I412" s="180" t="n">
        <v>73.5</v>
      </c>
      <c r="J412" s="180" t="n">
        <v>27.2</v>
      </c>
    </row>
    <row r="413" customFormat="false" ht="15" hidden="false" customHeight="false" outlineLevel="0" collapsed="false">
      <c r="A413" s="181" t="n">
        <v>17</v>
      </c>
      <c r="B413" s="179" t="n">
        <v>408</v>
      </c>
      <c r="C413" s="180" t="n">
        <v>108.8</v>
      </c>
      <c r="D413" s="180" t="n">
        <v>134.3</v>
      </c>
      <c r="E413" s="180" t="n">
        <v>127.5</v>
      </c>
      <c r="F413" s="180" t="n">
        <v>68</v>
      </c>
      <c r="G413" s="180" t="n">
        <v>57.3</v>
      </c>
      <c r="H413" s="180" t="n">
        <v>106.6</v>
      </c>
      <c r="I413" s="180" t="n">
        <v>73.5</v>
      </c>
      <c r="J413" s="180" t="n">
        <v>27.2</v>
      </c>
    </row>
    <row r="414" customFormat="false" ht="15" hidden="false" customHeight="false" outlineLevel="0" collapsed="false">
      <c r="A414" s="181" t="n">
        <v>18</v>
      </c>
      <c r="B414" s="179" t="n">
        <v>409</v>
      </c>
      <c r="C414" s="180" t="n">
        <v>115.2</v>
      </c>
      <c r="D414" s="180" t="n">
        <v>142.2</v>
      </c>
      <c r="E414" s="180" t="n">
        <v>135</v>
      </c>
      <c r="F414" s="180" t="n">
        <v>72</v>
      </c>
      <c r="G414" s="180" t="n">
        <v>57.3</v>
      </c>
      <c r="H414" s="180" t="n">
        <v>106.6</v>
      </c>
      <c r="I414" s="180" t="n">
        <v>73.5</v>
      </c>
      <c r="J414" s="180" t="n">
        <v>28.8</v>
      </c>
    </row>
    <row r="415" customFormat="false" ht="15" hidden="false" customHeight="false" outlineLevel="0" collapsed="false">
      <c r="A415" s="181" t="n">
        <v>18</v>
      </c>
      <c r="B415" s="179" t="n">
        <v>410</v>
      </c>
      <c r="C415" s="180" t="n">
        <v>115.2</v>
      </c>
      <c r="D415" s="180" t="n">
        <v>142.2</v>
      </c>
      <c r="E415" s="180" t="n">
        <v>135</v>
      </c>
      <c r="F415" s="180" t="n">
        <v>72</v>
      </c>
      <c r="G415" s="180" t="n">
        <v>57.3</v>
      </c>
      <c r="H415" s="180" t="n">
        <v>106.6</v>
      </c>
      <c r="I415" s="180" t="n">
        <v>73.5</v>
      </c>
      <c r="J415" s="180" t="n">
        <v>28.8</v>
      </c>
    </row>
    <row r="416" customFormat="false" ht="15" hidden="false" customHeight="false" outlineLevel="0" collapsed="false">
      <c r="A416" s="181" t="n">
        <v>18</v>
      </c>
      <c r="B416" s="179" t="n">
        <v>411</v>
      </c>
      <c r="C416" s="180" t="n">
        <v>115.2</v>
      </c>
      <c r="D416" s="180" t="n">
        <v>142.2</v>
      </c>
      <c r="E416" s="180" t="n">
        <v>135</v>
      </c>
      <c r="F416" s="180" t="n">
        <v>72</v>
      </c>
      <c r="G416" s="180" t="n">
        <v>57.3</v>
      </c>
      <c r="H416" s="180" t="n">
        <v>106.6</v>
      </c>
      <c r="I416" s="180" t="n">
        <v>73.5</v>
      </c>
      <c r="J416" s="180" t="n">
        <v>28.8</v>
      </c>
    </row>
    <row r="417" customFormat="false" ht="15" hidden="false" customHeight="false" outlineLevel="0" collapsed="false">
      <c r="A417" s="181" t="n">
        <v>18</v>
      </c>
      <c r="B417" s="179" t="n">
        <v>412</v>
      </c>
      <c r="C417" s="180" t="n">
        <v>115.2</v>
      </c>
      <c r="D417" s="180" t="n">
        <v>142.2</v>
      </c>
      <c r="E417" s="180" t="n">
        <v>135</v>
      </c>
      <c r="F417" s="180" t="n">
        <v>72</v>
      </c>
      <c r="G417" s="180" t="n">
        <v>57.3</v>
      </c>
      <c r="H417" s="180" t="n">
        <v>106.6</v>
      </c>
      <c r="I417" s="180" t="n">
        <v>73.5</v>
      </c>
      <c r="J417" s="180" t="n">
        <v>28.8</v>
      </c>
    </row>
    <row r="418" customFormat="false" ht="15" hidden="false" customHeight="false" outlineLevel="0" collapsed="false">
      <c r="A418" s="181" t="n">
        <v>18</v>
      </c>
      <c r="B418" s="179" t="n">
        <v>413</v>
      </c>
      <c r="C418" s="180" t="n">
        <v>115.2</v>
      </c>
      <c r="D418" s="180" t="n">
        <v>142.2</v>
      </c>
      <c r="E418" s="180" t="n">
        <v>135</v>
      </c>
      <c r="F418" s="180" t="n">
        <v>72</v>
      </c>
      <c r="G418" s="180" t="n">
        <v>57.3</v>
      </c>
      <c r="H418" s="180" t="n">
        <v>106.6</v>
      </c>
      <c r="I418" s="180" t="n">
        <v>73.5</v>
      </c>
      <c r="J418" s="180" t="n">
        <v>28.8</v>
      </c>
    </row>
    <row r="419" customFormat="false" ht="15" hidden="false" customHeight="false" outlineLevel="0" collapsed="false">
      <c r="A419" s="181" t="n">
        <v>18</v>
      </c>
      <c r="B419" s="179" t="n">
        <v>414</v>
      </c>
      <c r="C419" s="180" t="n">
        <v>115.2</v>
      </c>
      <c r="D419" s="180" t="n">
        <v>142.2</v>
      </c>
      <c r="E419" s="180" t="n">
        <v>135</v>
      </c>
      <c r="F419" s="180" t="n">
        <v>72</v>
      </c>
      <c r="G419" s="180" t="n">
        <v>57.3</v>
      </c>
      <c r="H419" s="180" t="n">
        <v>106.6</v>
      </c>
      <c r="I419" s="180" t="n">
        <v>73.5</v>
      </c>
      <c r="J419" s="180" t="n">
        <v>28.8</v>
      </c>
    </row>
    <row r="420" customFormat="false" ht="15" hidden="false" customHeight="false" outlineLevel="0" collapsed="false">
      <c r="A420" s="181" t="n">
        <v>18</v>
      </c>
      <c r="B420" s="179" t="n">
        <v>415</v>
      </c>
      <c r="C420" s="180" t="n">
        <v>115.2</v>
      </c>
      <c r="D420" s="180" t="n">
        <v>142.2</v>
      </c>
      <c r="E420" s="180" t="n">
        <v>135</v>
      </c>
      <c r="F420" s="180" t="n">
        <v>72</v>
      </c>
      <c r="G420" s="180" t="n">
        <v>57.3</v>
      </c>
      <c r="H420" s="180" t="n">
        <v>106.6</v>
      </c>
      <c r="I420" s="180" t="n">
        <v>73.5</v>
      </c>
      <c r="J420" s="180" t="n">
        <v>28.8</v>
      </c>
    </row>
    <row r="421" customFormat="false" ht="15" hidden="false" customHeight="false" outlineLevel="0" collapsed="false">
      <c r="A421" s="181" t="n">
        <v>18</v>
      </c>
      <c r="B421" s="179" t="n">
        <v>416</v>
      </c>
      <c r="C421" s="180" t="n">
        <v>115.2</v>
      </c>
      <c r="D421" s="180" t="n">
        <v>142.2</v>
      </c>
      <c r="E421" s="180" t="n">
        <v>135</v>
      </c>
      <c r="F421" s="180" t="n">
        <v>72</v>
      </c>
      <c r="G421" s="180" t="n">
        <v>57.3</v>
      </c>
      <c r="H421" s="180" t="n">
        <v>106.6</v>
      </c>
      <c r="I421" s="180" t="n">
        <v>73.5</v>
      </c>
      <c r="J421" s="180" t="n">
        <v>28.8</v>
      </c>
    </row>
    <row r="422" customFormat="false" ht="15" hidden="false" customHeight="false" outlineLevel="0" collapsed="false">
      <c r="A422" s="181" t="n">
        <v>18</v>
      </c>
      <c r="B422" s="179" t="n">
        <v>417</v>
      </c>
      <c r="C422" s="180" t="n">
        <v>115.2</v>
      </c>
      <c r="D422" s="180" t="n">
        <v>142.2</v>
      </c>
      <c r="E422" s="180" t="n">
        <v>135</v>
      </c>
      <c r="F422" s="180" t="n">
        <v>72</v>
      </c>
      <c r="G422" s="180" t="n">
        <v>57.3</v>
      </c>
      <c r="H422" s="180" t="n">
        <v>106.6</v>
      </c>
      <c r="I422" s="180" t="n">
        <v>73.5</v>
      </c>
      <c r="J422" s="180" t="n">
        <v>28.8</v>
      </c>
    </row>
    <row r="423" customFormat="false" ht="15" hidden="false" customHeight="false" outlineLevel="0" collapsed="false">
      <c r="A423" s="181" t="n">
        <v>18</v>
      </c>
      <c r="B423" s="179" t="n">
        <v>418</v>
      </c>
      <c r="C423" s="180" t="n">
        <v>115.2</v>
      </c>
      <c r="D423" s="180" t="n">
        <v>142.2</v>
      </c>
      <c r="E423" s="180" t="n">
        <v>135</v>
      </c>
      <c r="F423" s="180" t="n">
        <v>72</v>
      </c>
      <c r="G423" s="180" t="n">
        <v>57.3</v>
      </c>
      <c r="H423" s="180" t="n">
        <v>106.6</v>
      </c>
      <c r="I423" s="180" t="n">
        <v>73.5</v>
      </c>
      <c r="J423" s="180" t="n">
        <v>28.8</v>
      </c>
    </row>
    <row r="424" customFormat="false" ht="15" hidden="false" customHeight="false" outlineLevel="0" collapsed="false">
      <c r="A424" s="181" t="n">
        <v>18</v>
      </c>
      <c r="B424" s="179" t="n">
        <v>419</v>
      </c>
      <c r="C424" s="180" t="n">
        <v>115.2</v>
      </c>
      <c r="D424" s="180" t="n">
        <v>142.2</v>
      </c>
      <c r="E424" s="180" t="n">
        <v>135</v>
      </c>
      <c r="F424" s="180" t="n">
        <v>72</v>
      </c>
      <c r="G424" s="180" t="n">
        <v>57.3</v>
      </c>
      <c r="H424" s="180" t="n">
        <v>106.6</v>
      </c>
      <c r="I424" s="180" t="n">
        <v>73.5</v>
      </c>
      <c r="J424" s="180" t="n">
        <v>28.8</v>
      </c>
    </row>
    <row r="425" customFormat="false" ht="15" hidden="false" customHeight="false" outlineLevel="0" collapsed="false">
      <c r="A425" s="181" t="n">
        <v>18</v>
      </c>
      <c r="B425" s="179" t="n">
        <v>420</v>
      </c>
      <c r="C425" s="180" t="n">
        <v>115.2</v>
      </c>
      <c r="D425" s="180" t="n">
        <v>142.2</v>
      </c>
      <c r="E425" s="180" t="n">
        <v>135</v>
      </c>
      <c r="F425" s="180" t="n">
        <v>72</v>
      </c>
      <c r="G425" s="180" t="n">
        <v>57.3</v>
      </c>
      <c r="H425" s="180" t="n">
        <v>106.6</v>
      </c>
      <c r="I425" s="180" t="n">
        <v>73.5</v>
      </c>
      <c r="J425" s="180" t="n">
        <v>28.8</v>
      </c>
    </row>
    <row r="426" customFormat="false" ht="15" hidden="false" customHeight="false" outlineLevel="0" collapsed="false">
      <c r="A426" s="181" t="n">
        <v>18</v>
      </c>
      <c r="B426" s="179" t="n">
        <v>421</v>
      </c>
      <c r="C426" s="180" t="n">
        <v>115.2</v>
      </c>
      <c r="D426" s="180" t="n">
        <v>142.2</v>
      </c>
      <c r="E426" s="180" t="n">
        <v>135</v>
      </c>
      <c r="F426" s="180" t="n">
        <v>72</v>
      </c>
      <c r="G426" s="180" t="n">
        <v>57.3</v>
      </c>
      <c r="H426" s="180" t="n">
        <v>106.6</v>
      </c>
      <c r="I426" s="180" t="n">
        <v>73.5</v>
      </c>
      <c r="J426" s="180" t="n">
        <v>28.8</v>
      </c>
    </row>
    <row r="427" customFormat="false" ht="15" hidden="false" customHeight="false" outlineLevel="0" collapsed="false">
      <c r="A427" s="181" t="n">
        <v>18</v>
      </c>
      <c r="B427" s="179" t="n">
        <v>422</v>
      </c>
      <c r="C427" s="180" t="n">
        <v>115.2</v>
      </c>
      <c r="D427" s="180" t="n">
        <v>142.2</v>
      </c>
      <c r="E427" s="180" t="n">
        <v>135</v>
      </c>
      <c r="F427" s="180" t="n">
        <v>72</v>
      </c>
      <c r="G427" s="180" t="n">
        <v>57.3</v>
      </c>
      <c r="H427" s="180" t="n">
        <v>106.6</v>
      </c>
      <c r="I427" s="180" t="n">
        <v>73.5</v>
      </c>
      <c r="J427" s="180" t="n">
        <v>28.8</v>
      </c>
    </row>
    <row r="428" customFormat="false" ht="15" hidden="false" customHeight="false" outlineLevel="0" collapsed="false">
      <c r="A428" s="181" t="n">
        <v>18</v>
      </c>
      <c r="B428" s="179" t="n">
        <v>423</v>
      </c>
      <c r="C428" s="180" t="n">
        <v>115.2</v>
      </c>
      <c r="D428" s="180" t="n">
        <v>142.2</v>
      </c>
      <c r="E428" s="180" t="n">
        <v>135</v>
      </c>
      <c r="F428" s="180" t="n">
        <v>72</v>
      </c>
      <c r="G428" s="180" t="n">
        <v>57.3</v>
      </c>
      <c r="H428" s="180" t="n">
        <v>106.6</v>
      </c>
      <c r="I428" s="180" t="n">
        <v>73.5</v>
      </c>
      <c r="J428" s="180" t="n">
        <v>28.8</v>
      </c>
    </row>
    <row r="429" customFormat="false" ht="15" hidden="false" customHeight="false" outlineLevel="0" collapsed="false">
      <c r="A429" s="181" t="n">
        <v>18</v>
      </c>
      <c r="B429" s="179" t="n">
        <v>424</v>
      </c>
      <c r="C429" s="180" t="n">
        <v>115.2</v>
      </c>
      <c r="D429" s="180" t="n">
        <v>142.2</v>
      </c>
      <c r="E429" s="180" t="n">
        <v>135</v>
      </c>
      <c r="F429" s="180" t="n">
        <v>72</v>
      </c>
      <c r="G429" s="180" t="n">
        <v>57.3</v>
      </c>
      <c r="H429" s="180" t="n">
        <v>106.6</v>
      </c>
      <c r="I429" s="180" t="n">
        <v>73.5</v>
      </c>
      <c r="J429" s="180" t="n">
        <v>28.8</v>
      </c>
    </row>
    <row r="430" customFormat="false" ht="15" hidden="false" customHeight="false" outlineLevel="0" collapsed="false">
      <c r="A430" s="181" t="n">
        <v>18</v>
      </c>
      <c r="B430" s="179" t="n">
        <v>425</v>
      </c>
      <c r="C430" s="180" t="n">
        <v>115.2</v>
      </c>
      <c r="D430" s="180" t="n">
        <v>142.2</v>
      </c>
      <c r="E430" s="180" t="n">
        <v>135</v>
      </c>
      <c r="F430" s="180" t="n">
        <v>72</v>
      </c>
      <c r="G430" s="180" t="n">
        <v>57.3</v>
      </c>
      <c r="H430" s="180" t="n">
        <v>106.6</v>
      </c>
      <c r="I430" s="180" t="n">
        <v>73.5</v>
      </c>
      <c r="J430" s="180" t="n">
        <v>28.8</v>
      </c>
    </row>
    <row r="431" customFormat="false" ht="15" hidden="false" customHeight="false" outlineLevel="0" collapsed="false">
      <c r="A431" s="181" t="n">
        <v>18</v>
      </c>
      <c r="B431" s="179" t="n">
        <v>426</v>
      </c>
      <c r="C431" s="180" t="n">
        <v>115.2</v>
      </c>
      <c r="D431" s="180" t="n">
        <v>142.2</v>
      </c>
      <c r="E431" s="180" t="n">
        <v>135</v>
      </c>
      <c r="F431" s="180" t="n">
        <v>72</v>
      </c>
      <c r="G431" s="180" t="n">
        <v>57.3</v>
      </c>
      <c r="H431" s="180" t="n">
        <v>106.6</v>
      </c>
      <c r="I431" s="180" t="n">
        <v>73.5</v>
      </c>
      <c r="J431" s="180" t="n">
        <v>28.8</v>
      </c>
    </row>
    <row r="432" customFormat="false" ht="15" hidden="false" customHeight="false" outlineLevel="0" collapsed="false">
      <c r="A432" s="181" t="n">
        <v>18</v>
      </c>
      <c r="B432" s="179" t="n">
        <v>427</v>
      </c>
      <c r="C432" s="180" t="n">
        <v>115.2</v>
      </c>
      <c r="D432" s="180" t="n">
        <v>142.2</v>
      </c>
      <c r="E432" s="180" t="n">
        <v>135</v>
      </c>
      <c r="F432" s="180" t="n">
        <v>72</v>
      </c>
      <c r="G432" s="180" t="n">
        <v>57.3</v>
      </c>
      <c r="H432" s="180" t="n">
        <v>106.6</v>
      </c>
      <c r="I432" s="180" t="n">
        <v>73.5</v>
      </c>
      <c r="J432" s="180" t="n">
        <v>28.8</v>
      </c>
    </row>
    <row r="433" customFormat="false" ht="15" hidden="false" customHeight="false" outlineLevel="0" collapsed="false">
      <c r="A433" s="181" t="n">
        <v>18</v>
      </c>
      <c r="B433" s="179" t="n">
        <v>428</v>
      </c>
      <c r="C433" s="180" t="n">
        <v>115.2</v>
      </c>
      <c r="D433" s="180" t="n">
        <v>142.2</v>
      </c>
      <c r="E433" s="180" t="n">
        <v>135</v>
      </c>
      <c r="F433" s="180" t="n">
        <v>72</v>
      </c>
      <c r="G433" s="180" t="n">
        <v>57.3</v>
      </c>
      <c r="H433" s="180" t="n">
        <v>106.6</v>
      </c>
      <c r="I433" s="180" t="n">
        <v>73.5</v>
      </c>
      <c r="J433" s="180" t="n">
        <v>28.8</v>
      </c>
    </row>
    <row r="434" customFormat="false" ht="15" hidden="false" customHeight="false" outlineLevel="0" collapsed="false">
      <c r="A434" s="181" t="n">
        <v>18</v>
      </c>
      <c r="B434" s="179" t="n">
        <v>429</v>
      </c>
      <c r="C434" s="180" t="n">
        <v>115.2</v>
      </c>
      <c r="D434" s="180" t="n">
        <v>142.2</v>
      </c>
      <c r="E434" s="180" t="n">
        <v>135</v>
      </c>
      <c r="F434" s="180" t="n">
        <v>72</v>
      </c>
      <c r="G434" s="180" t="n">
        <v>57.3</v>
      </c>
      <c r="H434" s="180" t="n">
        <v>106.6</v>
      </c>
      <c r="I434" s="180" t="n">
        <v>73.5</v>
      </c>
      <c r="J434" s="180" t="n">
        <v>28.8</v>
      </c>
    </row>
    <row r="435" customFormat="false" ht="15" hidden="false" customHeight="false" outlineLevel="0" collapsed="false">
      <c r="A435" s="181" t="n">
        <v>18</v>
      </c>
      <c r="B435" s="179" t="n">
        <v>430</v>
      </c>
      <c r="C435" s="180" t="n">
        <v>115.2</v>
      </c>
      <c r="D435" s="180" t="n">
        <v>142.2</v>
      </c>
      <c r="E435" s="180" t="n">
        <v>135</v>
      </c>
      <c r="F435" s="180" t="n">
        <v>72</v>
      </c>
      <c r="G435" s="180" t="n">
        <v>57.3</v>
      </c>
      <c r="H435" s="180" t="n">
        <v>106.6</v>
      </c>
      <c r="I435" s="180" t="n">
        <v>73.5</v>
      </c>
      <c r="J435" s="180" t="n">
        <v>28.8</v>
      </c>
    </row>
    <row r="436" customFormat="false" ht="15" hidden="false" customHeight="false" outlineLevel="0" collapsed="false">
      <c r="A436" s="181" t="n">
        <v>18</v>
      </c>
      <c r="B436" s="179" t="n">
        <v>431</v>
      </c>
      <c r="C436" s="180" t="n">
        <v>115.2</v>
      </c>
      <c r="D436" s="180" t="n">
        <v>142.2</v>
      </c>
      <c r="E436" s="180" t="n">
        <v>135</v>
      </c>
      <c r="F436" s="180" t="n">
        <v>72</v>
      </c>
      <c r="G436" s="180" t="n">
        <v>57.3</v>
      </c>
      <c r="H436" s="180" t="n">
        <v>106.6</v>
      </c>
      <c r="I436" s="180" t="n">
        <v>73.5</v>
      </c>
      <c r="J436" s="180" t="n">
        <v>28.8</v>
      </c>
    </row>
    <row r="437" customFormat="false" ht="15" hidden="false" customHeight="false" outlineLevel="0" collapsed="false">
      <c r="A437" s="181" t="n">
        <v>18</v>
      </c>
      <c r="B437" s="179" t="n">
        <v>432</v>
      </c>
      <c r="C437" s="180" t="n">
        <v>115.2</v>
      </c>
      <c r="D437" s="180" t="n">
        <v>142.2</v>
      </c>
      <c r="E437" s="180" t="n">
        <v>135</v>
      </c>
      <c r="F437" s="180" t="n">
        <v>72</v>
      </c>
      <c r="G437" s="180" t="n">
        <v>57.3</v>
      </c>
      <c r="H437" s="180" t="n">
        <v>106.6</v>
      </c>
      <c r="I437" s="180" t="n">
        <v>73.5</v>
      </c>
      <c r="J437" s="180" t="n">
        <v>28.8</v>
      </c>
    </row>
    <row r="438" customFormat="false" ht="15" hidden="false" customHeight="false" outlineLevel="0" collapsed="false">
      <c r="A438" s="181" t="n">
        <v>19</v>
      </c>
      <c r="B438" s="179" t="n">
        <v>433</v>
      </c>
      <c r="C438" s="180" t="n">
        <v>121.6</v>
      </c>
      <c r="D438" s="180" t="n">
        <v>150.1</v>
      </c>
      <c r="E438" s="180" t="n">
        <v>142.5</v>
      </c>
      <c r="F438" s="180" t="n">
        <v>76</v>
      </c>
      <c r="G438" s="180" t="n">
        <v>68.4</v>
      </c>
      <c r="H438" s="180" t="n">
        <v>129.2</v>
      </c>
      <c r="I438" s="180" t="n">
        <v>91.2</v>
      </c>
      <c r="J438" s="180" t="n">
        <v>30.4</v>
      </c>
    </row>
    <row r="439" customFormat="false" ht="15" hidden="false" customHeight="false" outlineLevel="0" collapsed="false">
      <c r="A439" s="181" t="n">
        <v>19</v>
      </c>
      <c r="B439" s="179" t="n">
        <v>434</v>
      </c>
      <c r="C439" s="180" t="n">
        <v>121.6</v>
      </c>
      <c r="D439" s="180" t="n">
        <v>150.1</v>
      </c>
      <c r="E439" s="180" t="n">
        <v>142.5</v>
      </c>
      <c r="F439" s="180" t="n">
        <v>76</v>
      </c>
      <c r="G439" s="180" t="n">
        <v>68.4</v>
      </c>
      <c r="H439" s="180" t="n">
        <v>129.2</v>
      </c>
      <c r="I439" s="180" t="n">
        <v>91.2</v>
      </c>
      <c r="J439" s="180" t="n">
        <v>30.4</v>
      </c>
    </row>
    <row r="440" customFormat="false" ht="15" hidden="false" customHeight="false" outlineLevel="0" collapsed="false">
      <c r="A440" s="181" t="n">
        <v>19</v>
      </c>
      <c r="B440" s="179" t="n">
        <v>435</v>
      </c>
      <c r="C440" s="180" t="n">
        <v>121.6</v>
      </c>
      <c r="D440" s="180" t="n">
        <v>150.1</v>
      </c>
      <c r="E440" s="180" t="n">
        <v>142.5</v>
      </c>
      <c r="F440" s="180" t="n">
        <v>76</v>
      </c>
      <c r="G440" s="180" t="n">
        <v>68.4</v>
      </c>
      <c r="H440" s="180" t="n">
        <v>129.2</v>
      </c>
      <c r="I440" s="180" t="n">
        <v>91.2</v>
      </c>
      <c r="J440" s="180" t="n">
        <v>30.4</v>
      </c>
    </row>
    <row r="441" customFormat="false" ht="15" hidden="false" customHeight="false" outlineLevel="0" collapsed="false">
      <c r="A441" s="181" t="n">
        <v>19</v>
      </c>
      <c r="B441" s="179" t="n">
        <v>436</v>
      </c>
      <c r="C441" s="180" t="n">
        <v>121.6</v>
      </c>
      <c r="D441" s="180" t="n">
        <v>150.1</v>
      </c>
      <c r="E441" s="180" t="n">
        <v>142.5</v>
      </c>
      <c r="F441" s="180" t="n">
        <v>76</v>
      </c>
      <c r="G441" s="180" t="n">
        <v>68.4</v>
      </c>
      <c r="H441" s="180" t="n">
        <v>129.2</v>
      </c>
      <c r="I441" s="180" t="n">
        <v>91.2</v>
      </c>
      <c r="J441" s="180" t="n">
        <v>30.4</v>
      </c>
    </row>
    <row r="442" customFormat="false" ht="15" hidden="false" customHeight="false" outlineLevel="0" collapsed="false">
      <c r="A442" s="181" t="n">
        <v>19</v>
      </c>
      <c r="B442" s="179" t="n">
        <v>437</v>
      </c>
      <c r="C442" s="180" t="n">
        <v>121.6</v>
      </c>
      <c r="D442" s="180" t="n">
        <v>150.1</v>
      </c>
      <c r="E442" s="180" t="n">
        <v>142.5</v>
      </c>
      <c r="F442" s="180" t="n">
        <v>76</v>
      </c>
      <c r="G442" s="180" t="n">
        <v>68.4</v>
      </c>
      <c r="H442" s="180" t="n">
        <v>129.2</v>
      </c>
      <c r="I442" s="180" t="n">
        <v>91.2</v>
      </c>
      <c r="J442" s="180" t="n">
        <v>30.4</v>
      </c>
    </row>
    <row r="443" customFormat="false" ht="15" hidden="false" customHeight="false" outlineLevel="0" collapsed="false">
      <c r="A443" s="181" t="n">
        <v>19</v>
      </c>
      <c r="B443" s="179" t="n">
        <v>438</v>
      </c>
      <c r="C443" s="180" t="n">
        <v>121.6</v>
      </c>
      <c r="D443" s="180" t="n">
        <v>150.1</v>
      </c>
      <c r="E443" s="180" t="n">
        <v>142.5</v>
      </c>
      <c r="F443" s="180" t="n">
        <v>76</v>
      </c>
      <c r="G443" s="180" t="n">
        <v>68.4</v>
      </c>
      <c r="H443" s="180" t="n">
        <v>129.2</v>
      </c>
      <c r="I443" s="180" t="n">
        <v>91.2</v>
      </c>
      <c r="J443" s="180" t="n">
        <v>30.4</v>
      </c>
    </row>
    <row r="444" customFormat="false" ht="15" hidden="false" customHeight="false" outlineLevel="0" collapsed="false">
      <c r="A444" s="181" t="n">
        <v>19</v>
      </c>
      <c r="B444" s="179" t="n">
        <v>439</v>
      </c>
      <c r="C444" s="180" t="n">
        <v>121.6</v>
      </c>
      <c r="D444" s="180" t="n">
        <v>150.1</v>
      </c>
      <c r="E444" s="180" t="n">
        <v>142.5</v>
      </c>
      <c r="F444" s="180" t="n">
        <v>76</v>
      </c>
      <c r="G444" s="180" t="n">
        <v>68.4</v>
      </c>
      <c r="H444" s="180" t="n">
        <v>129.2</v>
      </c>
      <c r="I444" s="180" t="n">
        <v>91.2</v>
      </c>
      <c r="J444" s="180" t="n">
        <v>30.4</v>
      </c>
    </row>
    <row r="445" customFormat="false" ht="15" hidden="false" customHeight="false" outlineLevel="0" collapsed="false">
      <c r="A445" s="181" t="n">
        <v>19</v>
      </c>
      <c r="B445" s="179" t="n">
        <v>440</v>
      </c>
      <c r="C445" s="180" t="n">
        <v>121.6</v>
      </c>
      <c r="D445" s="180" t="n">
        <v>150.1</v>
      </c>
      <c r="E445" s="180" t="n">
        <v>142.5</v>
      </c>
      <c r="F445" s="180" t="n">
        <v>76</v>
      </c>
      <c r="G445" s="180" t="n">
        <v>68.4</v>
      </c>
      <c r="H445" s="180" t="n">
        <v>129.2</v>
      </c>
      <c r="I445" s="180" t="n">
        <v>91.2</v>
      </c>
      <c r="J445" s="180" t="n">
        <v>30.4</v>
      </c>
    </row>
    <row r="446" customFormat="false" ht="15" hidden="false" customHeight="false" outlineLevel="0" collapsed="false">
      <c r="A446" s="181" t="n">
        <v>19</v>
      </c>
      <c r="B446" s="179" t="n">
        <v>441</v>
      </c>
      <c r="C446" s="180" t="n">
        <v>121.6</v>
      </c>
      <c r="D446" s="180" t="n">
        <v>150.1</v>
      </c>
      <c r="E446" s="180" t="n">
        <v>142.5</v>
      </c>
      <c r="F446" s="180" t="n">
        <v>76</v>
      </c>
      <c r="G446" s="180" t="n">
        <v>68.4</v>
      </c>
      <c r="H446" s="180" t="n">
        <v>129.2</v>
      </c>
      <c r="I446" s="180" t="n">
        <v>91.2</v>
      </c>
      <c r="J446" s="180" t="n">
        <v>30.4</v>
      </c>
    </row>
    <row r="447" customFormat="false" ht="15" hidden="false" customHeight="false" outlineLevel="0" collapsed="false">
      <c r="A447" s="181" t="n">
        <v>19</v>
      </c>
      <c r="B447" s="179" t="n">
        <v>442</v>
      </c>
      <c r="C447" s="180" t="n">
        <v>121.6</v>
      </c>
      <c r="D447" s="180" t="n">
        <v>150.1</v>
      </c>
      <c r="E447" s="180" t="n">
        <v>142.5</v>
      </c>
      <c r="F447" s="180" t="n">
        <v>76</v>
      </c>
      <c r="G447" s="180" t="n">
        <v>68.4</v>
      </c>
      <c r="H447" s="180" t="n">
        <v>129.2</v>
      </c>
      <c r="I447" s="180" t="n">
        <v>91.2</v>
      </c>
      <c r="J447" s="180" t="n">
        <v>30.4</v>
      </c>
    </row>
    <row r="448" customFormat="false" ht="15" hidden="false" customHeight="false" outlineLevel="0" collapsed="false">
      <c r="A448" s="181" t="n">
        <v>19</v>
      </c>
      <c r="B448" s="179" t="n">
        <v>443</v>
      </c>
      <c r="C448" s="180" t="n">
        <v>121.6</v>
      </c>
      <c r="D448" s="180" t="n">
        <v>150.1</v>
      </c>
      <c r="E448" s="180" t="n">
        <v>142.5</v>
      </c>
      <c r="F448" s="180" t="n">
        <v>76</v>
      </c>
      <c r="G448" s="180" t="n">
        <v>68.4</v>
      </c>
      <c r="H448" s="180" t="n">
        <v>129.2</v>
      </c>
      <c r="I448" s="180" t="n">
        <v>91.2</v>
      </c>
      <c r="J448" s="180" t="n">
        <v>30.4</v>
      </c>
    </row>
    <row r="449" customFormat="false" ht="15" hidden="false" customHeight="false" outlineLevel="0" collapsed="false">
      <c r="A449" s="181" t="n">
        <v>19</v>
      </c>
      <c r="B449" s="179" t="n">
        <v>444</v>
      </c>
      <c r="C449" s="180" t="n">
        <v>121.6</v>
      </c>
      <c r="D449" s="180" t="n">
        <v>150.1</v>
      </c>
      <c r="E449" s="180" t="n">
        <v>142.5</v>
      </c>
      <c r="F449" s="180" t="n">
        <v>76</v>
      </c>
      <c r="G449" s="180" t="n">
        <v>68.4</v>
      </c>
      <c r="H449" s="180" t="n">
        <v>129.2</v>
      </c>
      <c r="I449" s="180" t="n">
        <v>91.2</v>
      </c>
      <c r="J449" s="180" t="n">
        <v>30.4</v>
      </c>
    </row>
    <row r="450" customFormat="false" ht="15" hidden="false" customHeight="false" outlineLevel="0" collapsed="false">
      <c r="A450" s="181" t="n">
        <v>19</v>
      </c>
      <c r="B450" s="179" t="n">
        <v>445</v>
      </c>
      <c r="C450" s="180" t="n">
        <v>121.6</v>
      </c>
      <c r="D450" s="180" t="n">
        <v>150.1</v>
      </c>
      <c r="E450" s="180" t="n">
        <v>142.5</v>
      </c>
      <c r="F450" s="180" t="n">
        <v>76</v>
      </c>
      <c r="G450" s="180" t="n">
        <v>68.4</v>
      </c>
      <c r="H450" s="180" t="n">
        <v>129.2</v>
      </c>
      <c r="I450" s="180" t="n">
        <v>91.2</v>
      </c>
      <c r="J450" s="180" t="n">
        <v>30.4</v>
      </c>
    </row>
    <row r="451" customFormat="false" ht="15" hidden="false" customHeight="false" outlineLevel="0" collapsed="false">
      <c r="A451" s="181" t="n">
        <v>19</v>
      </c>
      <c r="B451" s="179" t="n">
        <v>446</v>
      </c>
      <c r="C451" s="180" t="n">
        <v>121.6</v>
      </c>
      <c r="D451" s="180" t="n">
        <v>150.1</v>
      </c>
      <c r="E451" s="180" t="n">
        <v>142.5</v>
      </c>
      <c r="F451" s="180" t="n">
        <v>76</v>
      </c>
      <c r="G451" s="180" t="n">
        <v>68.4</v>
      </c>
      <c r="H451" s="180" t="n">
        <v>129.2</v>
      </c>
      <c r="I451" s="180" t="n">
        <v>91.2</v>
      </c>
      <c r="J451" s="180" t="n">
        <v>30.4</v>
      </c>
    </row>
    <row r="452" customFormat="false" ht="15" hidden="false" customHeight="false" outlineLevel="0" collapsed="false">
      <c r="A452" s="181" t="n">
        <v>19</v>
      </c>
      <c r="B452" s="179" t="n">
        <v>447</v>
      </c>
      <c r="C452" s="180" t="n">
        <v>121.6</v>
      </c>
      <c r="D452" s="180" t="n">
        <v>150.1</v>
      </c>
      <c r="E452" s="180" t="n">
        <v>142.5</v>
      </c>
      <c r="F452" s="180" t="n">
        <v>76</v>
      </c>
      <c r="G452" s="180" t="n">
        <v>68.4</v>
      </c>
      <c r="H452" s="180" t="n">
        <v>129.2</v>
      </c>
      <c r="I452" s="180" t="n">
        <v>91.2</v>
      </c>
      <c r="J452" s="180" t="n">
        <v>30.4</v>
      </c>
    </row>
    <row r="453" customFormat="false" ht="15" hidden="false" customHeight="false" outlineLevel="0" collapsed="false">
      <c r="A453" s="181" t="n">
        <v>19</v>
      </c>
      <c r="B453" s="179" t="n">
        <v>448</v>
      </c>
      <c r="C453" s="180" t="n">
        <v>121.6</v>
      </c>
      <c r="D453" s="180" t="n">
        <v>150.1</v>
      </c>
      <c r="E453" s="180" t="n">
        <v>142.5</v>
      </c>
      <c r="F453" s="180" t="n">
        <v>76</v>
      </c>
      <c r="G453" s="180" t="n">
        <v>68.4</v>
      </c>
      <c r="H453" s="180" t="n">
        <v>129.2</v>
      </c>
      <c r="I453" s="180" t="n">
        <v>91.2</v>
      </c>
      <c r="J453" s="180" t="n">
        <v>30.4</v>
      </c>
    </row>
    <row r="454" customFormat="false" ht="15" hidden="false" customHeight="false" outlineLevel="0" collapsed="false">
      <c r="A454" s="181" t="n">
        <v>19</v>
      </c>
      <c r="B454" s="179" t="n">
        <v>449</v>
      </c>
      <c r="C454" s="180" t="n">
        <v>121.6</v>
      </c>
      <c r="D454" s="180" t="n">
        <v>150.1</v>
      </c>
      <c r="E454" s="180" t="n">
        <v>142.5</v>
      </c>
      <c r="F454" s="180" t="n">
        <v>76</v>
      </c>
      <c r="G454" s="180" t="n">
        <v>68.4</v>
      </c>
      <c r="H454" s="180" t="n">
        <v>129.2</v>
      </c>
      <c r="I454" s="180" t="n">
        <v>91.2</v>
      </c>
      <c r="J454" s="180" t="n">
        <v>30.4</v>
      </c>
    </row>
    <row r="455" customFormat="false" ht="15" hidden="false" customHeight="false" outlineLevel="0" collapsed="false">
      <c r="A455" s="181" t="n">
        <v>19</v>
      </c>
      <c r="B455" s="179" t="n">
        <v>450</v>
      </c>
      <c r="C455" s="180" t="n">
        <v>121.6</v>
      </c>
      <c r="D455" s="180" t="n">
        <v>150.1</v>
      </c>
      <c r="E455" s="180" t="n">
        <v>142.5</v>
      </c>
      <c r="F455" s="180" t="n">
        <v>76</v>
      </c>
      <c r="G455" s="180" t="n">
        <v>68.4</v>
      </c>
      <c r="H455" s="180" t="n">
        <v>129.2</v>
      </c>
      <c r="I455" s="180" t="n">
        <v>91.2</v>
      </c>
      <c r="J455" s="180" t="n">
        <v>30.4</v>
      </c>
    </row>
    <row r="456" customFormat="false" ht="15" hidden="false" customHeight="false" outlineLevel="0" collapsed="false">
      <c r="A456" s="181" t="n">
        <v>19</v>
      </c>
      <c r="B456" s="179" t="n">
        <v>451</v>
      </c>
      <c r="C456" s="180" t="n">
        <v>121.6</v>
      </c>
      <c r="D456" s="180" t="n">
        <v>150.1</v>
      </c>
      <c r="E456" s="180" t="n">
        <v>142.5</v>
      </c>
      <c r="F456" s="180" t="n">
        <v>76</v>
      </c>
      <c r="G456" s="180" t="n">
        <v>68.4</v>
      </c>
      <c r="H456" s="180" t="n">
        <v>129.2</v>
      </c>
      <c r="I456" s="180" t="n">
        <v>91.2</v>
      </c>
      <c r="J456" s="180" t="n">
        <v>30.4</v>
      </c>
    </row>
    <row r="457" customFormat="false" ht="15" hidden="false" customHeight="false" outlineLevel="0" collapsed="false">
      <c r="A457" s="181" t="n">
        <v>19</v>
      </c>
      <c r="B457" s="179" t="n">
        <v>452</v>
      </c>
      <c r="C457" s="180" t="n">
        <v>121.6</v>
      </c>
      <c r="D457" s="180" t="n">
        <v>150.1</v>
      </c>
      <c r="E457" s="180" t="n">
        <v>142.5</v>
      </c>
      <c r="F457" s="180" t="n">
        <v>76</v>
      </c>
      <c r="G457" s="180" t="n">
        <v>68.4</v>
      </c>
      <c r="H457" s="180" t="n">
        <v>129.2</v>
      </c>
      <c r="I457" s="180" t="n">
        <v>91.2</v>
      </c>
      <c r="J457" s="180" t="n">
        <v>30.4</v>
      </c>
    </row>
    <row r="458" customFormat="false" ht="15" hidden="false" customHeight="false" outlineLevel="0" collapsed="false">
      <c r="A458" s="181" t="n">
        <v>19</v>
      </c>
      <c r="B458" s="179" t="n">
        <v>453</v>
      </c>
      <c r="C458" s="180" t="n">
        <v>121.6</v>
      </c>
      <c r="D458" s="180" t="n">
        <v>150.1</v>
      </c>
      <c r="E458" s="180" t="n">
        <v>142.5</v>
      </c>
      <c r="F458" s="180" t="n">
        <v>76</v>
      </c>
      <c r="G458" s="180" t="n">
        <v>68.4</v>
      </c>
      <c r="H458" s="180" t="n">
        <v>129.2</v>
      </c>
      <c r="I458" s="180" t="n">
        <v>91.2</v>
      </c>
      <c r="J458" s="180" t="n">
        <v>30.4</v>
      </c>
    </row>
    <row r="459" customFormat="false" ht="15" hidden="false" customHeight="false" outlineLevel="0" collapsed="false">
      <c r="A459" s="181" t="n">
        <v>19</v>
      </c>
      <c r="B459" s="179" t="n">
        <v>454</v>
      </c>
      <c r="C459" s="180" t="n">
        <v>121.6</v>
      </c>
      <c r="D459" s="180" t="n">
        <v>150.1</v>
      </c>
      <c r="E459" s="180" t="n">
        <v>142.5</v>
      </c>
      <c r="F459" s="180" t="n">
        <v>76</v>
      </c>
      <c r="G459" s="180" t="n">
        <v>68.4</v>
      </c>
      <c r="H459" s="180" t="n">
        <v>129.2</v>
      </c>
      <c r="I459" s="180" t="n">
        <v>91.2</v>
      </c>
      <c r="J459" s="180" t="n">
        <v>30.4</v>
      </c>
    </row>
    <row r="460" customFormat="false" ht="15" hidden="false" customHeight="false" outlineLevel="0" collapsed="false">
      <c r="A460" s="181" t="n">
        <v>19</v>
      </c>
      <c r="B460" s="179" t="n">
        <v>455</v>
      </c>
      <c r="C460" s="180" t="n">
        <v>121.6</v>
      </c>
      <c r="D460" s="180" t="n">
        <v>150.1</v>
      </c>
      <c r="E460" s="180" t="n">
        <v>142.5</v>
      </c>
      <c r="F460" s="180" t="n">
        <v>76</v>
      </c>
      <c r="G460" s="180" t="n">
        <v>68.4</v>
      </c>
      <c r="H460" s="180" t="n">
        <v>129.2</v>
      </c>
      <c r="I460" s="180" t="n">
        <v>91.2</v>
      </c>
      <c r="J460" s="180" t="n">
        <v>30.4</v>
      </c>
    </row>
    <row r="461" customFormat="false" ht="15" hidden="false" customHeight="false" outlineLevel="0" collapsed="false">
      <c r="A461" s="181" t="n">
        <v>19</v>
      </c>
      <c r="B461" s="179" t="n">
        <v>456</v>
      </c>
      <c r="C461" s="180" t="n">
        <v>121.6</v>
      </c>
      <c r="D461" s="180" t="n">
        <v>150.1</v>
      </c>
      <c r="E461" s="180" t="n">
        <v>142.5</v>
      </c>
      <c r="F461" s="180" t="n">
        <v>76</v>
      </c>
      <c r="G461" s="180" t="n">
        <v>68.4</v>
      </c>
      <c r="H461" s="180" t="n">
        <v>129.2</v>
      </c>
      <c r="I461" s="180" t="n">
        <v>91.2</v>
      </c>
      <c r="J461" s="180" t="n">
        <v>30.4</v>
      </c>
    </row>
    <row r="462" customFormat="false" ht="15" hidden="false" customHeight="false" outlineLevel="0" collapsed="false">
      <c r="A462" s="181" t="n">
        <v>20</v>
      </c>
      <c r="B462" s="179" t="n">
        <v>457</v>
      </c>
      <c r="C462" s="180" t="n">
        <v>128</v>
      </c>
      <c r="D462" s="180" t="n">
        <v>158</v>
      </c>
      <c r="E462" s="180" t="n">
        <v>150</v>
      </c>
      <c r="F462" s="180" t="n">
        <v>80</v>
      </c>
      <c r="G462" s="180" t="n">
        <v>90.3</v>
      </c>
      <c r="H462" s="180" t="n">
        <v>172.7</v>
      </c>
      <c r="I462" s="180" t="n">
        <v>105.2</v>
      </c>
      <c r="J462" s="180" t="n">
        <v>32</v>
      </c>
    </row>
    <row r="463" customFormat="false" ht="15" hidden="false" customHeight="false" outlineLevel="0" collapsed="false">
      <c r="A463" s="181" t="n">
        <v>20</v>
      </c>
      <c r="B463" s="179" t="n">
        <v>458</v>
      </c>
      <c r="C463" s="180" t="n">
        <v>128</v>
      </c>
      <c r="D463" s="180" t="n">
        <v>158</v>
      </c>
      <c r="E463" s="180" t="n">
        <v>150</v>
      </c>
      <c r="F463" s="180" t="n">
        <v>80</v>
      </c>
      <c r="G463" s="180" t="n">
        <v>90.3</v>
      </c>
      <c r="H463" s="180" t="n">
        <v>172.7</v>
      </c>
      <c r="I463" s="180" t="n">
        <v>105.2</v>
      </c>
      <c r="J463" s="180" t="n">
        <v>32</v>
      </c>
    </row>
    <row r="464" customFormat="false" ht="15" hidden="false" customHeight="false" outlineLevel="0" collapsed="false">
      <c r="A464" s="181" t="n">
        <v>20</v>
      </c>
      <c r="B464" s="179" t="n">
        <v>459</v>
      </c>
      <c r="C464" s="180" t="n">
        <v>128</v>
      </c>
      <c r="D464" s="180" t="n">
        <v>158</v>
      </c>
      <c r="E464" s="180" t="n">
        <v>150</v>
      </c>
      <c r="F464" s="180" t="n">
        <v>80</v>
      </c>
      <c r="G464" s="180" t="n">
        <v>90.3</v>
      </c>
      <c r="H464" s="180" t="n">
        <v>172.7</v>
      </c>
      <c r="I464" s="180" t="n">
        <v>105.2</v>
      </c>
      <c r="J464" s="180" t="n">
        <v>32</v>
      </c>
    </row>
    <row r="465" customFormat="false" ht="15" hidden="false" customHeight="false" outlineLevel="0" collapsed="false">
      <c r="A465" s="181" t="n">
        <v>20</v>
      </c>
      <c r="B465" s="179" t="n">
        <v>460</v>
      </c>
      <c r="C465" s="180" t="n">
        <v>128</v>
      </c>
      <c r="D465" s="180" t="n">
        <v>158</v>
      </c>
      <c r="E465" s="180" t="n">
        <v>150</v>
      </c>
      <c r="F465" s="180" t="n">
        <v>80</v>
      </c>
      <c r="G465" s="180" t="n">
        <v>90.3</v>
      </c>
      <c r="H465" s="180" t="n">
        <v>172.7</v>
      </c>
      <c r="I465" s="180" t="n">
        <v>105.2</v>
      </c>
      <c r="J465" s="180" t="n">
        <v>32</v>
      </c>
    </row>
    <row r="466" customFormat="false" ht="15" hidden="false" customHeight="false" outlineLevel="0" collapsed="false">
      <c r="A466" s="181" t="n">
        <v>20</v>
      </c>
      <c r="B466" s="179" t="n">
        <v>461</v>
      </c>
      <c r="C466" s="180" t="n">
        <v>128</v>
      </c>
      <c r="D466" s="180" t="n">
        <v>158</v>
      </c>
      <c r="E466" s="180" t="n">
        <v>150</v>
      </c>
      <c r="F466" s="180" t="n">
        <v>80</v>
      </c>
      <c r="G466" s="180" t="n">
        <v>90.3</v>
      </c>
      <c r="H466" s="180" t="n">
        <v>172.7</v>
      </c>
      <c r="I466" s="180" t="n">
        <v>105.2</v>
      </c>
      <c r="J466" s="180" t="n">
        <v>32</v>
      </c>
    </row>
    <row r="467" customFormat="false" ht="15" hidden="false" customHeight="false" outlineLevel="0" collapsed="false">
      <c r="A467" s="181" t="n">
        <v>20</v>
      </c>
      <c r="B467" s="179" t="n">
        <v>462</v>
      </c>
      <c r="C467" s="180" t="n">
        <v>128</v>
      </c>
      <c r="D467" s="180" t="n">
        <v>158</v>
      </c>
      <c r="E467" s="180" t="n">
        <v>150</v>
      </c>
      <c r="F467" s="180" t="n">
        <v>80</v>
      </c>
      <c r="G467" s="180" t="n">
        <v>90.3</v>
      </c>
      <c r="H467" s="180" t="n">
        <v>172.7</v>
      </c>
      <c r="I467" s="180" t="n">
        <v>105.2</v>
      </c>
      <c r="J467" s="180" t="n">
        <v>32</v>
      </c>
    </row>
    <row r="468" customFormat="false" ht="15" hidden="false" customHeight="false" outlineLevel="0" collapsed="false">
      <c r="A468" s="181" t="n">
        <v>20</v>
      </c>
      <c r="B468" s="179" t="n">
        <v>463</v>
      </c>
      <c r="C468" s="180" t="n">
        <v>128</v>
      </c>
      <c r="D468" s="180" t="n">
        <v>158</v>
      </c>
      <c r="E468" s="180" t="n">
        <v>150</v>
      </c>
      <c r="F468" s="180" t="n">
        <v>80</v>
      </c>
      <c r="G468" s="180" t="n">
        <v>90.3</v>
      </c>
      <c r="H468" s="180" t="n">
        <v>172.7</v>
      </c>
      <c r="I468" s="180" t="n">
        <v>105.2</v>
      </c>
      <c r="J468" s="180" t="n">
        <v>32</v>
      </c>
    </row>
    <row r="469" customFormat="false" ht="15" hidden="false" customHeight="false" outlineLevel="0" collapsed="false">
      <c r="A469" s="181" t="n">
        <v>20</v>
      </c>
      <c r="B469" s="179" t="n">
        <v>464</v>
      </c>
      <c r="C469" s="180" t="n">
        <v>128</v>
      </c>
      <c r="D469" s="180" t="n">
        <v>158</v>
      </c>
      <c r="E469" s="180" t="n">
        <v>150</v>
      </c>
      <c r="F469" s="180" t="n">
        <v>80</v>
      </c>
      <c r="G469" s="180" t="n">
        <v>90.3</v>
      </c>
      <c r="H469" s="180" t="n">
        <v>172.7</v>
      </c>
      <c r="I469" s="180" t="n">
        <v>105.2</v>
      </c>
      <c r="J469" s="180" t="n">
        <v>32</v>
      </c>
    </row>
    <row r="470" customFormat="false" ht="15" hidden="false" customHeight="false" outlineLevel="0" collapsed="false">
      <c r="A470" s="181" t="n">
        <v>20</v>
      </c>
      <c r="B470" s="179" t="n">
        <v>465</v>
      </c>
      <c r="C470" s="180" t="n">
        <v>128</v>
      </c>
      <c r="D470" s="180" t="n">
        <v>158</v>
      </c>
      <c r="E470" s="180" t="n">
        <v>150</v>
      </c>
      <c r="F470" s="180" t="n">
        <v>80</v>
      </c>
      <c r="G470" s="180" t="n">
        <v>90.3</v>
      </c>
      <c r="H470" s="180" t="n">
        <v>172.7</v>
      </c>
      <c r="I470" s="180" t="n">
        <v>105.2</v>
      </c>
      <c r="J470" s="180" t="n">
        <v>32</v>
      </c>
    </row>
    <row r="471" customFormat="false" ht="15" hidden="false" customHeight="false" outlineLevel="0" collapsed="false">
      <c r="A471" s="181" t="n">
        <v>20</v>
      </c>
      <c r="B471" s="179" t="n">
        <v>466</v>
      </c>
      <c r="C471" s="180" t="n">
        <v>128</v>
      </c>
      <c r="D471" s="180" t="n">
        <v>158</v>
      </c>
      <c r="E471" s="180" t="n">
        <v>150</v>
      </c>
      <c r="F471" s="180" t="n">
        <v>80</v>
      </c>
      <c r="G471" s="180" t="n">
        <v>90.3</v>
      </c>
      <c r="H471" s="180" t="n">
        <v>172.7</v>
      </c>
      <c r="I471" s="180" t="n">
        <v>105.2</v>
      </c>
      <c r="J471" s="180" t="n">
        <v>32</v>
      </c>
    </row>
    <row r="472" customFormat="false" ht="15" hidden="false" customHeight="false" outlineLevel="0" collapsed="false">
      <c r="A472" s="181" t="n">
        <v>20</v>
      </c>
      <c r="B472" s="179" t="n">
        <v>467</v>
      </c>
      <c r="C472" s="180" t="n">
        <v>128</v>
      </c>
      <c r="D472" s="180" t="n">
        <v>158</v>
      </c>
      <c r="E472" s="180" t="n">
        <v>150</v>
      </c>
      <c r="F472" s="180" t="n">
        <v>80</v>
      </c>
      <c r="G472" s="180" t="n">
        <v>90.3</v>
      </c>
      <c r="H472" s="180" t="n">
        <v>172.7</v>
      </c>
      <c r="I472" s="180" t="n">
        <v>105.2</v>
      </c>
      <c r="J472" s="180" t="n">
        <v>32</v>
      </c>
    </row>
    <row r="473" customFormat="false" ht="15" hidden="false" customHeight="false" outlineLevel="0" collapsed="false">
      <c r="A473" s="181" t="n">
        <v>20</v>
      </c>
      <c r="B473" s="179" t="n">
        <v>468</v>
      </c>
      <c r="C473" s="180" t="n">
        <v>128</v>
      </c>
      <c r="D473" s="180" t="n">
        <v>158</v>
      </c>
      <c r="E473" s="180" t="n">
        <v>150</v>
      </c>
      <c r="F473" s="180" t="n">
        <v>80</v>
      </c>
      <c r="G473" s="180" t="n">
        <v>90.3</v>
      </c>
      <c r="H473" s="180" t="n">
        <v>172.7</v>
      </c>
      <c r="I473" s="180" t="n">
        <v>105.2</v>
      </c>
      <c r="J473" s="180" t="n">
        <v>32</v>
      </c>
    </row>
    <row r="474" customFormat="false" ht="15" hidden="false" customHeight="false" outlineLevel="0" collapsed="false">
      <c r="A474" s="181" t="n">
        <v>20</v>
      </c>
      <c r="B474" s="179" t="n">
        <v>469</v>
      </c>
      <c r="C474" s="180" t="n">
        <v>128</v>
      </c>
      <c r="D474" s="180" t="n">
        <v>158</v>
      </c>
      <c r="E474" s="180" t="n">
        <v>150</v>
      </c>
      <c r="F474" s="180" t="n">
        <v>80</v>
      </c>
      <c r="G474" s="180" t="n">
        <v>90.3</v>
      </c>
      <c r="H474" s="180" t="n">
        <v>172.7</v>
      </c>
      <c r="I474" s="180" t="n">
        <v>105.2</v>
      </c>
      <c r="J474" s="180" t="n">
        <v>32</v>
      </c>
    </row>
    <row r="475" customFormat="false" ht="15" hidden="false" customHeight="false" outlineLevel="0" collapsed="false">
      <c r="A475" s="181" t="n">
        <v>20</v>
      </c>
      <c r="B475" s="179" t="n">
        <v>470</v>
      </c>
      <c r="C475" s="180" t="n">
        <v>128</v>
      </c>
      <c r="D475" s="180" t="n">
        <v>158</v>
      </c>
      <c r="E475" s="180" t="n">
        <v>150</v>
      </c>
      <c r="F475" s="180" t="n">
        <v>80</v>
      </c>
      <c r="G475" s="180" t="n">
        <v>90.3</v>
      </c>
      <c r="H475" s="180" t="n">
        <v>172.7</v>
      </c>
      <c r="I475" s="180" t="n">
        <v>105.2</v>
      </c>
      <c r="J475" s="180" t="n">
        <v>32</v>
      </c>
    </row>
    <row r="476" customFormat="false" ht="15" hidden="false" customHeight="false" outlineLevel="0" collapsed="false">
      <c r="A476" s="181" t="n">
        <v>20</v>
      </c>
      <c r="B476" s="179" t="n">
        <v>471</v>
      </c>
      <c r="C476" s="180" t="n">
        <v>128</v>
      </c>
      <c r="D476" s="180" t="n">
        <v>158</v>
      </c>
      <c r="E476" s="180" t="n">
        <v>150</v>
      </c>
      <c r="F476" s="180" t="n">
        <v>80</v>
      </c>
      <c r="G476" s="180" t="n">
        <v>90.3</v>
      </c>
      <c r="H476" s="180" t="n">
        <v>172.7</v>
      </c>
      <c r="I476" s="180" t="n">
        <v>105.2</v>
      </c>
      <c r="J476" s="180" t="n">
        <v>32</v>
      </c>
    </row>
    <row r="477" customFormat="false" ht="15" hidden="false" customHeight="false" outlineLevel="0" collapsed="false">
      <c r="A477" s="181" t="n">
        <v>20</v>
      </c>
      <c r="B477" s="179" t="n">
        <v>472</v>
      </c>
      <c r="C477" s="180" t="n">
        <v>128</v>
      </c>
      <c r="D477" s="180" t="n">
        <v>158</v>
      </c>
      <c r="E477" s="180" t="n">
        <v>150</v>
      </c>
      <c r="F477" s="180" t="n">
        <v>80</v>
      </c>
      <c r="G477" s="180" t="n">
        <v>90.3</v>
      </c>
      <c r="H477" s="180" t="n">
        <v>172.7</v>
      </c>
      <c r="I477" s="180" t="n">
        <v>105.2</v>
      </c>
      <c r="J477" s="180" t="n">
        <v>32</v>
      </c>
    </row>
    <row r="478" customFormat="false" ht="15" hidden="false" customHeight="false" outlineLevel="0" collapsed="false">
      <c r="A478" s="181" t="n">
        <v>20</v>
      </c>
      <c r="B478" s="179" t="n">
        <v>473</v>
      </c>
      <c r="C478" s="180" t="n">
        <v>128</v>
      </c>
      <c r="D478" s="180" t="n">
        <v>158</v>
      </c>
      <c r="E478" s="180" t="n">
        <v>150</v>
      </c>
      <c r="F478" s="180" t="n">
        <v>80</v>
      </c>
      <c r="G478" s="180" t="n">
        <v>90.3</v>
      </c>
      <c r="H478" s="180" t="n">
        <v>172.7</v>
      </c>
      <c r="I478" s="180" t="n">
        <v>105.2</v>
      </c>
      <c r="J478" s="180" t="n">
        <v>32</v>
      </c>
    </row>
    <row r="479" customFormat="false" ht="15" hidden="false" customHeight="false" outlineLevel="0" collapsed="false">
      <c r="A479" s="181" t="n">
        <v>20</v>
      </c>
      <c r="B479" s="179" t="n">
        <v>474</v>
      </c>
      <c r="C479" s="180" t="n">
        <v>128</v>
      </c>
      <c r="D479" s="180" t="n">
        <v>158</v>
      </c>
      <c r="E479" s="180" t="n">
        <v>150</v>
      </c>
      <c r="F479" s="180" t="n">
        <v>80</v>
      </c>
      <c r="G479" s="180" t="n">
        <v>90.3</v>
      </c>
      <c r="H479" s="180" t="n">
        <v>172.7</v>
      </c>
      <c r="I479" s="180" t="n">
        <v>105.2</v>
      </c>
      <c r="J479" s="180" t="n">
        <v>32</v>
      </c>
    </row>
    <row r="480" customFormat="false" ht="15" hidden="false" customHeight="false" outlineLevel="0" collapsed="false">
      <c r="A480" s="181" t="n">
        <v>20</v>
      </c>
      <c r="B480" s="179" t="n">
        <v>475</v>
      </c>
      <c r="C480" s="180" t="n">
        <v>128</v>
      </c>
      <c r="D480" s="180" t="n">
        <v>158</v>
      </c>
      <c r="E480" s="180" t="n">
        <v>150</v>
      </c>
      <c r="F480" s="180" t="n">
        <v>80</v>
      </c>
      <c r="G480" s="180" t="n">
        <v>90.3</v>
      </c>
      <c r="H480" s="180" t="n">
        <v>172.7</v>
      </c>
      <c r="I480" s="180" t="n">
        <v>105.2</v>
      </c>
      <c r="J480" s="180" t="n">
        <v>32</v>
      </c>
    </row>
    <row r="481" customFormat="false" ht="15" hidden="false" customHeight="false" outlineLevel="0" collapsed="false">
      <c r="A481" s="181" t="n">
        <v>20</v>
      </c>
      <c r="B481" s="179" t="n">
        <v>476</v>
      </c>
      <c r="C481" s="180" t="n">
        <v>128</v>
      </c>
      <c r="D481" s="180" t="n">
        <v>158</v>
      </c>
      <c r="E481" s="180" t="n">
        <v>150</v>
      </c>
      <c r="F481" s="180" t="n">
        <v>80</v>
      </c>
      <c r="G481" s="180" t="n">
        <v>90.3</v>
      </c>
      <c r="H481" s="180" t="n">
        <v>172.7</v>
      </c>
      <c r="I481" s="180" t="n">
        <v>105.2</v>
      </c>
      <c r="J481" s="180" t="n">
        <v>32</v>
      </c>
    </row>
    <row r="482" customFormat="false" ht="15" hidden="false" customHeight="false" outlineLevel="0" collapsed="false">
      <c r="A482" s="181" t="n">
        <v>20</v>
      </c>
      <c r="B482" s="179" t="n">
        <v>477</v>
      </c>
      <c r="C482" s="180" t="n">
        <v>128</v>
      </c>
      <c r="D482" s="180" t="n">
        <v>158</v>
      </c>
      <c r="E482" s="180" t="n">
        <v>150</v>
      </c>
      <c r="F482" s="180" t="n">
        <v>80</v>
      </c>
      <c r="G482" s="180" t="n">
        <v>90.3</v>
      </c>
      <c r="H482" s="180" t="n">
        <v>172.7</v>
      </c>
      <c r="I482" s="180" t="n">
        <v>105.2</v>
      </c>
      <c r="J482" s="180" t="n">
        <v>32</v>
      </c>
    </row>
    <row r="483" customFormat="false" ht="15" hidden="false" customHeight="false" outlineLevel="0" collapsed="false">
      <c r="A483" s="181" t="n">
        <v>20</v>
      </c>
      <c r="B483" s="179" t="n">
        <v>478</v>
      </c>
      <c r="C483" s="180" t="n">
        <v>128</v>
      </c>
      <c r="D483" s="180" t="n">
        <v>158</v>
      </c>
      <c r="E483" s="180" t="n">
        <v>150</v>
      </c>
      <c r="F483" s="180" t="n">
        <v>80</v>
      </c>
      <c r="G483" s="180" t="n">
        <v>90.3</v>
      </c>
      <c r="H483" s="180" t="n">
        <v>172.7</v>
      </c>
      <c r="I483" s="180" t="n">
        <v>105.2</v>
      </c>
      <c r="J483" s="180" t="n">
        <v>32</v>
      </c>
    </row>
    <row r="484" customFormat="false" ht="15" hidden="false" customHeight="false" outlineLevel="0" collapsed="false">
      <c r="A484" s="181" t="n">
        <v>20</v>
      </c>
      <c r="B484" s="179" t="n">
        <v>479</v>
      </c>
      <c r="C484" s="180" t="n">
        <v>128</v>
      </c>
      <c r="D484" s="180" t="n">
        <v>158</v>
      </c>
      <c r="E484" s="180" t="n">
        <v>150</v>
      </c>
      <c r="F484" s="180" t="n">
        <v>80</v>
      </c>
      <c r="G484" s="180" t="n">
        <v>90.3</v>
      </c>
      <c r="H484" s="180" t="n">
        <v>172.7</v>
      </c>
      <c r="I484" s="180" t="n">
        <v>105.2</v>
      </c>
      <c r="J484" s="180" t="n">
        <v>32</v>
      </c>
    </row>
    <row r="485" customFormat="false" ht="15" hidden="false" customHeight="false" outlineLevel="0" collapsed="false">
      <c r="A485" s="181" t="n">
        <v>20</v>
      </c>
      <c r="B485" s="179" t="n">
        <v>480</v>
      </c>
      <c r="C485" s="180" t="n">
        <v>128</v>
      </c>
      <c r="D485" s="180" t="n">
        <v>158</v>
      </c>
      <c r="E485" s="180" t="n">
        <v>150</v>
      </c>
      <c r="F485" s="180" t="n">
        <v>80</v>
      </c>
      <c r="G485" s="180" t="n">
        <v>90.3</v>
      </c>
      <c r="H485" s="180" t="n">
        <v>172.7</v>
      </c>
      <c r="I485" s="180" t="n">
        <v>105.2</v>
      </c>
      <c r="J485" s="180" t="n">
        <v>32</v>
      </c>
    </row>
    <row r="486" customFormat="false" ht="15" hidden="false" customHeight="false" outlineLevel="0" collapsed="false">
      <c r="A486" s="181" t="n">
        <v>21</v>
      </c>
      <c r="B486" s="179" t="n">
        <v>481</v>
      </c>
      <c r="C486" s="180" t="n">
        <v>134.4</v>
      </c>
      <c r="D486" s="180" t="n">
        <v>165.9</v>
      </c>
      <c r="E486" s="180" t="n">
        <v>157.5</v>
      </c>
      <c r="F486" s="180" t="n">
        <v>84</v>
      </c>
      <c r="G486" s="180" t="n">
        <v>90.3</v>
      </c>
      <c r="H486" s="180" t="n">
        <v>172.7</v>
      </c>
      <c r="I486" s="180" t="n">
        <v>105.2</v>
      </c>
      <c r="J486" s="180" t="n">
        <v>33.6</v>
      </c>
    </row>
    <row r="487" customFormat="false" ht="15" hidden="false" customHeight="false" outlineLevel="0" collapsed="false">
      <c r="A487" s="181" t="n">
        <v>21</v>
      </c>
      <c r="B487" s="179" t="n">
        <v>482</v>
      </c>
      <c r="C487" s="180" t="n">
        <v>134.4</v>
      </c>
      <c r="D487" s="180" t="n">
        <v>165.9</v>
      </c>
      <c r="E487" s="180" t="n">
        <v>157.5</v>
      </c>
      <c r="F487" s="180" t="n">
        <v>84</v>
      </c>
      <c r="G487" s="180" t="n">
        <v>90.3</v>
      </c>
      <c r="H487" s="180" t="n">
        <v>172.7</v>
      </c>
      <c r="I487" s="180" t="n">
        <v>105.2</v>
      </c>
      <c r="J487" s="180" t="n">
        <v>33.6</v>
      </c>
    </row>
    <row r="488" customFormat="false" ht="15" hidden="false" customHeight="false" outlineLevel="0" collapsed="false">
      <c r="A488" s="181" t="n">
        <v>21</v>
      </c>
      <c r="B488" s="179" t="n">
        <v>483</v>
      </c>
      <c r="C488" s="180" t="n">
        <v>134.4</v>
      </c>
      <c r="D488" s="180" t="n">
        <v>165.9</v>
      </c>
      <c r="E488" s="180" t="n">
        <v>157.5</v>
      </c>
      <c r="F488" s="180" t="n">
        <v>84</v>
      </c>
      <c r="G488" s="180" t="n">
        <v>90.3</v>
      </c>
      <c r="H488" s="180" t="n">
        <v>172.7</v>
      </c>
      <c r="I488" s="180" t="n">
        <v>105.2</v>
      </c>
      <c r="J488" s="180" t="n">
        <v>33.6</v>
      </c>
    </row>
    <row r="489" customFormat="false" ht="15" hidden="false" customHeight="false" outlineLevel="0" collapsed="false">
      <c r="A489" s="181" t="n">
        <v>21</v>
      </c>
      <c r="B489" s="179" t="n">
        <v>484</v>
      </c>
      <c r="C489" s="180" t="n">
        <v>134.4</v>
      </c>
      <c r="D489" s="180" t="n">
        <v>165.9</v>
      </c>
      <c r="E489" s="180" t="n">
        <v>157.5</v>
      </c>
      <c r="F489" s="180" t="n">
        <v>84</v>
      </c>
      <c r="G489" s="180" t="n">
        <v>90.3</v>
      </c>
      <c r="H489" s="180" t="n">
        <v>172.7</v>
      </c>
      <c r="I489" s="180" t="n">
        <v>105.2</v>
      </c>
      <c r="J489" s="180" t="n">
        <v>33.6</v>
      </c>
    </row>
    <row r="490" customFormat="false" ht="15" hidden="false" customHeight="false" outlineLevel="0" collapsed="false">
      <c r="A490" s="181" t="n">
        <v>21</v>
      </c>
      <c r="B490" s="179" t="n">
        <v>485</v>
      </c>
      <c r="C490" s="180" t="n">
        <v>134.4</v>
      </c>
      <c r="D490" s="180" t="n">
        <v>165.9</v>
      </c>
      <c r="E490" s="180" t="n">
        <v>157.5</v>
      </c>
      <c r="F490" s="180" t="n">
        <v>84</v>
      </c>
      <c r="G490" s="180" t="n">
        <v>90.3</v>
      </c>
      <c r="H490" s="180" t="n">
        <v>172.7</v>
      </c>
      <c r="I490" s="180" t="n">
        <v>105.2</v>
      </c>
      <c r="J490" s="180" t="n">
        <v>33.6</v>
      </c>
    </row>
    <row r="491" customFormat="false" ht="15" hidden="false" customHeight="false" outlineLevel="0" collapsed="false">
      <c r="A491" s="181" t="n">
        <v>21</v>
      </c>
      <c r="B491" s="179" t="n">
        <v>486</v>
      </c>
      <c r="C491" s="180" t="n">
        <v>134.4</v>
      </c>
      <c r="D491" s="180" t="n">
        <v>165.9</v>
      </c>
      <c r="E491" s="180" t="n">
        <v>157.5</v>
      </c>
      <c r="F491" s="180" t="n">
        <v>84</v>
      </c>
      <c r="G491" s="180" t="n">
        <v>90.3</v>
      </c>
      <c r="H491" s="180" t="n">
        <v>172.7</v>
      </c>
      <c r="I491" s="180" t="n">
        <v>105.2</v>
      </c>
      <c r="J491" s="180" t="n">
        <v>33.6</v>
      </c>
    </row>
    <row r="492" customFormat="false" ht="15" hidden="false" customHeight="false" outlineLevel="0" collapsed="false">
      <c r="A492" s="181" t="n">
        <v>21</v>
      </c>
      <c r="B492" s="179" t="n">
        <v>487</v>
      </c>
      <c r="C492" s="180" t="n">
        <v>134.4</v>
      </c>
      <c r="D492" s="180" t="n">
        <v>165.9</v>
      </c>
      <c r="E492" s="180" t="n">
        <v>157.5</v>
      </c>
      <c r="F492" s="180" t="n">
        <v>84</v>
      </c>
      <c r="G492" s="180" t="n">
        <v>90.3</v>
      </c>
      <c r="H492" s="180" t="n">
        <v>172.7</v>
      </c>
      <c r="I492" s="180" t="n">
        <v>105.2</v>
      </c>
      <c r="J492" s="180" t="n">
        <v>33.6</v>
      </c>
    </row>
    <row r="493" customFormat="false" ht="15" hidden="false" customHeight="false" outlineLevel="0" collapsed="false">
      <c r="A493" s="181" t="n">
        <v>21</v>
      </c>
      <c r="B493" s="179" t="n">
        <v>488</v>
      </c>
      <c r="C493" s="180" t="n">
        <v>134.4</v>
      </c>
      <c r="D493" s="180" t="n">
        <v>165.9</v>
      </c>
      <c r="E493" s="180" t="n">
        <v>157.5</v>
      </c>
      <c r="F493" s="180" t="n">
        <v>84</v>
      </c>
      <c r="G493" s="180" t="n">
        <v>90.3</v>
      </c>
      <c r="H493" s="180" t="n">
        <v>172.7</v>
      </c>
      <c r="I493" s="180" t="n">
        <v>105.2</v>
      </c>
      <c r="J493" s="180" t="n">
        <v>33.6</v>
      </c>
    </row>
    <row r="494" customFormat="false" ht="15" hidden="false" customHeight="false" outlineLevel="0" collapsed="false">
      <c r="A494" s="181" t="n">
        <v>21</v>
      </c>
      <c r="B494" s="179" t="n">
        <v>489</v>
      </c>
      <c r="C494" s="180" t="n">
        <v>134.4</v>
      </c>
      <c r="D494" s="180" t="n">
        <v>165.9</v>
      </c>
      <c r="E494" s="180" t="n">
        <v>157.5</v>
      </c>
      <c r="F494" s="180" t="n">
        <v>84</v>
      </c>
      <c r="G494" s="180" t="n">
        <v>90.3</v>
      </c>
      <c r="H494" s="180" t="n">
        <v>172.7</v>
      </c>
      <c r="I494" s="180" t="n">
        <v>105.2</v>
      </c>
      <c r="J494" s="180" t="n">
        <v>33.6</v>
      </c>
    </row>
    <row r="495" customFormat="false" ht="15" hidden="false" customHeight="false" outlineLevel="0" collapsed="false">
      <c r="A495" s="181" t="n">
        <v>21</v>
      </c>
      <c r="B495" s="179" t="n">
        <v>490</v>
      </c>
      <c r="C495" s="180" t="n">
        <v>134.4</v>
      </c>
      <c r="D495" s="180" t="n">
        <v>165.9</v>
      </c>
      <c r="E495" s="180" t="n">
        <v>157.5</v>
      </c>
      <c r="F495" s="180" t="n">
        <v>84</v>
      </c>
      <c r="G495" s="180" t="n">
        <v>90.3</v>
      </c>
      <c r="H495" s="180" t="n">
        <v>172.7</v>
      </c>
      <c r="I495" s="180" t="n">
        <v>105.2</v>
      </c>
      <c r="J495" s="180" t="n">
        <v>33.6</v>
      </c>
    </row>
    <row r="496" customFormat="false" ht="15" hidden="false" customHeight="false" outlineLevel="0" collapsed="false">
      <c r="A496" s="181" t="n">
        <v>21</v>
      </c>
      <c r="B496" s="179" t="n">
        <v>491</v>
      </c>
      <c r="C496" s="180" t="n">
        <v>134.4</v>
      </c>
      <c r="D496" s="180" t="n">
        <v>165.9</v>
      </c>
      <c r="E496" s="180" t="n">
        <v>157.5</v>
      </c>
      <c r="F496" s="180" t="n">
        <v>84</v>
      </c>
      <c r="G496" s="180" t="n">
        <v>90.3</v>
      </c>
      <c r="H496" s="180" t="n">
        <v>172.7</v>
      </c>
      <c r="I496" s="180" t="n">
        <v>105.2</v>
      </c>
      <c r="J496" s="180" t="n">
        <v>33.6</v>
      </c>
    </row>
    <row r="497" customFormat="false" ht="15" hidden="false" customHeight="false" outlineLevel="0" collapsed="false">
      <c r="A497" s="181" t="n">
        <v>21</v>
      </c>
      <c r="B497" s="179" t="n">
        <v>492</v>
      </c>
      <c r="C497" s="180" t="n">
        <v>134.4</v>
      </c>
      <c r="D497" s="180" t="n">
        <v>165.9</v>
      </c>
      <c r="E497" s="180" t="n">
        <v>157.5</v>
      </c>
      <c r="F497" s="180" t="n">
        <v>84</v>
      </c>
      <c r="G497" s="180" t="n">
        <v>90.3</v>
      </c>
      <c r="H497" s="180" t="n">
        <v>172.7</v>
      </c>
      <c r="I497" s="180" t="n">
        <v>105.2</v>
      </c>
      <c r="J497" s="180" t="n">
        <v>33.6</v>
      </c>
    </row>
    <row r="498" customFormat="false" ht="15" hidden="false" customHeight="false" outlineLevel="0" collapsed="false">
      <c r="A498" s="181" t="n">
        <v>21</v>
      </c>
      <c r="B498" s="179" t="n">
        <v>493</v>
      </c>
      <c r="C498" s="180" t="n">
        <v>134.4</v>
      </c>
      <c r="D498" s="180" t="n">
        <v>165.9</v>
      </c>
      <c r="E498" s="180" t="n">
        <v>157.5</v>
      </c>
      <c r="F498" s="180" t="n">
        <v>84</v>
      </c>
      <c r="G498" s="180" t="n">
        <v>90.3</v>
      </c>
      <c r="H498" s="180" t="n">
        <v>172.7</v>
      </c>
      <c r="I498" s="180" t="n">
        <v>105.2</v>
      </c>
      <c r="J498" s="180" t="n">
        <v>33.6</v>
      </c>
    </row>
    <row r="499" customFormat="false" ht="15" hidden="false" customHeight="false" outlineLevel="0" collapsed="false">
      <c r="A499" s="181" t="n">
        <v>21</v>
      </c>
      <c r="B499" s="179" t="n">
        <v>494</v>
      </c>
      <c r="C499" s="180" t="n">
        <v>134.4</v>
      </c>
      <c r="D499" s="180" t="n">
        <v>165.9</v>
      </c>
      <c r="E499" s="180" t="n">
        <v>157.5</v>
      </c>
      <c r="F499" s="180" t="n">
        <v>84</v>
      </c>
      <c r="G499" s="180" t="n">
        <v>90.3</v>
      </c>
      <c r="H499" s="180" t="n">
        <v>172.7</v>
      </c>
      <c r="I499" s="180" t="n">
        <v>105.2</v>
      </c>
      <c r="J499" s="180" t="n">
        <v>33.6</v>
      </c>
    </row>
    <row r="500" customFormat="false" ht="15" hidden="false" customHeight="false" outlineLevel="0" collapsed="false">
      <c r="A500" s="181" t="n">
        <v>21</v>
      </c>
      <c r="B500" s="179" t="n">
        <v>495</v>
      </c>
      <c r="C500" s="180" t="n">
        <v>134.4</v>
      </c>
      <c r="D500" s="180" t="n">
        <v>165.9</v>
      </c>
      <c r="E500" s="180" t="n">
        <v>157.5</v>
      </c>
      <c r="F500" s="180" t="n">
        <v>84</v>
      </c>
      <c r="G500" s="180" t="n">
        <v>90.3</v>
      </c>
      <c r="H500" s="180" t="n">
        <v>172.7</v>
      </c>
      <c r="I500" s="180" t="n">
        <v>105.2</v>
      </c>
      <c r="J500" s="180" t="n">
        <v>33.6</v>
      </c>
    </row>
    <row r="501" customFormat="false" ht="15" hidden="false" customHeight="false" outlineLevel="0" collapsed="false">
      <c r="A501" s="181" t="n">
        <v>21</v>
      </c>
      <c r="B501" s="179" t="n">
        <v>496</v>
      </c>
      <c r="C501" s="180" t="n">
        <v>134.4</v>
      </c>
      <c r="D501" s="180" t="n">
        <v>165.9</v>
      </c>
      <c r="E501" s="180" t="n">
        <v>157.5</v>
      </c>
      <c r="F501" s="180" t="n">
        <v>84</v>
      </c>
      <c r="G501" s="180" t="n">
        <v>90.3</v>
      </c>
      <c r="H501" s="180" t="n">
        <v>172.7</v>
      </c>
      <c r="I501" s="180" t="n">
        <v>105.2</v>
      </c>
      <c r="J501" s="180" t="n">
        <v>33.6</v>
      </c>
    </row>
    <row r="502" customFormat="false" ht="15" hidden="false" customHeight="false" outlineLevel="0" collapsed="false">
      <c r="A502" s="181" t="n">
        <v>21</v>
      </c>
      <c r="B502" s="179" t="n">
        <v>497</v>
      </c>
      <c r="C502" s="180" t="n">
        <v>134.4</v>
      </c>
      <c r="D502" s="180" t="n">
        <v>165.9</v>
      </c>
      <c r="E502" s="180" t="n">
        <v>157.5</v>
      </c>
      <c r="F502" s="180" t="n">
        <v>84</v>
      </c>
      <c r="G502" s="180" t="n">
        <v>90.3</v>
      </c>
      <c r="H502" s="180" t="n">
        <v>172.7</v>
      </c>
      <c r="I502" s="180" t="n">
        <v>105.2</v>
      </c>
      <c r="J502" s="180" t="n">
        <v>33.6</v>
      </c>
    </row>
    <row r="503" customFormat="false" ht="15" hidden="false" customHeight="false" outlineLevel="0" collapsed="false">
      <c r="A503" s="181" t="n">
        <v>21</v>
      </c>
      <c r="B503" s="179" t="n">
        <v>498</v>
      </c>
      <c r="C503" s="180" t="n">
        <v>134.4</v>
      </c>
      <c r="D503" s="180" t="n">
        <v>165.9</v>
      </c>
      <c r="E503" s="180" t="n">
        <v>157.5</v>
      </c>
      <c r="F503" s="180" t="n">
        <v>84</v>
      </c>
      <c r="G503" s="180" t="n">
        <v>90.3</v>
      </c>
      <c r="H503" s="180" t="n">
        <v>172.7</v>
      </c>
      <c r="I503" s="180" t="n">
        <v>105.2</v>
      </c>
      <c r="J503" s="180" t="n">
        <v>33.6</v>
      </c>
    </row>
    <row r="504" customFormat="false" ht="15" hidden="false" customHeight="false" outlineLevel="0" collapsed="false">
      <c r="A504" s="181" t="n">
        <v>21</v>
      </c>
      <c r="B504" s="179" t="n">
        <v>499</v>
      </c>
      <c r="C504" s="180" t="n">
        <v>134.4</v>
      </c>
      <c r="D504" s="180" t="n">
        <v>165.9</v>
      </c>
      <c r="E504" s="180" t="n">
        <v>157.5</v>
      </c>
      <c r="F504" s="180" t="n">
        <v>84</v>
      </c>
      <c r="G504" s="180" t="n">
        <v>90.3</v>
      </c>
      <c r="H504" s="180" t="n">
        <v>172.7</v>
      </c>
      <c r="I504" s="180" t="n">
        <v>105.2</v>
      </c>
      <c r="J504" s="180" t="n">
        <v>33.6</v>
      </c>
    </row>
    <row r="505" customFormat="false" ht="15" hidden="false" customHeight="false" outlineLevel="0" collapsed="false">
      <c r="A505" s="181" t="n">
        <v>21</v>
      </c>
      <c r="B505" s="179" t="n">
        <v>500</v>
      </c>
      <c r="C505" s="180" t="n">
        <v>134.4</v>
      </c>
      <c r="D505" s="180" t="n">
        <v>165.9</v>
      </c>
      <c r="E505" s="180" t="n">
        <v>157.5</v>
      </c>
      <c r="F505" s="180" t="n">
        <v>84</v>
      </c>
      <c r="G505" s="180" t="n">
        <v>90.3</v>
      </c>
      <c r="H505" s="180" t="n">
        <v>172.7</v>
      </c>
      <c r="I505" s="180" t="n">
        <v>105.2</v>
      </c>
      <c r="J505" s="180" t="n">
        <v>33.6</v>
      </c>
    </row>
    <row r="506" customFormat="false" ht="15" hidden="false" customHeight="false" outlineLevel="0" collapsed="false">
      <c r="A506" s="181" t="n">
        <v>21</v>
      </c>
      <c r="B506" s="179" t="n">
        <v>501</v>
      </c>
      <c r="C506" s="180" t="n">
        <v>134.4</v>
      </c>
      <c r="D506" s="180" t="n">
        <v>165.9</v>
      </c>
      <c r="E506" s="180" t="n">
        <v>157.5</v>
      </c>
      <c r="F506" s="180" t="n">
        <v>84</v>
      </c>
      <c r="G506" s="180" t="n">
        <v>90.3</v>
      </c>
      <c r="H506" s="180" t="n">
        <v>172.7</v>
      </c>
      <c r="I506" s="180" t="n">
        <v>105.2</v>
      </c>
      <c r="J506" s="180" t="n">
        <v>33.6</v>
      </c>
    </row>
    <row r="507" customFormat="false" ht="15" hidden="false" customHeight="false" outlineLevel="0" collapsed="false">
      <c r="A507" s="181" t="n">
        <v>21</v>
      </c>
      <c r="B507" s="179" t="n">
        <v>502</v>
      </c>
      <c r="C507" s="180" t="n">
        <v>134.4</v>
      </c>
      <c r="D507" s="180" t="n">
        <v>165.9</v>
      </c>
      <c r="E507" s="180" t="n">
        <v>157.5</v>
      </c>
      <c r="F507" s="180" t="n">
        <v>84</v>
      </c>
      <c r="G507" s="180" t="n">
        <v>90.3</v>
      </c>
      <c r="H507" s="180" t="n">
        <v>172.7</v>
      </c>
      <c r="I507" s="180" t="n">
        <v>105.2</v>
      </c>
      <c r="J507" s="180" t="n">
        <v>33.6</v>
      </c>
    </row>
    <row r="508" customFormat="false" ht="15" hidden="false" customHeight="false" outlineLevel="0" collapsed="false">
      <c r="A508" s="181" t="n">
        <v>21</v>
      </c>
      <c r="B508" s="179" t="n">
        <v>503</v>
      </c>
      <c r="C508" s="180" t="n">
        <v>134.4</v>
      </c>
      <c r="D508" s="180" t="n">
        <v>165.9</v>
      </c>
      <c r="E508" s="180" t="n">
        <v>157.5</v>
      </c>
      <c r="F508" s="180" t="n">
        <v>84</v>
      </c>
      <c r="G508" s="180" t="n">
        <v>90.3</v>
      </c>
      <c r="H508" s="180" t="n">
        <v>172.7</v>
      </c>
      <c r="I508" s="180" t="n">
        <v>105.2</v>
      </c>
      <c r="J508" s="180" t="n">
        <v>33.6</v>
      </c>
    </row>
    <row r="509" customFormat="false" ht="15" hidden="false" customHeight="false" outlineLevel="0" collapsed="false">
      <c r="A509" s="181" t="n">
        <v>21</v>
      </c>
      <c r="B509" s="179" t="n">
        <v>504</v>
      </c>
      <c r="C509" s="180" t="n">
        <v>134.4</v>
      </c>
      <c r="D509" s="180" t="n">
        <v>165.9</v>
      </c>
      <c r="E509" s="180" t="n">
        <v>157.5</v>
      </c>
      <c r="F509" s="180" t="n">
        <v>84</v>
      </c>
      <c r="G509" s="180" t="n">
        <v>90.3</v>
      </c>
      <c r="H509" s="180" t="n">
        <v>172.7</v>
      </c>
      <c r="I509" s="180" t="n">
        <v>105.2</v>
      </c>
      <c r="J509" s="180" t="n">
        <v>33.6</v>
      </c>
    </row>
    <row r="510" customFormat="false" ht="15" hidden="false" customHeight="false" outlineLevel="0" collapsed="false">
      <c r="A510" s="181" t="n">
        <v>22</v>
      </c>
      <c r="B510" s="179" t="n">
        <v>505</v>
      </c>
      <c r="C510" s="180" t="n">
        <v>140.8</v>
      </c>
      <c r="D510" s="180" t="n">
        <v>173.8</v>
      </c>
      <c r="E510" s="180" t="n">
        <v>165</v>
      </c>
      <c r="F510" s="180" t="n">
        <v>88</v>
      </c>
      <c r="G510" s="180" t="n">
        <v>113.4</v>
      </c>
      <c r="H510" s="180" t="n">
        <v>218.7</v>
      </c>
      <c r="I510" s="180" t="n">
        <v>113.4</v>
      </c>
      <c r="J510" s="180" t="n">
        <v>35.2</v>
      </c>
    </row>
    <row r="511" customFormat="false" ht="15" hidden="false" customHeight="false" outlineLevel="0" collapsed="false">
      <c r="A511" s="181" t="n">
        <v>22</v>
      </c>
      <c r="B511" s="179" t="n">
        <v>506</v>
      </c>
      <c r="C511" s="180" t="n">
        <v>140.8</v>
      </c>
      <c r="D511" s="180" t="n">
        <v>173.8</v>
      </c>
      <c r="E511" s="180" t="n">
        <v>165</v>
      </c>
      <c r="F511" s="180" t="n">
        <v>88</v>
      </c>
      <c r="G511" s="180" t="n">
        <v>113.4</v>
      </c>
      <c r="H511" s="180" t="n">
        <v>218.7</v>
      </c>
      <c r="I511" s="180" t="n">
        <v>113.4</v>
      </c>
      <c r="J511" s="180" t="n">
        <v>35.2</v>
      </c>
    </row>
    <row r="512" customFormat="false" ht="15" hidden="false" customHeight="false" outlineLevel="0" collapsed="false">
      <c r="A512" s="181" t="n">
        <v>22</v>
      </c>
      <c r="B512" s="179" t="n">
        <v>507</v>
      </c>
      <c r="C512" s="180" t="n">
        <v>140.8</v>
      </c>
      <c r="D512" s="180" t="n">
        <v>173.8</v>
      </c>
      <c r="E512" s="180" t="n">
        <v>165</v>
      </c>
      <c r="F512" s="180" t="n">
        <v>88</v>
      </c>
      <c r="G512" s="180" t="n">
        <v>113.4</v>
      </c>
      <c r="H512" s="180" t="n">
        <v>218.7</v>
      </c>
      <c r="I512" s="180" t="n">
        <v>113.4</v>
      </c>
      <c r="J512" s="180" t="n">
        <v>35.2</v>
      </c>
    </row>
    <row r="513" customFormat="false" ht="15" hidden="false" customHeight="false" outlineLevel="0" collapsed="false">
      <c r="A513" s="181" t="n">
        <v>22</v>
      </c>
      <c r="B513" s="179" t="n">
        <v>508</v>
      </c>
      <c r="C513" s="180" t="n">
        <v>140.8</v>
      </c>
      <c r="D513" s="180" t="n">
        <v>173.8</v>
      </c>
      <c r="E513" s="180" t="n">
        <v>165</v>
      </c>
      <c r="F513" s="180" t="n">
        <v>88</v>
      </c>
      <c r="G513" s="180" t="n">
        <v>113.4</v>
      </c>
      <c r="H513" s="180" t="n">
        <v>218.7</v>
      </c>
      <c r="I513" s="180" t="n">
        <v>113.4</v>
      </c>
      <c r="J513" s="180" t="n">
        <v>35.2</v>
      </c>
    </row>
    <row r="514" customFormat="false" ht="15" hidden="false" customHeight="false" outlineLevel="0" collapsed="false">
      <c r="A514" s="181" t="n">
        <v>22</v>
      </c>
      <c r="B514" s="179" t="n">
        <v>509</v>
      </c>
      <c r="C514" s="180" t="n">
        <v>140.8</v>
      </c>
      <c r="D514" s="180" t="n">
        <v>173.8</v>
      </c>
      <c r="E514" s="180" t="n">
        <v>165</v>
      </c>
      <c r="F514" s="180" t="n">
        <v>88</v>
      </c>
      <c r="G514" s="180" t="n">
        <v>113.4</v>
      </c>
      <c r="H514" s="180" t="n">
        <v>218.7</v>
      </c>
      <c r="I514" s="180" t="n">
        <v>113.4</v>
      </c>
      <c r="J514" s="180" t="n">
        <v>35.2</v>
      </c>
    </row>
    <row r="515" customFormat="false" ht="15" hidden="false" customHeight="false" outlineLevel="0" collapsed="false">
      <c r="A515" s="181" t="n">
        <v>22</v>
      </c>
      <c r="B515" s="179" t="n">
        <v>510</v>
      </c>
      <c r="C515" s="180" t="n">
        <v>140.8</v>
      </c>
      <c r="D515" s="180" t="n">
        <v>173.8</v>
      </c>
      <c r="E515" s="180" t="n">
        <v>165</v>
      </c>
      <c r="F515" s="180" t="n">
        <v>88</v>
      </c>
      <c r="G515" s="180" t="n">
        <v>113.4</v>
      </c>
      <c r="H515" s="180" t="n">
        <v>218.7</v>
      </c>
      <c r="I515" s="180" t="n">
        <v>113.4</v>
      </c>
      <c r="J515" s="180" t="n">
        <v>35.2</v>
      </c>
    </row>
    <row r="516" customFormat="false" ht="15" hidden="false" customHeight="false" outlineLevel="0" collapsed="false">
      <c r="A516" s="181" t="n">
        <v>22</v>
      </c>
      <c r="B516" s="179" t="n">
        <v>511</v>
      </c>
      <c r="C516" s="180" t="n">
        <v>140.8</v>
      </c>
      <c r="D516" s="180" t="n">
        <v>173.8</v>
      </c>
      <c r="E516" s="180" t="n">
        <v>165</v>
      </c>
      <c r="F516" s="180" t="n">
        <v>88</v>
      </c>
      <c r="G516" s="180" t="n">
        <v>113.4</v>
      </c>
      <c r="H516" s="180" t="n">
        <v>218.7</v>
      </c>
      <c r="I516" s="180" t="n">
        <v>113.4</v>
      </c>
      <c r="J516" s="180" t="n">
        <v>35.2</v>
      </c>
    </row>
    <row r="517" customFormat="false" ht="15" hidden="false" customHeight="false" outlineLevel="0" collapsed="false">
      <c r="A517" s="181" t="n">
        <v>22</v>
      </c>
      <c r="B517" s="179" t="n">
        <v>512</v>
      </c>
      <c r="C517" s="180" t="n">
        <v>140.8</v>
      </c>
      <c r="D517" s="180" t="n">
        <v>173.8</v>
      </c>
      <c r="E517" s="180" t="n">
        <v>165</v>
      </c>
      <c r="F517" s="180" t="n">
        <v>88</v>
      </c>
      <c r="G517" s="180" t="n">
        <v>113.4</v>
      </c>
      <c r="H517" s="180" t="n">
        <v>218.7</v>
      </c>
      <c r="I517" s="180" t="n">
        <v>113.4</v>
      </c>
      <c r="J517" s="180" t="n">
        <v>35.2</v>
      </c>
    </row>
    <row r="518" customFormat="false" ht="15" hidden="false" customHeight="false" outlineLevel="0" collapsed="false">
      <c r="A518" s="181" t="n">
        <v>22</v>
      </c>
      <c r="B518" s="179" t="n">
        <v>513</v>
      </c>
      <c r="C518" s="180" t="n">
        <v>140.8</v>
      </c>
      <c r="D518" s="180" t="n">
        <v>173.8</v>
      </c>
      <c r="E518" s="180" t="n">
        <v>165</v>
      </c>
      <c r="F518" s="180" t="n">
        <v>88</v>
      </c>
      <c r="G518" s="180" t="n">
        <v>113.4</v>
      </c>
      <c r="H518" s="180" t="n">
        <v>218.7</v>
      </c>
      <c r="I518" s="180" t="n">
        <v>113.4</v>
      </c>
      <c r="J518" s="180" t="n">
        <v>35.2</v>
      </c>
    </row>
    <row r="519" customFormat="false" ht="15" hidden="false" customHeight="false" outlineLevel="0" collapsed="false">
      <c r="A519" s="181" t="n">
        <v>22</v>
      </c>
      <c r="B519" s="179" t="n">
        <v>514</v>
      </c>
      <c r="C519" s="180" t="n">
        <v>140.8</v>
      </c>
      <c r="D519" s="180" t="n">
        <v>173.8</v>
      </c>
      <c r="E519" s="180" t="n">
        <v>165</v>
      </c>
      <c r="F519" s="180" t="n">
        <v>88</v>
      </c>
      <c r="G519" s="180" t="n">
        <v>113.4</v>
      </c>
      <c r="H519" s="180" t="n">
        <v>218.7</v>
      </c>
      <c r="I519" s="180" t="n">
        <v>113.4</v>
      </c>
      <c r="J519" s="180" t="n">
        <v>35.2</v>
      </c>
    </row>
    <row r="520" customFormat="false" ht="15" hidden="false" customHeight="false" outlineLevel="0" collapsed="false">
      <c r="A520" s="181" t="n">
        <v>22</v>
      </c>
      <c r="B520" s="179" t="n">
        <v>515</v>
      </c>
      <c r="C520" s="180" t="n">
        <v>140.8</v>
      </c>
      <c r="D520" s="180" t="n">
        <v>173.8</v>
      </c>
      <c r="E520" s="180" t="n">
        <v>165</v>
      </c>
      <c r="F520" s="180" t="n">
        <v>88</v>
      </c>
      <c r="G520" s="180" t="n">
        <v>113.4</v>
      </c>
      <c r="H520" s="180" t="n">
        <v>218.7</v>
      </c>
      <c r="I520" s="180" t="n">
        <v>113.4</v>
      </c>
      <c r="J520" s="180" t="n">
        <v>35.2</v>
      </c>
    </row>
    <row r="521" customFormat="false" ht="15" hidden="false" customHeight="false" outlineLevel="0" collapsed="false">
      <c r="A521" s="181" t="n">
        <v>22</v>
      </c>
      <c r="B521" s="179" t="n">
        <v>516</v>
      </c>
      <c r="C521" s="180" t="n">
        <v>140.8</v>
      </c>
      <c r="D521" s="180" t="n">
        <v>173.8</v>
      </c>
      <c r="E521" s="180" t="n">
        <v>165</v>
      </c>
      <c r="F521" s="180" t="n">
        <v>88</v>
      </c>
      <c r="G521" s="180" t="n">
        <v>113.4</v>
      </c>
      <c r="H521" s="180" t="n">
        <v>218.7</v>
      </c>
      <c r="I521" s="180" t="n">
        <v>113.4</v>
      </c>
      <c r="J521" s="180" t="n">
        <v>35.2</v>
      </c>
    </row>
    <row r="522" customFormat="false" ht="15" hidden="false" customHeight="false" outlineLevel="0" collapsed="false">
      <c r="A522" s="181" t="n">
        <v>22</v>
      </c>
      <c r="B522" s="179" t="n">
        <v>517</v>
      </c>
      <c r="C522" s="180" t="n">
        <v>140.8</v>
      </c>
      <c r="D522" s="180" t="n">
        <v>173.8</v>
      </c>
      <c r="E522" s="180" t="n">
        <v>165</v>
      </c>
      <c r="F522" s="180" t="n">
        <v>88</v>
      </c>
      <c r="G522" s="180" t="n">
        <v>113.4</v>
      </c>
      <c r="H522" s="180" t="n">
        <v>218.7</v>
      </c>
      <c r="I522" s="180" t="n">
        <v>113.4</v>
      </c>
      <c r="J522" s="180" t="n">
        <v>35.2</v>
      </c>
    </row>
    <row r="523" customFormat="false" ht="15" hidden="false" customHeight="false" outlineLevel="0" collapsed="false">
      <c r="A523" s="181" t="n">
        <v>22</v>
      </c>
      <c r="B523" s="179" t="n">
        <v>518</v>
      </c>
      <c r="C523" s="180" t="n">
        <v>140.8</v>
      </c>
      <c r="D523" s="180" t="n">
        <v>173.8</v>
      </c>
      <c r="E523" s="180" t="n">
        <v>165</v>
      </c>
      <c r="F523" s="180" t="n">
        <v>88</v>
      </c>
      <c r="G523" s="180" t="n">
        <v>113.4</v>
      </c>
      <c r="H523" s="180" t="n">
        <v>218.7</v>
      </c>
      <c r="I523" s="180" t="n">
        <v>113.4</v>
      </c>
      <c r="J523" s="180" t="n">
        <v>35.2</v>
      </c>
    </row>
    <row r="524" customFormat="false" ht="15" hidden="false" customHeight="false" outlineLevel="0" collapsed="false">
      <c r="A524" s="181" t="n">
        <v>22</v>
      </c>
      <c r="B524" s="179" t="n">
        <v>519</v>
      </c>
      <c r="C524" s="180" t="n">
        <v>140.8</v>
      </c>
      <c r="D524" s="180" t="n">
        <v>173.8</v>
      </c>
      <c r="E524" s="180" t="n">
        <v>165</v>
      </c>
      <c r="F524" s="180" t="n">
        <v>88</v>
      </c>
      <c r="G524" s="180" t="n">
        <v>113.4</v>
      </c>
      <c r="H524" s="180" t="n">
        <v>218.7</v>
      </c>
      <c r="I524" s="180" t="n">
        <v>113.4</v>
      </c>
      <c r="J524" s="180" t="n">
        <v>35.2</v>
      </c>
    </row>
    <row r="525" customFormat="false" ht="15" hidden="false" customHeight="false" outlineLevel="0" collapsed="false">
      <c r="A525" s="181" t="n">
        <v>22</v>
      </c>
      <c r="B525" s="179" t="n">
        <v>520</v>
      </c>
      <c r="C525" s="180" t="n">
        <v>140.8</v>
      </c>
      <c r="D525" s="180" t="n">
        <v>173.8</v>
      </c>
      <c r="E525" s="180" t="n">
        <v>165</v>
      </c>
      <c r="F525" s="180" t="n">
        <v>88</v>
      </c>
      <c r="G525" s="180" t="n">
        <v>113.4</v>
      </c>
      <c r="H525" s="180" t="n">
        <v>218.7</v>
      </c>
      <c r="I525" s="180" t="n">
        <v>113.4</v>
      </c>
      <c r="J525" s="180" t="n">
        <v>35.2</v>
      </c>
    </row>
    <row r="526" customFormat="false" ht="15" hidden="false" customHeight="false" outlineLevel="0" collapsed="false">
      <c r="A526" s="181" t="n">
        <v>22</v>
      </c>
      <c r="B526" s="179" t="n">
        <v>521</v>
      </c>
      <c r="C526" s="180" t="n">
        <v>140.8</v>
      </c>
      <c r="D526" s="180" t="n">
        <v>173.8</v>
      </c>
      <c r="E526" s="180" t="n">
        <v>165</v>
      </c>
      <c r="F526" s="180" t="n">
        <v>88</v>
      </c>
      <c r="G526" s="180" t="n">
        <v>113.4</v>
      </c>
      <c r="H526" s="180" t="n">
        <v>218.7</v>
      </c>
      <c r="I526" s="180" t="n">
        <v>113.4</v>
      </c>
      <c r="J526" s="180" t="n">
        <v>35.2</v>
      </c>
    </row>
    <row r="527" customFormat="false" ht="15" hidden="false" customHeight="false" outlineLevel="0" collapsed="false">
      <c r="A527" s="181" t="n">
        <v>22</v>
      </c>
      <c r="B527" s="179" t="n">
        <v>522</v>
      </c>
      <c r="C527" s="180" t="n">
        <v>140.8</v>
      </c>
      <c r="D527" s="180" t="n">
        <v>173.8</v>
      </c>
      <c r="E527" s="180" t="n">
        <v>165</v>
      </c>
      <c r="F527" s="180" t="n">
        <v>88</v>
      </c>
      <c r="G527" s="180" t="n">
        <v>113.4</v>
      </c>
      <c r="H527" s="180" t="n">
        <v>218.7</v>
      </c>
      <c r="I527" s="180" t="n">
        <v>113.4</v>
      </c>
      <c r="J527" s="180" t="n">
        <v>35.2</v>
      </c>
    </row>
    <row r="528" customFormat="false" ht="15" hidden="false" customHeight="false" outlineLevel="0" collapsed="false">
      <c r="A528" s="181" t="n">
        <v>22</v>
      </c>
      <c r="B528" s="179" t="n">
        <v>523</v>
      </c>
      <c r="C528" s="180" t="n">
        <v>140.8</v>
      </c>
      <c r="D528" s="180" t="n">
        <v>173.8</v>
      </c>
      <c r="E528" s="180" t="n">
        <v>165</v>
      </c>
      <c r="F528" s="180" t="n">
        <v>88</v>
      </c>
      <c r="G528" s="180" t="n">
        <v>113.4</v>
      </c>
      <c r="H528" s="180" t="n">
        <v>218.7</v>
      </c>
      <c r="I528" s="180" t="n">
        <v>113.4</v>
      </c>
      <c r="J528" s="180" t="n">
        <v>35.2</v>
      </c>
    </row>
    <row r="529" customFormat="false" ht="15" hidden="false" customHeight="false" outlineLevel="0" collapsed="false">
      <c r="A529" s="181" t="n">
        <v>22</v>
      </c>
      <c r="B529" s="179" t="n">
        <v>524</v>
      </c>
      <c r="C529" s="180" t="n">
        <v>140.8</v>
      </c>
      <c r="D529" s="180" t="n">
        <v>173.8</v>
      </c>
      <c r="E529" s="180" t="n">
        <v>165</v>
      </c>
      <c r="F529" s="180" t="n">
        <v>88</v>
      </c>
      <c r="G529" s="180" t="n">
        <v>113.4</v>
      </c>
      <c r="H529" s="180" t="n">
        <v>218.7</v>
      </c>
      <c r="I529" s="180" t="n">
        <v>113.4</v>
      </c>
      <c r="J529" s="180" t="n">
        <v>35.2</v>
      </c>
    </row>
    <row r="530" customFormat="false" ht="15" hidden="false" customHeight="false" outlineLevel="0" collapsed="false">
      <c r="A530" s="181" t="n">
        <v>22</v>
      </c>
      <c r="B530" s="179" t="n">
        <v>525</v>
      </c>
      <c r="C530" s="180" t="n">
        <v>140.8</v>
      </c>
      <c r="D530" s="180" t="n">
        <v>173.8</v>
      </c>
      <c r="E530" s="180" t="n">
        <v>165</v>
      </c>
      <c r="F530" s="180" t="n">
        <v>88</v>
      </c>
      <c r="G530" s="180" t="n">
        <v>113.4</v>
      </c>
      <c r="H530" s="180" t="n">
        <v>218.7</v>
      </c>
      <c r="I530" s="180" t="n">
        <v>113.4</v>
      </c>
      <c r="J530" s="180" t="n">
        <v>35.2</v>
      </c>
    </row>
    <row r="531" customFormat="false" ht="15" hidden="false" customHeight="false" outlineLevel="0" collapsed="false">
      <c r="A531" s="181" t="n">
        <v>22</v>
      </c>
      <c r="B531" s="179" t="n">
        <v>526</v>
      </c>
      <c r="C531" s="180" t="n">
        <v>140.8</v>
      </c>
      <c r="D531" s="180" t="n">
        <v>173.8</v>
      </c>
      <c r="E531" s="180" t="n">
        <v>165</v>
      </c>
      <c r="F531" s="180" t="n">
        <v>88</v>
      </c>
      <c r="G531" s="180" t="n">
        <v>113.4</v>
      </c>
      <c r="H531" s="180" t="n">
        <v>218.7</v>
      </c>
      <c r="I531" s="180" t="n">
        <v>113.4</v>
      </c>
      <c r="J531" s="180" t="n">
        <v>35.2</v>
      </c>
    </row>
    <row r="532" customFormat="false" ht="15" hidden="false" customHeight="false" outlineLevel="0" collapsed="false">
      <c r="A532" s="181" t="n">
        <v>22</v>
      </c>
      <c r="B532" s="179" t="n">
        <v>527</v>
      </c>
      <c r="C532" s="180" t="n">
        <v>140.8</v>
      </c>
      <c r="D532" s="180" t="n">
        <v>173.8</v>
      </c>
      <c r="E532" s="180" t="n">
        <v>165</v>
      </c>
      <c r="F532" s="180" t="n">
        <v>88</v>
      </c>
      <c r="G532" s="180" t="n">
        <v>113.4</v>
      </c>
      <c r="H532" s="180" t="n">
        <v>218.7</v>
      </c>
      <c r="I532" s="180" t="n">
        <v>113.4</v>
      </c>
      <c r="J532" s="180" t="n">
        <v>35.2</v>
      </c>
    </row>
    <row r="533" customFormat="false" ht="15" hidden="false" customHeight="false" outlineLevel="0" collapsed="false">
      <c r="A533" s="181" t="n">
        <v>22</v>
      </c>
      <c r="B533" s="179" t="n">
        <v>528</v>
      </c>
      <c r="C533" s="180" t="n">
        <v>140.8</v>
      </c>
      <c r="D533" s="180" t="n">
        <v>173.8</v>
      </c>
      <c r="E533" s="180" t="n">
        <v>165</v>
      </c>
      <c r="F533" s="180" t="n">
        <v>88</v>
      </c>
      <c r="G533" s="180" t="n">
        <v>113.4</v>
      </c>
      <c r="H533" s="180" t="n">
        <v>218.7</v>
      </c>
      <c r="I533" s="180" t="n">
        <v>113.4</v>
      </c>
      <c r="J533" s="180" t="n">
        <v>35.2</v>
      </c>
    </row>
    <row r="534" customFormat="false" ht="15" hidden="false" customHeight="false" outlineLevel="0" collapsed="false">
      <c r="A534" s="181" t="n">
        <v>23</v>
      </c>
      <c r="B534" s="179" t="n">
        <v>529</v>
      </c>
      <c r="C534" s="180" t="n">
        <v>147.2</v>
      </c>
      <c r="D534" s="180" t="n">
        <v>181.7</v>
      </c>
      <c r="E534" s="180" t="n">
        <v>172.5</v>
      </c>
      <c r="F534" s="180" t="n">
        <v>92</v>
      </c>
      <c r="G534" s="180" t="n">
        <v>113.4</v>
      </c>
      <c r="H534" s="180" t="n">
        <v>218.7</v>
      </c>
      <c r="I534" s="180" t="n">
        <v>113.4</v>
      </c>
      <c r="J534" s="180" t="n">
        <v>36.8</v>
      </c>
    </row>
    <row r="535" customFormat="false" ht="15" hidden="false" customHeight="false" outlineLevel="0" collapsed="false">
      <c r="A535" s="181" t="n">
        <v>23</v>
      </c>
      <c r="B535" s="179" t="n">
        <v>530</v>
      </c>
      <c r="C535" s="180" t="n">
        <v>147.2</v>
      </c>
      <c r="D535" s="180" t="n">
        <v>181.7</v>
      </c>
      <c r="E535" s="180" t="n">
        <v>172.5</v>
      </c>
      <c r="F535" s="180" t="n">
        <v>92</v>
      </c>
      <c r="G535" s="180" t="n">
        <v>113.4</v>
      </c>
      <c r="H535" s="180" t="n">
        <v>218.7</v>
      </c>
      <c r="I535" s="180" t="n">
        <v>113.4</v>
      </c>
      <c r="J535" s="180" t="n">
        <v>36.8</v>
      </c>
    </row>
    <row r="536" customFormat="false" ht="15" hidden="false" customHeight="false" outlineLevel="0" collapsed="false">
      <c r="A536" s="181" t="n">
        <v>23</v>
      </c>
      <c r="B536" s="179" t="n">
        <v>531</v>
      </c>
      <c r="C536" s="180" t="n">
        <v>147.2</v>
      </c>
      <c r="D536" s="180" t="n">
        <v>181.7</v>
      </c>
      <c r="E536" s="180" t="n">
        <v>172.5</v>
      </c>
      <c r="F536" s="180" t="n">
        <v>92</v>
      </c>
      <c r="G536" s="180" t="n">
        <v>113.4</v>
      </c>
      <c r="H536" s="180" t="n">
        <v>218.7</v>
      </c>
      <c r="I536" s="180" t="n">
        <v>113.4</v>
      </c>
      <c r="J536" s="180" t="n">
        <v>36.8</v>
      </c>
    </row>
    <row r="537" customFormat="false" ht="15" hidden="false" customHeight="false" outlineLevel="0" collapsed="false">
      <c r="A537" s="181" t="n">
        <v>23</v>
      </c>
      <c r="B537" s="179" t="n">
        <v>532</v>
      </c>
      <c r="C537" s="180" t="n">
        <v>147.2</v>
      </c>
      <c r="D537" s="180" t="n">
        <v>181.7</v>
      </c>
      <c r="E537" s="180" t="n">
        <v>172.5</v>
      </c>
      <c r="F537" s="180" t="n">
        <v>92</v>
      </c>
      <c r="G537" s="180" t="n">
        <v>113.4</v>
      </c>
      <c r="H537" s="180" t="n">
        <v>218.7</v>
      </c>
      <c r="I537" s="180" t="n">
        <v>113.4</v>
      </c>
      <c r="J537" s="180" t="n">
        <v>36.8</v>
      </c>
    </row>
    <row r="538" customFormat="false" ht="15" hidden="false" customHeight="false" outlineLevel="0" collapsed="false">
      <c r="A538" s="181" t="n">
        <v>23</v>
      </c>
      <c r="B538" s="179" t="n">
        <v>533</v>
      </c>
      <c r="C538" s="180" t="n">
        <v>147.2</v>
      </c>
      <c r="D538" s="180" t="n">
        <v>181.7</v>
      </c>
      <c r="E538" s="180" t="n">
        <v>172.5</v>
      </c>
      <c r="F538" s="180" t="n">
        <v>92</v>
      </c>
      <c r="G538" s="180" t="n">
        <v>113.4</v>
      </c>
      <c r="H538" s="180" t="n">
        <v>218.7</v>
      </c>
      <c r="I538" s="180" t="n">
        <v>113.4</v>
      </c>
      <c r="J538" s="180" t="n">
        <v>36.8</v>
      </c>
    </row>
    <row r="539" customFormat="false" ht="15" hidden="false" customHeight="false" outlineLevel="0" collapsed="false">
      <c r="A539" s="181" t="n">
        <v>23</v>
      </c>
      <c r="B539" s="179" t="n">
        <v>534</v>
      </c>
      <c r="C539" s="180" t="n">
        <v>147.2</v>
      </c>
      <c r="D539" s="180" t="n">
        <v>181.7</v>
      </c>
      <c r="E539" s="180" t="n">
        <v>172.5</v>
      </c>
      <c r="F539" s="180" t="n">
        <v>92</v>
      </c>
      <c r="G539" s="180" t="n">
        <v>113.4</v>
      </c>
      <c r="H539" s="180" t="n">
        <v>218.7</v>
      </c>
      <c r="I539" s="180" t="n">
        <v>113.4</v>
      </c>
      <c r="J539" s="180" t="n">
        <v>36.8</v>
      </c>
    </row>
    <row r="540" customFormat="false" ht="15" hidden="false" customHeight="false" outlineLevel="0" collapsed="false">
      <c r="A540" s="181" t="n">
        <v>23</v>
      </c>
      <c r="B540" s="179" t="n">
        <v>535</v>
      </c>
      <c r="C540" s="180" t="n">
        <v>147.2</v>
      </c>
      <c r="D540" s="180" t="n">
        <v>181.7</v>
      </c>
      <c r="E540" s="180" t="n">
        <v>172.5</v>
      </c>
      <c r="F540" s="180" t="n">
        <v>92</v>
      </c>
      <c r="G540" s="180" t="n">
        <v>113.4</v>
      </c>
      <c r="H540" s="180" t="n">
        <v>218.7</v>
      </c>
      <c r="I540" s="180" t="n">
        <v>113.4</v>
      </c>
      <c r="J540" s="180" t="n">
        <v>36.8</v>
      </c>
    </row>
    <row r="541" customFormat="false" ht="15" hidden="false" customHeight="false" outlineLevel="0" collapsed="false">
      <c r="A541" s="181" t="n">
        <v>23</v>
      </c>
      <c r="B541" s="179" t="n">
        <v>536</v>
      </c>
      <c r="C541" s="180" t="n">
        <v>147.2</v>
      </c>
      <c r="D541" s="180" t="n">
        <v>181.7</v>
      </c>
      <c r="E541" s="180" t="n">
        <v>172.5</v>
      </c>
      <c r="F541" s="180" t="n">
        <v>92</v>
      </c>
      <c r="G541" s="180" t="n">
        <v>113.4</v>
      </c>
      <c r="H541" s="180" t="n">
        <v>218.7</v>
      </c>
      <c r="I541" s="180" t="n">
        <v>113.4</v>
      </c>
      <c r="J541" s="180" t="n">
        <v>36.8</v>
      </c>
    </row>
    <row r="542" customFormat="false" ht="15" hidden="false" customHeight="false" outlineLevel="0" collapsed="false">
      <c r="A542" s="181" t="n">
        <v>23</v>
      </c>
      <c r="B542" s="179" t="n">
        <v>537</v>
      </c>
      <c r="C542" s="180" t="n">
        <v>147.2</v>
      </c>
      <c r="D542" s="180" t="n">
        <v>181.7</v>
      </c>
      <c r="E542" s="180" t="n">
        <v>172.5</v>
      </c>
      <c r="F542" s="180" t="n">
        <v>92</v>
      </c>
      <c r="G542" s="180" t="n">
        <v>113.4</v>
      </c>
      <c r="H542" s="180" t="n">
        <v>218.7</v>
      </c>
      <c r="I542" s="180" t="n">
        <v>113.4</v>
      </c>
      <c r="J542" s="180" t="n">
        <v>36.8</v>
      </c>
    </row>
    <row r="543" customFormat="false" ht="15" hidden="false" customHeight="false" outlineLevel="0" collapsed="false">
      <c r="A543" s="181" t="n">
        <v>23</v>
      </c>
      <c r="B543" s="179" t="n">
        <v>538</v>
      </c>
      <c r="C543" s="180" t="n">
        <v>147.2</v>
      </c>
      <c r="D543" s="180" t="n">
        <v>181.7</v>
      </c>
      <c r="E543" s="180" t="n">
        <v>172.5</v>
      </c>
      <c r="F543" s="180" t="n">
        <v>92</v>
      </c>
      <c r="G543" s="180" t="n">
        <v>113.4</v>
      </c>
      <c r="H543" s="180" t="n">
        <v>218.7</v>
      </c>
      <c r="I543" s="180" t="n">
        <v>113.4</v>
      </c>
      <c r="J543" s="180" t="n">
        <v>36.8</v>
      </c>
    </row>
    <row r="544" customFormat="false" ht="15" hidden="false" customHeight="false" outlineLevel="0" collapsed="false">
      <c r="A544" s="181" t="n">
        <v>23</v>
      </c>
      <c r="B544" s="179" t="n">
        <v>539</v>
      </c>
      <c r="C544" s="180" t="n">
        <v>147.2</v>
      </c>
      <c r="D544" s="180" t="n">
        <v>181.7</v>
      </c>
      <c r="E544" s="180" t="n">
        <v>172.5</v>
      </c>
      <c r="F544" s="180" t="n">
        <v>92</v>
      </c>
      <c r="G544" s="180" t="n">
        <v>113.4</v>
      </c>
      <c r="H544" s="180" t="n">
        <v>218.7</v>
      </c>
      <c r="I544" s="180" t="n">
        <v>113.4</v>
      </c>
      <c r="J544" s="180" t="n">
        <v>36.8</v>
      </c>
    </row>
    <row r="545" customFormat="false" ht="15" hidden="false" customHeight="false" outlineLevel="0" collapsed="false">
      <c r="A545" s="181" t="n">
        <v>23</v>
      </c>
      <c r="B545" s="179" t="n">
        <v>540</v>
      </c>
      <c r="C545" s="180" t="n">
        <v>147.2</v>
      </c>
      <c r="D545" s="180" t="n">
        <v>181.7</v>
      </c>
      <c r="E545" s="180" t="n">
        <v>172.5</v>
      </c>
      <c r="F545" s="180" t="n">
        <v>92</v>
      </c>
      <c r="G545" s="180" t="n">
        <v>113.4</v>
      </c>
      <c r="H545" s="180" t="n">
        <v>218.7</v>
      </c>
      <c r="I545" s="180" t="n">
        <v>113.4</v>
      </c>
      <c r="J545" s="180" t="n">
        <v>36.8</v>
      </c>
    </row>
    <row r="546" customFormat="false" ht="15" hidden="false" customHeight="false" outlineLevel="0" collapsed="false">
      <c r="A546" s="181" t="n">
        <v>23</v>
      </c>
      <c r="B546" s="179" t="n">
        <v>541</v>
      </c>
      <c r="C546" s="180" t="n">
        <v>147.2</v>
      </c>
      <c r="D546" s="180" t="n">
        <v>181.7</v>
      </c>
      <c r="E546" s="180" t="n">
        <v>172.5</v>
      </c>
      <c r="F546" s="180" t="n">
        <v>92</v>
      </c>
      <c r="G546" s="180" t="n">
        <v>113.4</v>
      </c>
      <c r="H546" s="180" t="n">
        <v>218.7</v>
      </c>
      <c r="I546" s="180" t="n">
        <v>113.4</v>
      </c>
      <c r="J546" s="180" t="n">
        <v>36.8</v>
      </c>
    </row>
    <row r="547" customFormat="false" ht="15" hidden="false" customHeight="false" outlineLevel="0" collapsed="false">
      <c r="A547" s="181" t="n">
        <v>23</v>
      </c>
      <c r="B547" s="179" t="n">
        <v>542</v>
      </c>
      <c r="C547" s="180" t="n">
        <v>147.2</v>
      </c>
      <c r="D547" s="180" t="n">
        <v>181.7</v>
      </c>
      <c r="E547" s="180" t="n">
        <v>172.5</v>
      </c>
      <c r="F547" s="180" t="n">
        <v>92</v>
      </c>
      <c r="G547" s="180" t="n">
        <v>113.4</v>
      </c>
      <c r="H547" s="180" t="n">
        <v>218.7</v>
      </c>
      <c r="I547" s="180" t="n">
        <v>113.4</v>
      </c>
      <c r="J547" s="180" t="n">
        <v>36.8</v>
      </c>
    </row>
    <row r="548" customFormat="false" ht="15" hidden="false" customHeight="false" outlineLevel="0" collapsed="false">
      <c r="A548" s="181" t="n">
        <v>23</v>
      </c>
      <c r="B548" s="179" t="n">
        <v>543</v>
      </c>
      <c r="C548" s="180" t="n">
        <v>147.2</v>
      </c>
      <c r="D548" s="180" t="n">
        <v>181.7</v>
      </c>
      <c r="E548" s="180" t="n">
        <v>172.5</v>
      </c>
      <c r="F548" s="180" t="n">
        <v>92</v>
      </c>
      <c r="G548" s="180" t="n">
        <v>113.4</v>
      </c>
      <c r="H548" s="180" t="n">
        <v>218.7</v>
      </c>
      <c r="I548" s="180" t="n">
        <v>113.4</v>
      </c>
      <c r="J548" s="180" t="n">
        <v>36.8</v>
      </c>
    </row>
    <row r="549" customFormat="false" ht="15" hidden="false" customHeight="false" outlineLevel="0" collapsed="false">
      <c r="A549" s="181" t="n">
        <v>23</v>
      </c>
      <c r="B549" s="179" t="n">
        <v>544</v>
      </c>
      <c r="C549" s="180" t="n">
        <v>147.2</v>
      </c>
      <c r="D549" s="180" t="n">
        <v>181.7</v>
      </c>
      <c r="E549" s="180" t="n">
        <v>172.5</v>
      </c>
      <c r="F549" s="180" t="n">
        <v>92</v>
      </c>
      <c r="G549" s="180" t="n">
        <v>113.4</v>
      </c>
      <c r="H549" s="180" t="n">
        <v>218.7</v>
      </c>
      <c r="I549" s="180" t="n">
        <v>113.4</v>
      </c>
      <c r="J549" s="180" t="n">
        <v>36.8</v>
      </c>
    </row>
    <row r="550" customFormat="false" ht="15" hidden="false" customHeight="false" outlineLevel="0" collapsed="false">
      <c r="A550" s="181" t="n">
        <v>23</v>
      </c>
      <c r="B550" s="179" t="n">
        <v>545</v>
      </c>
      <c r="C550" s="180" t="n">
        <v>147.2</v>
      </c>
      <c r="D550" s="180" t="n">
        <v>181.7</v>
      </c>
      <c r="E550" s="180" t="n">
        <v>172.5</v>
      </c>
      <c r="F550" s="180" t="n">
        <v>92</v>
      </c>
      <c r="G550" s="180" t="n">
        <v>113.4</v>
      </c>
      <c r="H550" s="180" t="n">
        <v>218.7</v>
      </c>
      <c r="I550" s="180" t="n">
        <v>113.4</v>
      </c>
      <c r="J550" s="180" t="n">
        <v>36.8</v>
      </c>
    </row>
    <row r="551" customFormat="false" ht="15" hidden="false" customHeight="false" outlineLevel="0" collapsed="false">
      <c r="A551" s="181" t="n">
        <v>23</v>
      </c>
      <c r="B551" s="179" t="n">
        <v>546</v>
      </c>
      <c r="C551" s="180" t="n">
        <v>147.2</v>
      </c>
      <c r="D551" s="180" t="n">
        <v>181.7</v>
      </c>
      <c r="E551" s="180" t="n">
        <v>172.5</v>
      </c>
      <c r="F551" s="180" t="n">
        <v>92</v>
      </c>
      <c r="G551" s="180" t="n">
        <v>113.4</v>
      </c>
      <c r="H551" s="180" t="n">
        <v>218.7</v>
      </c>
      <c r="I551" s="180" t="n">
        <v>113.4</v>
      </c>
      <c r="J551" s="180" t="n">
        <v>36.8</v>
      </c>
    </row>
    <row r="552" customFormat="false" ht="15" hidden="false" customHeight="false" outlineLevel="0" collapsed="false">
      <c r="A552" s="181" t="n">
        <v>23</v>
      </c>
      <c r="B552" s="179" t="n">
        <v>547</v>
      </c>
      <c r="C552" s="180" t="n">
        <v>147.2</v>
      </c>
      <c r="D552" s="180" t="n">
        <v>181.7</v>
      </c>
      <c r="E552" s="180" t="n">
        <v>172.5</v>
      </c>
      <c r="F552" s="180" t="n">
        <v>92</v>
      </c>
      <c r="G552" s="180" t="n">
        <v>113.4</v>
      </c>
      <c r="H552" s="180" t="n">
        <v>218.7</v>
      </c>
      <c r="I552" s="180" t="n">
        <v>113.4</v>
      </c>
      <c r="J552" s="180" t="n">
        <v>36.8</v>
      </c>
    </row>
    <row r="553" customFormat="false" ht="15" hidden="false" customHeight="false" outlineLevel="0" collapsed="false">
      <c r="A553" s="181" t="n">
        <v>23</v>
      </c>
      <c r="B553" s="179" t="n">
        <v>548</v>
      </c>
      <c r="C553" s="180" t="n">
        <v>147.2</v>
      </c>
      <c r="D553" s="180" t="n">
        <v>181.7</v>
      </c>
      <c r="E553" s="180" t="n">
        <v>172.5</v>
      </c>
      <c r="F553" s="180" t="n">
        <v>92</v>
      </c>
      <c r="G553" s="180" t="n">
        <v>113.4</v>
      </c>
      <c r="H553" s="180" t="n">
        <v>218.7</v>
      </c>
      <c r="I553" s="180" t="n">
        <v>113.4</v>
      </c>
      <c r="J553" s="180" t="n">
        <v>36.8</v>
      </c>
    </row>
    <row r="554" customFormat="false" ht="15" hidden="false" customHeight="false" outlineLevel="0" collapsed="false">
      <c r="A554" s="181" t="n">
        <v>23</v>
      </c>
      <c r="B554" s="179" t="n">
        <v>549</v>
      </c>
      <c r="C554" s="180" t="n">
        <v>147.2</v>
      </c>
      <c r="D554" s="180" t="n">
        <v>181.7</v>
      </c>
      <c r="E554" s="180" t="n">
        <v>172.5</v>
      </c>
      <c r="F554" s="180" t="n">
        <v>92</v>
      </c>
      <c r="G554" s="180" t="n">
        <v>113.4</v>
      </c>
      <c r="H554" s="180" t="n">
        <v>218.7</v>
      </c>
      <c r="I554" s="180" t="n">
        <v>113.4</v>
      </c>
      <c r="J554" s="180" t="n">
        <v>36.8</v>
      </c>
    </row>
    <row r="555" customFormat="false" ht="15" hidden="false" customHeight="false" outlineLevel="0" collapsed="false">
      <c r="A555" s="181" t="n">
        <v>23</v>
      </c>
      <c r="B555" s="179" t="n">
        <v>550</v>
      </c>
      <c r="C555" s="180" t="n">
        <v>147.2</v>
      </c>
      <c r="D555" s="180" t="n">
        <v>181.7</v>
      </c>
      <c r="E555" s="180" t="n">
        <v>172.5</v>
      </c>
      <c r="F555" s="180" t="n">
        <v>92</v>
      </c>
      <c r="G555" s="180" t="n">
        <v>113.4</v>
      </c>
      <c r="H555" s="180" t="n">
        <v>218.7</v>
      </c>
      <c r="I555" s="180" t="n">
        <v>113.4</v>
      </c>
      <c r="J555" s="180" t="n">
        <v>36.8</v>
      </c>
    </row>
    <row r="556" customFormat="false" ht="15" hidden="false" customHeight="false" outlineLevel="0" collapsed="false">
      <c r="A556" s="181" t="n">
        <v>23</v>
      </c>
      <c r="B556" s="179" t="n">
        <v>551</v>
      </c>
      <c r="C556" s="180" t="n">
        <v>147.2</v>
      </c>
      <c r="D556" s="180" t="n">
        <v>181.7</v>
      </c>
      <c r="E556" s="180" t="n">
        <v>172.5</v>
      </c>
      <c r="F556" s="180" t="n">
        <v>92</v>
      </c>
      <c r="G556" s="180" t="n">
        <v>113.4</v>
      </c>
      <c r="H556" s="180" t="n">
        <v>218.7</v>
      </c>
      <c r="I556" s="180" t="n">
        <v>113.4</v>
      </c>
      <c r="J556" s="180" t="n">
        <v>36.8</v>
      </c>
    </row>
    <row r="557" customFormat="false" ht="15" hidden="false" customHeight="false" outlineLevel="0" collapsed="false">
      <c r="A557" s="181" t="n">
        <v>23</v>
      </c>
      <c r="B557" s="179" t="n">
        <v>552</v>
      </c>
      <c r="C557" s="180" t="n">
        <v>147.2</v>
      </c>
      <c r="D557" s="180" t="n">
        <v>181.7</v>
      </c>
      <c r="E557" s="180" t="n">
        <v>172.5</v>
      </c>
      <c r="F557" s="180" t="n">
        <v>92</v>
      </c>
      <c r="G557" s="180" t="n">
        <v>113.4</v>
      </c>
      <c r="H557" s="180" t="n">
        <v>218.7</v>
      </c>
      <c r="I557" s="180" t="n">
        <v>113.4</v>
      </c>
      <c r="J557" s="180" t="n">
        <v>36.8</v>
      </c>
    </row>
    <row r="558" customFormat="false" ht="15" hidden="false" customHeight="false" outlineLevel="0" collapsed="false">
      <c r="A558" s="181" t="n">
        <v>24</v>
      </c>
      <c r="B558" s="179" t="n">
        <v>553</v>
      </c>
      <c r="C558" s="180" t="n">
        <v>153.6</v>
      </c>
      <c r="D558" s="180" t="n">
        <v>189.6</v>
      </c>
      <c r="E558" s="180" t="n">
        <v>180</v>
      </c>
      <c r="F558" s="180" t="n">
        <v>96</v>
      </c>
      <c r="G558" s="180" t="n">
        <v>139.4</v>
      </c>
      <c r="H558" s="180" t="n">
        <v>270.4</v>
      </c>
      <c r="I558" s="180" t="n">
        <v>123.4</v>
      </c>
      <c r="J558" s="180" t="n">
        <v>38.4</v>
      </c>
    </row>
    <row r="559" customFormat="false" ht="15" hidden="false" customHeight="false" outlineLevel="0" collapsed="false">
      <c r="A559" s="181" t="n">
        <v>24</v>
      </c>
      <c r="B559" s="179" t="n">
        <v>554</v>
      </c>
      <c r="C559" s="180" t="n">
        <v>153.6</v>
      </c>
      <c r="D559" s="180" t="n">
        <v>189.6</v>
      </c>
      <c r="E559" s="180" t="n">
        <v>180</v>
      </c>
      <c r="F559" s="180" t="n">
        <v>96</v>
      </c>
      <c r="G559" s="180" t="n">
        <v>139.4</v>
      </c>
      <c r="H559" s="180" t="n">
        <v>270.4</v>
      </c>
      <c r="I559" s="180" t="n">
        <v>123.4</v>
      </c>
      <c r="J559" s="180" t="n">
        <v>38.4</v>
      </c>
    </row>
    <row r="560" customFormat="false" ht="15" hidden="false" customHeight="false" outlineLevel="0" collapsed="false">
      <c r="A560" s="181" t="n">
        <v>24</v>
      </c>
      <c r="B560" s="179" t="n">
        <v>555</v>
      </c>
      <c r="C560" s="180" t="n">
        <v>153.6</v>
      </c>
      <c r="D560" s="180" t="n">
        <v>189.6</v>
      </c>
      <c r="E560" s="180" t="n">
        <v>180</v>
      </c>
      <c r="F560" s="180" t="n">
        <v>96</v>
      </c>
      <c r="G560" s="180" t="n">
        <v>139.4</v>
      </c>
      <c r="H560" s="180" t="n">
        <v>270.4</v>
      </c>
      <c r="I560" s="180" t="n">
        <v>123.4</v>
      </c>
      <c r="J560" s="180" t="n">
        <v>38.4</v>
      </c>
    </row>
    <row r="561" customFormat="false" ht="15" hidden="false" customHeight="false" outlineLevel="0" collapsed="false">
      <c r="A561" s="181" t="n">
        <v>24</v>
      </c>
      <c r="B561" s="179" t="n">
        <v>556</v>
      </c>
      <c r="C561" s="180" t="n">
        <v>153.6</v>
      </c>
      <c r="D561" s="180" t="n">
        <v>189.6</v>
      </c>
      <c r="E561" s="180" t="n">
        <v>180</v>
      </c>
      <c r="F561" s="180" t="n">
        <v>96</v>
      </c>
      <c r="G561" s="180" t="n">
        <v>139.4</v>
      </c>
      <c r="H561" s="180" t="n">
        <v>270.4</v>
      </c>
      <c r="I561" s="180" t="n">
        <v>123.4</v>
      </c>
      <c r="J561" s="180" t="n">
        <v>38.4</v>
      </c>
    </row>
    <row r="562" customFormat="false" ht="15" hidden="false" customHeight="false" outlineLevel="0" collapsed="false">
      <c r="A562" s="181" t="n">
        <v>24</v>
      </c>
      <c r="B562" s="179" t="n">
        <v>557</v>
      </c>
      <c r="C562" s="180" t="n">
        <v>153.6</v>
      </c>
      <c r="D562" s="180" t="n">
        <v>189.6</v>
      </c>
      <c r="E562" s="180" t="n">
        <v>180</v>
      </c>
      <c r="F562" s="180" t="n">
        <v>96</v>
      </c>
      <c r="G562" s="180" t="n">
        <v>139.4</v>
      </c>
      <c r="H562" s="180" t="n">
        <v>270.4</v>
      </c>
      <c r="I562" s="180" t="n">
        <v>123.4</v>
      </c>
      <c r="J562" s="180" t="n">
        <v>38.4</v>
      </c>
    </row>
    <row r="563" customFormat="false" ht="15" hidden="false" customHeight="false" outlineLevel="0" collapsed="false">
      <c r="A563" s="181" t="n">
        <v>24</v>
      </c>
      <c r="B563" s="179" t="n">
        <v>558</v>
      </c>
      <c r="C563" s="180" t="n">
        <v>153.6</v>
      </c>
      <c r="D563" s="180" t="n">
        <v>189.6</v>
      </c>
      <c r="E563" s="180" t="n">
        <v>180</v>
      </c>
      <c r="F563" s="180" t="n">
        <v>96</v>
      </c>
      <c r="G563" s="180" t="n">
        <v>139.4</v>
      </c>
      <c r="H563" s="180" t="n">
        <v>270.4</v>
      </c>
      <c r="I563" s="180" t="n">
        <v>123.4</v>
      </c>
      <c r="J563" s="180" t="n">
        <v>38.4</v>
      </c>
    </row>
    <row r="564" customFormat="false" ht="15" hidden="false" customHeight="false" outlineLevel="0" collapsed="false">
      <c r="A564" s="181" t="n">
        <v>24</v>
      </c>
      <c r="B564" s="179" t="n">
        <v>559</v>
      </c>
      <c r="C564" s="180" t="n">
        <v>153.6</v>
      </c>
      <c r="D564" s="180" t="n">
        <v>189.6</v>
      </c>
      <c r="E564" s="180" t="n">
        <v>180</v>
      </c>
      <c r="F564" s="180" t="n">
        <v>96</v>
      </c>
      <c r="G564" s="180" t="n">
        <v>139.4</v>
      </c>
      <c r="H564" s="180" t="n">
        <v>270.4</v>
      </c>
      <c r="I564" s="180" t="n">
        <v>123.4</v>
      </c>
      <c r="J564" s="180" t="n">
        <v>38.4</v>
      </c>
    </row>
    <row r="565" customFormat="false" ht="15" hidden="false" customHeight="false" outlineLevel="0" collapsed="false">
      <c r="A565" s="181" t="n">
        <v>24</v>
      </c>
      <c r="B565" s="179" t="n">
        <v>560</v>
      </c>
      <c r="C565" s="180" t="n">
        <v>153.6</v>
      </c>
      <c r="D565" s="180" t="n">
        <v>189.6</v>
      </c>
      <c r="E565" s="180" t="n">
        <v>180</v>
      </c>
      <c r="F565" s="180" t="n">
        <v>96</v>
      </c>
      <c r="G565" s="180" t="n">
        <v>139.4</v>
      </c>
      <c r="H565" s="180" t="n">
        <v>270.4</v>
      </c>
      <c r="I565" s="180" t="n">
        <v>123.4</v>
      </c>
      <c r="J565" s="180" t="n">
        <v>38.4</v>
      </c>
    </row>
    <row r="566" customFormat="false" ht="15" hidden="false" customHeight="false" outlineLevel="0" collapsed="false">
      <c r="A566" s="181" t="n">
        <v>24</v>
      </c>
      <c r="B566" s="179" t="n">
        <v>561</v>
      </c>
      <c r="C566" s="180" t="n">
        <v>153.6</v>
      </c>
      <c r="D566" s="180" t="n">
        <v>189.6</v>
      </c>
      <c r="E566" s="180" t="n">
        <v>180</v>
      </c>
      <c r="F566" s="180" t="n">
        <v>96</v>
      </c>
      <c r="G566" s="180" t="n">
        <v>139.4</v>
      </c>
      <c r="H566" s="180" t="n">
        <v>270.4</v>
      </c>
      <c r="I566" s="180" t="n">
        <v>123.4</v>
      </c>
      <c r="J566" s="180" t="n">
        <v>38.4</v>
      </c>
    </row>
    <row r="567" customFormat="false" ht="15" hidden="false" customHeight="false" outlineLevel="0" collapsed="false">
      <c r="A567" s="181" t="n">
        <v>24</v>
      </c>
      <c r="B567" s="179" t="n">
        <v>562</v>
      </c>
      <c r="C567" s="180" t="n">
        <v>153.6</v>
      </c>
      <c r="D567" s="180" t="n">
        <v>189.6</v>
      </c>
      <c r="E567" s="180" t="n">
        <v>180</v>
      </c>
      <c r="F567" s="180" t="n">
        <v>96</v>
      </c>
      <c r="G567" s="180" t="n">
        <v>139.4</v>
      </c>
      <c r="H567" s="180" t="n">
        <v>270.4</v>
      </c>
      <c r="I567" s="180" t="n">
        <v>123.4</v>
      </c>
      <c r="J567" s="180" t="n">
        <v>38.4</v>
      </c>
    </row>
    <row r="568" customFormat="false" ht="15" hidden="false" customHeight="false" outlineLevel="0" collapsed="false">
      <c r="A568" s="181" t="n">
        <v>24</v>
      </c>
      <c r="B568" s="179" t="n">
        <v>563</v>
      </c>
      <c r="C568" s="180" t="n">
        <v>153.6</v>
      </c>
      <c r="D568" s="180" t="n">
        <v>189.6</v>
      </c>
      <c r="E568" s="180" t="n">
        <v>180</v>
      </c>
      <c r="F568" s="180" t="n">
        <v>96</v>
      </c>
      <c r="G568" s="180" t="n">
        <v>139.4</v>
      </c>
      <c r="H568" s="180" t="n">
        <v>270.4</v>
      </c>
      <c r="I568" s="180" t="n">
        <v>123.4</v>
      </c>
      <c r="J568" s="180" t="n">
        <v>38.4</v>
      </c>
    </row>
    <row r="569" customFormat="false" ht="15" hidden="false" customHeight="false" outlineLevel="0" collapsed="false">
      <c r="A569" s="181" t="n">
        <v>24</v>
      </c>
      <c r="B569" s="179" t="n">
        <v>564</v>
      </c>
      <c r="C569" s="180" t="n">
        <v>153.6</v>
      </c>
      <c r="D569" s="180" t="n">
        <v>189.6</v>
      </c>
      <c r="E569" s="180" t="n">
        <v>180</v>
      </c>
      <c r="F569" s="180" t="n">
        <v>96</v>
      </c>
      <c r="G569" s="180" t="n">
        <v>139.4</v>
      </c>
      <c r="H569" s="180" t="n">
        <v>270.4</v>
      </c>
      <c r="I569" s="180" t="n">
        <v>123.4</v>
      </c>
      <c r="J569" s="180" t="n">
        <v>38.4</v>
      </c>
    </row>
    <row r="570" customFormat="false" ht="15" hidden="false" customHeight="false" outlineLevel="0" collapsed="false">
      <c r="A570" s="181" t="n">
        <v>24</v>
      </c>
      <c r="B570" s="179" t="n">
        <v>565</v>
      </c>
      <c r="C570" s="180" t="n">
        <v>153.6</v>
      </c>
      <c r="D570" s="180" t="n">
        <v>189.6</v>
      </c>
      <c r="E570" s="180" t="n">
        <v>180</v>
      </c>
      <c r="F570" s="180" t="n">
        <v>96</v>
      </c>
      <c r="G570" s="180" t="n">
        <v>139.4</v>
      </c>
      <c r="H570" s="180" t="n">
        <v>270.4</v>
      </c>
      <c r="I570" s="180" t="n">
        <v>123.4</v>
      </c>
      <c r="J570" s="180" t="n">
        <v>38.4</v>
      </c>
    </row>
    <row r="571" customFormat="false" ht="15" hidden="false" customHeight="false" outlineLevel="0" collapsed="false">
      <c r="A571" s="181" t="n">
        <v>24</v>
      </c>
      <c r="B571" s="179" t="n">
        <v>566</v>
      </c>
      <c r="C571" s="180" t="n">
        <v>153.6</v>
      </c>
      <c r="D571" s="180" t="n">
        <v>189.6</v>
      </c>
      <c r="E571" s="180" t="n">
        <v>180</v>
      </c>
      <c r="F571" s="180" t="n">
        <v>96</v>
      </c>
      <c r="G571" s="180" t="n">
        <v>139.4</v>
      </c>
      <c r="H571" s="180" t="n">
        <v>270.4</v>
      </c>
      <c r="I571" s="180" t="n">
        <v>123.4</v>
      </c>
      <c r="J571" s="180" t="n">
        <v>38.4</v>
      </c>
    </row>
    <row r="572" customFormat="false" ht="15" hidden="false" customHeight="false" outlineLevel="0" collapsed="false">
      <c r="A572" s="181" t="n">
        <v>24</v>
      </c>
      <c r="B572" s="179" t="n">
        <v>567</v>
      </c>
      <c r="C572" s="180" t="n">
        <v>153.6</v>
      </c>
      <c r="D572" s="180" t="n">
        <v>189.6</v>
      </c>
      <c r="E572" s="180" t="n">
        <v>180</v>
      </c>
      <c r="F572" s="180" t="n">
        <v>96</v>
      </c>
      <c r="G572" s="180" t="n">
        <v>139.4</v>
      </c>
      <c r="H572" s="180" t="n">
        <v>270.4</v>
      </c>
      <c r="I572" s="180" t="n">
        <v>123.4</v>
      </c>
      <c r="J572" s="180" t="n">
        <v>38.4</v>
      </c>
    </row>
    <row r="573" customFormat="false" ht="15" hidden="false" customHeight="false" outlineLevel="0" collapsed="false">
      <c r="A573" s="181" t="n">
        <v>24</v>
      </c>
      <c r="B573" s="179" t="n">
        <v>568</v>
      </c>
      <c r="C573" s="180" t="n">
        <v>153.6</v>
      </c>
      <c r="D573" s="180" t="n">
        <v>189.6</v>
      </c>
      <c r="E573" s="180" t="n">
        <v>180</v>
      </c>
      <c r="F573" s="180" t="n">
        <v>96</v>
      </c>
      <c r="G573" s="180" t="n">
        <v>139.4</v>
      </c>
      <c r="H573" s="180" t="n">
        <v>270.4</v>
      </c>
      <c r="I573" s="180" t="n">
        <v>123.4</v>
      </c>
      <c r="J573" s="180" t="n">
        <v>38.4</v>
      </c>
    </row>
    <row r="574" customFormat="false" ht="15" hidden="false" customHeight="false" outlineLevel="0" collapsed="false">
      <c r="A574" s="181" t="n">
        <v>24</v>
      </c>
      <c r="B574" s="179" t="n">
        <v>569</v>
      </c>
      <c r="C574" s="180" t="n">
        <v>153.6</v>
      </c>
      <c r="D574" s="180" t="n">
        <v>189.6</v>
      </c>
      <c r="E574" s="180" t="n">
        <v>180</v>
      </c>
      <c r="F574" s="180" t="n">
        <v>96</v>
      </c>
      <c r="G574" s="180" t="n">
        <v>139.4</v>
      </c>
      <c r="H574" s="180" t="n">
        <v>270.4</v>
      </c>
      <c r="I574" s="180" t="n">
        <v>123.4</v>
      </c>
      <c r="J574" s="180" t="n">
        <v>38.4</v>
      </c>
    </row>
    <row r="575" customFormat="false" ht="15" hidden="false" customHeight="false" outlineLevel="0" collapsed="false">
      <c r="A575" s="181" t="n">
        <v>24</v>
      </c>
      <c r="B575" s="179" t="n">
        <v>570</v>
      </c>
      <c r="C575" s="180" t="n">
        <v>153.6</v>
      </c>
      <c r="D575" s="180" t="n">
        <v>189.6</v>
      </c>
      <c r="E575" s="180" t="n">
        <v>180</v>
      </c>
      <c r="F575" s="180" t="n">
        <v>96</v>
      </c>
      <c r="G575" s="180" t="n">
        <v>139.4</v>
      </c>
      <c r="H575" s="180" t="n">
        <v>270.4</v>
      </c>
      <c r="I575" s="180" t="n">
        <v>123.4</v>
      </c>
      <c r="J575" s="180" t="n">
        <v>38.4</v>
      </c>
    </row>
    <row r="576" customFormat="false" ht="15" hidden="false" customHeight="false" outlineLevel="0" collapsed="false">
      <c r="A576" s="181" t="n">
        <v>24</v>
      </c>
      <c r="B576" s="179" t="n">
        <v>571</v>
      </c>
      <c r="C576" s="180" t="n">
        <v>153.6</v>
      </c>
      <c r="D576" s="180" t="n">
        <v>189.6</v>
      </c>
      <c r="E576" s="180" t="n">
        <v>180</v>
      </c>
      <c r="F576" s="180" t="n">
        <v>96</v>
      </c>
      <c r="G576" s="180" t="n">
        <v>139.4</v>
      </c>
      <c r="H576" s="180" t="n">
        <v>270.4</v>
      </c>
      <c r="I576" s="180" t="n">
        <v>123.4</v>
      </c>
      <c r="J576" s="180" t="n">
        <v>38.4</v>
      </c>
    </row>
    <row r="577" customFormat="false" ht="15" hidden="false" customHeight="false" outlineLevel="0" collapsed="false">
      <c r="A577" s="181" t="n">
        <v>24</v>
      </c>
      <c r="B577" s="179" t="n">
        <v>572</v>
      </c>
      <c r="C577" s="180" t="n">
        <v>153.6</v>
      </c>
      <c r="D577" s="180" t="n">
        <v>189.6</v>
      </c>
      <c r="E577" s="180" t="n">
        <v>180</v>
      </c>
      <c r="F577" s="180" t="n">
        <v>96</v>
      </c>
      <c r="G577" s="180" t="n">
        <v>139.4</v>
      </c>
      <c r="H577" s="180" t="n">
        <v>270.4</v>
      </c>
      <c r="I577" s="180" t="n">
        <v>123.4</v>
      </c>
      <c r="J577" s="180" t="n">
        <v>38.4</v>
      </c>
    </row>
    <row r="578" customFormat="false" ht="15" hidden="false" customHeight="false" outlineLevel="0" collapsed="false">
      <c r="A578" s="181" t="n">
        <v>24</v>
      </c>
      <c r="B578" s="179" t="n">
        <v>573</v>
      </c>
      <c r="C578" s="180" t="n">
        <v>153.6</v>
      </c>
      <c r="D578" s="180" t="n">
        <v>189.6</v>
      </c>
      <c r="E578" s="180" t="n">
        <v>180</v>
      </c>
      <c r="F578" s="180" t="n">
        <v>96</v>
      </c>
      <c r="G578" s="180" t="n">
        <v>139.4</v>
      </c>
      <c r="H578" s="180" t="n">
        <v>270.4</v>
      </c>
      <c r="I578" s="180" t="n">
        <v>123.4</v>
      </c>
      <c r="J578" s="180" t="n">
        <v>38.4</v>
      </c>
    </row>
    <row r="579" customFormat="false" ht="15" hidden="false" customHeight="false" outlineLevel="0" collapsed="false">
      <c r="A579" s="181" t="n">
        <v>24</v>
      </c>
      <c r="B579" s="179" t="n">
        <v>574</v>
      </c>
      <c r="C579" s="180" t="n">
        <v>153.6</v>
      </c>
      <c r="D579" s="180" t="n">
        <v>189.6</v>
      </c>
      <c r="E579" s="180" t="n">
        <v>180</v>
      </c>
      <c r="F579" s="180" t="n">
        <v>96</v>
      </c>
      <c r="G579" s="180" t="n">
        <v>139.4</v>
      </c>
      <c r="H579" s="180" t="n">
        <v>270.4</v>
      </c>
      <c r="I579" s="180" t="n">
        <v>123.4</v>
      </c>
      <c r="J579" s="180" t="n">
        <v>38.4</v>
      </c>
    </row>
    <row r="580" customFormat="false" ht="15" hidden="false" customHeight="false" outlineLevel="0" collapsed="false">
      <c r="A580" s="181" t="n">
        <v>24</v>
      </c>
      <c r="B580" s="179" t="n">
        <v>575</v>
      </c>
      <c r="C580" s="180" t="n">
        <v>153.6</v>
      </c>
      <c r="D580" s="180" t="n">
        <v>189.6</v>
      </c>
      <c r="E580" s="180" t="n">
        <v>180</v>
      </c>
      <c r="F580" s="180" t="n">
        <v>96</v>
      </c>
      <c r="G580" s="180" t="n">
        <v>139.4</v>
      </c>
      <c r="H580" s="180" t="n">
        <v>270.4</v>
      </c>
      <c r="I580" s="180" t="n">
        <v>123.4</v>
      </c>
      <c r="J580" s="180" t="n">
        <v>38.4</v>
      </c>
    </row>
    <row r="581" customFormat="false" ht="15" hidden="false" customHeight="false" outlineLevel="0" collapsed="false">
      <c r="A581" s="181" t="n">
        <v>24</v>
      </c>
      <c r="B581" s="179" t="n">
        <v>576</v>
      </c>
      <c r="C581" s="180" t="n">
        <v>153.6</v>
      </c>
      <c r="D581" s="180" t="n">
        <v>189.6</v>
      </c>
      <c r="E581" s="180" t="n">
        <v>180</v>
      </c>
      <c r="F581" s="180" t="n">
        <v>96</v>
      </c>
      <c r="G581" s="180" t="n">
        <v>139.4</v>
      </c>
      <c r="H581" s="180" t="n">
        <v>270.4</v>
      </c>
      <c r="I581" s="180" t="n">
        <v>123.4</v>
      </c>
      <c r="J581" s="180" t="n">
        <v>38.4</v>
      </c>
    </row>
    <row r="582" customFormat="false" ht="15" hidden="false" customHeight="false" outlineLevel="0" collapsed="false">
      <c r="A582" s="181" t="n">
        <v>25</v>
      </c>
      <c r="B582" s="179" t="n">
        <v>577</v>
      </c>
      <c r="C582" s="180" t="n">
        <v>160</v>
      </c>
      <c r="D582" s="180" t="n">
        <v>197.5</v>
      </c>
      <c r="E582" s="180" t="n">
        <v>187.5</v>
      </c>
      <c r="F582" s="180" t="n">
        <v>100</v>
      </c>
      <c r="G582" s="180" t="n">
        <v>139.4</v>
      </c>
      <c r="H582" s="180" t="n">
        <v>270.4</v>
      </c>
      <c r="I582" s="180" t="n">
        <v>123.4</v>
      </c>
      <c r="J582" s="180" t="n">
        <v>40</v>
      </c>
    </row>
    <row r="583" customFormat="false" ht="15" hidden="false" customHeight="false" outlineLevel="0" collapsed="false">
      <c r="A583" s="181" t="n">
        <v>25</v>
      </c>
      <c r="B583" s="179" t="n">
        <v>578</v>
      </c>
      <c r="C583" s="180" t="n">
        <v>160</v>
      </c>
      <c r="D583" s="180" t="n">
        <v>197.5</v>
      </c>
      <c r="E583" s="180" t="n">
        <v>187.5</v>
      </c>
      <c r="F583" s="180" t="n">
        <v>100</v>
      </c>
      <c r="G583" s="180" t="n">
        <v>139.4</v>
      </c>
      <c r="H583" s="180" t="n">
        <v>270.4</v>
      </c>
      <c r="I583" s="180" t="n">
        <v>123.4</v>
      </c>
      <c r="J583" s="180" t="n">
        <v>40</v>
      </c>
    </row>
    <row r="584" customFormat="false" ht="15" hidden="false" customHeight="false" outlineLevel="0" collapsed="false">
      <c r="A584" s="181" t="n">
        <v>25</v>
      </c>
      <c r="B584" s="179" t="n">
        <v>579</v>
      </c>
      <c r="C584" s="180" t="n">
        <v>160</v>
      </c>
      <c r="D584" s="180" t="n">
        <v>197.5</v>
      </c>
      <c r="E584" s="180" t="n">
        <v>187.5</v>
      </c>
      <c r="F584" s="180" t="n">
        <v>100</v>
      </c>
      <c r="G584" s="180" t="n">
        <v>139.4</v>
      </c>
      <c r="H584" s="180" t="n">
        <v>270.4</v>
      </c>
      <c r="I584" s="180" t="n">
        <v>123.4</v>
      </c>
      <c r="J584" s="180" t="n">
        <v>40</v>
      </c>
    </row>
    <row r="585" customFormat="false" ht="15" hidden="false" customHeight="false" outlineLevel="0" collapsed="false">
      <c r="A585" s="181" t="n">
        <v>25</v>
      </c>
      <c r="B585" s="179" t="n">
        <v>580</v>
      </c>
      <c r="C585" s="180" t="n">
        <v>160</v>
      </c>
      <c r="D585" s="180" t="n">
        <v>197.5</v>
      </c>
      <c r="E585" s="180" t="n">
        <v>187.5</v>
      </c>
      <c r="F585" s="180" t="n">
        <v>100</v>
      </c>
      <c r="G585" s="180" t="n">
        <v>139.4</v>
      </c>
      <c r="H585" s="180" t="n">
        <v>270.4</v>
      </c>
      <c r="I585" s="180" t="n">
        <v>123.4</v>
      </c>
      <c r="J585" s="180" t="n">
        <v>40</v>
      </c>
    </row>
    <row r="586" customFormat="false" ht="15" hidden="false" customHeight="false" outlineLevel="0" collapsed="false">
      <c r="A586" s="181" t="n">
        <v>25</v>
      </c>
      <c r="B586" s="179" t="n">
        <v>581</v>
      </c>
      <c r="C586" s="180" t="n">
        <v>160</v>
      </c>
      <c r="D586" s="180" t="n">
        <v>197.5</v>
      </c>
      <c r="E586" s="180" t="n">
        <v>187.5</v>
      </c>
      <c r="F586" s="180" t="n">
        <v>100</v>
      </c>
      <c r="G586" s="180" t="n">
        <v>139.4</v>
      </c>
      <c r="H586" s="180" t="n">
        <v>270.4</v>
      </c>
      <c r="I586" s="180" t="n">
        <v>123.4</v>
      </c>
      <c r="J586" s="180" t="n">
        <v>40</v>
      </c>
    </row>
    <row r="587" customFormat="false" ht="15" hidden="false" customHeight="false" outlineLevel="0" collapsed="false">
      <c r="A587" s="181" t="n">
        <v>25</v>
      </c>
      <c r="B587" s="179" t="n">
        <v>582</v>
      </c>
      <c r="C587" s="180" t="n">
        <v>160</v>
      </c>
      <c r="D587" s="180" t="n">
        <v>197.5</v>
      </c>
      <c r="E587" s="180" t="n">
        <v>187.5</v>
      </c>
      <c r="F587" s="180" t="n">
        <v>100</v>
      </c>
      <c r="G587" s="180" t="n">
        <v>139.4</v>
      </c>
      <c r="H587" s="180" t="n">
        <v>270.4</v>
      </c>
      <c r="I587" s="180" t="n">
        <v>123.4</v>
      </c>
      <c r="J587" s="180" t="n">
        <v>40</v>
      </c>
    </row>
    <row r="588" customFormat="false" ht="15" hidden="false" customHeight="false" outlineLevel="0" collapsed="false">
      <c r="A588" s="181" t="n">
        <v>25</v>
      </c>
      <c r="B588" s="179" t="n">
        <v>583</v>
      </c>
      <c r="C588" s="180" t="n">
        <v>160</v>
      </c>
      <c r="D588" s="180" t="n">
        <v>197.5</v>
      </c>
      <c r="E588" s="180" t="n">
        <v>187.5</v>
      </c>
      <c r="F588" s="180" t="n">
        <v>100</v>
      </c>
      <c r="G588" s="180" t="n">
        <v>139.4</v>
      </c>
      <c r="H588" s="180" t="n">
        <v>270.4</v>
      </c>
      <c r="I588" s="180" t="n">
        <v>123.4</v>
      </c>
      <c r="J588" s="180" t="n">
        <v>40</v>
      </c>
    </row>
    <row r="589" customFormat="false" ht="15" hidden="false" customHeight="false" outlineLevel="0" collapsed="false">
      <c r="A589" s="181" t="n">
        <v>25</v>
      </c>
      <c r="B589" s="179" t="n">
        <v>584</v>
      </c>
      <c r="C589" s="180" t="n">
        <v>160</v>
      </c>
      <c r="D589" s="180" t="n">
        <v>197.5</v>
      </c>
      <c r="E589" s="180" t="n">
        <v>187.5</v>
      </c>
      <c r="F589" s="180" t="n">
        <v>100</v>
      </c>
      <c r="G589" s="180" t="n">
        <v>139.4</v>
      </c>
      <c r="H589" s="180" t="n">
        <v>270.4</v>
      </c>
      <c r="I589" s="180" t="n">
        <v>123.4</v>
      </c>
      <c r="J589" s="180" t="n">
        <v>40</v>
      </c>
    </row>
    <row r="590" customFormat="false" ht="15" hidden="false" customHeight="false" outlineLevel="0" collapsed="false">
      <c r="A590" s="181" t="n">
        <v>25</v>
      </c>
      <c r="B590" s="179" t="n">
        <v>585</v>
      </c>
      <c r="C590" s="180" t="n">
        <v>160</v>
      </c>
      <c r="D590" s="180" t="n">
        <v>197.5</v>
      </c>
      <c r="E590" s="180" t="n">
        <v>187.5</v>
      </c>
      <c r="F590" s="180" t="n">
        <v>100</v>
      </c>
      <c r="G590" s="180" t="n">
        <v>139.4</v>
      </c>
      <c r="H590" s="180" t="n">
        <v>270.4</v>
      </c>
      <c r="I590" s="180" t="n">
        <v>123.4</v>
      </c>
      <c r="J590" s="180" t="n">
        <v>40</v>
      </c>
    </row>
    <row r="591" customFormat="false" ht="15" hidden="false" customHeight="false" outlineLevel="0" collapsed="false">
      <c r="A591" s="181" t="n">
        <v>25</v>
      </c>
      <c r="B591" s="179" t="n">
        <v>586</v>
      </c>
      <c r="C591" s="180" t="n">
        <v>160</v>
      </c>
      <c r="D591" s="180" t="n">
        <v>197.5</v>
      </c>
      <c r="E591" s="180" t="n">
        <v>187.5</v>
      </c>
      <c r="F591" s="180" t="n">
        <v>100</v>
      </c>
      <c r="G591" s="180" t="n">
        <v>139.4</v>
      </c>
      <c r="H591" s="180" t="n">
        <v>270.4</v>
      </c>
      <c r="I591" s="180" t="n">
        <v>123.4</v>
      </c>
      <c r="J591" s="180" t="n">
        <v>40</v>
      </c>
    </row>
    <row r="592" customFormat="false" ht="15" hidden="false" customHeight="false" outlineLevel="0" collapsed="false">
      <c r="A592" s="181" t="n">
        <v>25</v>
      </c>
      <c r="B592" s="179" t="n">
        <v>587</v>
      </c>
      <c r="C592" s="180" t="n">
        <v>160</v>
      </c>
      <c r="D592" s="180" t="n">
        <v>197.5</v>
      </c>
      <c r="E592" s="180" t="n">
        <v>187.5</v>
      </c>
      <c r="F592" s="180" t="n">
        <v>100</v>
      </c>
      <c r="G592" s="180" t="n">
        <v>139.4</v>
      </c>
      <c r="H592" s="180" t="n">
        <v>270.4</v>
      </c>
      <c r="I592" s="180" t="n">
        <v>123.4</v>
      </c>
      <c r="J592" s="180" t="n">
        <v>40</v>
      </c>
    </row>
    <row r="593" customFormat="false" ht="15" hidden="false" customHeight="false" outlineLevel="0" collapsed="false">
      <c r="A593" s="181" t="n">
        <v>25</v>
      </c>
      <c r="B593" s="179" t="n">
        <v>588</v>
      </c>
      <c r="C593" s="180" t="n">
        <v>160</v>
      </c>
      <c r="D593" s="180" t="n">
        <v>197.5</v>
      </c>
      <c r="E593" s="180" t="n">
        <v>187.5</v>
      </c>
      <c r="F593" s="180" t="n">
        <v>100</v>
      </c>
      <c r="G593" s="180" t="n">
        <v>139.4</v>
      </c>
      <c r="H593" s="180" t="n">
        <v>270.4</v>
      </c>
      <c r="I593" s="180" t="n">
        <v>123.4</v>
      </c>
      <c r="J593" s="180" t="n">
        <v>40</v>
      </c>
    </row>
    <row r="594" customFormat="false" ht="15" hidden="false" customHeight="false" outlineLevel="0" collapsed="false">
      <c r="A594" s="181" t="n">
        <v>25</v>
      </c>
      <c r="B594" s="179" t="n">
        <v>589</v>
      </c>
      <c r="C594" s="180" t="n">
        <v>160</v>
      </c>
      <c r="D594" s="180" t="n">
        <v>197.5</v>
      </c>
      <c r="E594" s="180" t="n">
        <v>187.5</v>
      </c>
      <c r="F594" s="180" t="n">
        <v>100</v>
      </c>
      <c r="G594" s="180" t="n">
        <v>139.4</v>
      </c>
      <c r="H594" s="180" t="n">
        <v>270.4</v>
      </c>
      <c r="I594" s="180" t="n">
        <v>123.4</v>
      </c>
      <c r="J594" s="180" t="n">
        <v>40</v>
      </c>
    </row>
    <row r="595" customFormat="false" ht="15" hidden="false" customHeight="false" outlineLevel="0" collapsed="false">
      <c r="A595" s="181" t="n">
        <v>25</v>
      </c>
      <c r="B595" s="179" t="n">
        <v>590</v>
      </c>
      <c r="C595" s="180" t="n">
        <v>160</v>
      </c>
      <c r="D595" s="180" t="n">
        <v>197.5</v>
      </c>
      <c r="E595" s="180" t="n">
        <v>187.5</v>
      </c>
      <c r="F595" s="180" t="n">
        <v>100</v>
      </c>
      <c r="G595" s="180" t="n">
        <v>139.4</v>
      </c>
      <c r="H595" s="180" t="n">
        <v>270.4</v>
      </c>
      <c r="I595" s="180" t="n">
        <v>123.4</v>
      </c>
      <c r="J595" s="180" t="n">
        <v>40</v>
      </c>
    </row>
    <row r="596" customFormat="false" ht="15" hidden="false" customHeight="false" outlineLevel="0" collapsed="false">
      <c r="A596" s="181" t="n">
        <v>25</v>
      </c>
      <c r="B596" s="179" t="n">
        <v>591</v>
      </c>
      <c r="C596" s="180" t="n">
        <v>160</v>
      </c>
      <c r="D596" s="180" t="n">
        <v>197.5</v>
      </c>
      <c r="E596" s="180" t="n">
        <v>187.5</v>
      </c>
      <c r="F596" s="180" t="n">
        <v>100</v>
      </c>
      <c r="G596" s="180" t="n">
        <v>139.4</v>
      </c>
      <c r="H596" s="180" t="n">
        <v>270.4</v>
      </c>
      <c r="I596" s="180" t="n">
        <v>123.4</v>
      </c>
      <c r="J596" s="180" t="n">
        <v>40</v>
      </c>
    </row>
    <row r="597" customFormat="false" ht="15" hidden="false" customHeight="false" outlineLevel="0" collapsed="false">
      <c r="A597" s="181" t="n">
        <v>25</v>
      </c>
      <c r="B597" s="179" t="n">
        <v>592</v>
      </c>
      <c r="C597" s="180" t="n">
        <v>160</v>
      </c>
      <c r="D597" s="180" t="n">
        <v>197.5</v>
      </c>
      <c r="E597" s="180" t="n">
        <v>187.5</v>
      </c>
      <c r="F597" s="180" t="n">
        <v>100</v>
      </c>
      <c r="G597" s="180" t="n">
        <v>139.4</v>
      </c>
      <c r="H597" s="180" t="n">
        <v>270.4</v>
      </c>
      <c r="I597" s="180" t="n">
        <v>123.4</v>
      </c>
      <c r="J597" s="180" t="n">
        <v>40</v>
      </c>
    </row>
    <row r="598" customFormat="false" ht="15" hidden="false" customHeight="false" outlineLevel="0" collapsed="false">
      <c r="A598" s="181" t="n">
        <v>25</v>
      </c>
      <c r="B598" s="179" t="n">
        <v>593</v>
      </c>
      <c r="C598" s="180" t="n">
        <v>160</v>
      </c>
      <c r="D598" s="180" t="n">
        <v>197.5</v>
      </c>
      <c r="E598" s="180" t="n">
        <v>187.5</v>
      </c>
      <c r="F598" s="180" t="n">
        <v>100</v>
      </c>
      <c r="G598" s="180" t="n">
        <v>139.4</v>
      </c>
      <c r="H598" s="180" t="n">
        <v>270.4</v>
      </c>
      <c r="I598" s="180" t="n">
        <v>123.4</v>
      </c>
      <c r="J598" s="180" t="n">
        <v>40</v>
      </c>
    </row>
    <row r="599" customFormat="false" ht="15" hidden="false" customHeight="false" outlineLevel="0" collapsed="false">
      <c r="A599" s="181" t="n">
        <v>25</v>
      </c>
      <c r="B599" s="179" t="n">
        <v>594</v>
      </c>
      <c r="C599" s="180" t="n">
        <v>160</v>
      </c>
      <c r="D599" s="180" t="n">
        <v>197.5</v>
      </c>
      <c r="E599" s="180" t="n">
        <v>187.5</v>
      </c>
      <c r="F599" s="180" t="n">
        <v>100</v>
      </c>
      <c r="G599" s="180" t="n">
        <v>139.4</v>
      </c>
      <c r="H599" s="180" t="n">
        <v>270.4</v>
      </c>
      <c r="I599" s="180" t="n">
        <v>123.4</v>
      </c>
      <c r="J599" s="180" t="n">
        <v>40</v>
      </c>
    </row>
    <row r="600" customFormat="false" ht="15" hidden="false" customHeight="false" outlineLevel="0" collapsed="false">
      <c r="A600" s="181" t="n">
        <v>25</v>
      </c>
      <c r="B600" s="179" t="n">
        <v>595</v>
      </c>
      <c r="C600" s="180" t="n">
        <v>160</v>
      </c>
      <c r="D600" s="180" t="n">
        <v>197.5</v>
      </c>
      <c r="E600" s="180" t="n">
        <v>187.5</v>
      </c>
      <c r="F600" s="180" t="n">
        <v>100</v>
      </c>
      <c r="G600" s="180" t="n">
        <v>139.4</v>
      </c>
      <c r="H600" s="180" t="n">
        <v>270.4</v>
      </c>
      <c r="I600" s="180" t="n">
        <v>123.4</v>
      </c>
      <c r="J600" s="180" t="n">
        <v>40</v>
      </c>
    </row>
    <row r="601" customFormat="false" ht="15" hidden="false" customHeight="false" outlineLevel="0" collapsed="false">
      <c r="A601" s="181" t="n">
        <v>25</v>
      </c>
      <c r="B601" s="179" t="n">
        <v>596</v>
      </c>
      <c r="C601" s="180" t="n">
        <v>160</v>
      </c>
      <c r="D601" s="180" t="n">
        <v>197.5</v>
      </c>
      <c r="E601" s="180" t="n">
        <v>187.5</v>
      </c>
      <c r="F601" s="180" t="n">
        <v>100</v>
      </c>
      <c r="G601" s="180" t="n">
        <v>139.4</v>
      </c>
      <c r="H601" s="180" t="n">
        <v>270.4</v>
      </c>
      <c r="I601" s="180" t="n">
        <v>123.4</v>
      </c>
      <c r="J601" s="180" t="n">
        <v>40</v>
      </c>
    </row>
    <row r="602" customFormat="false" ht="15" hidden="false" customHeight="false" outlineLevel="0" collapsed="false">
      <c r="A602" s="181" t="n">
        <v>25</v>
      </c>
      <c r="B602" s="179" t="n">
        <v>597</v>
      </c>
      <c r="C602" s="180" t="n">
        <v>160</v>
      </c>
      <c r="D602" s="180" t="n">
        <v>197.5</v>
      </c>
      <c r="E602" s="180" t="n">
        <v>187.5</v>
      </c>
      <c r="F602" s="180" t="n">
        <v>100</v>
      </c>
      <c r="G602" s="180" t="n">
        <v>139.4</v>
      </c>
      <c r="H602" s="180" t="n">
        <v>270.4</v>
      </c>
      <c r="I602" s="180" t="n">
        <v>123.4</v>
      </c>
      <c r="J602" s="180" t="n">
        <v>40</v>
      </c>
    </row>
    <row r="603" customFormat="false" ht="15" hidden="false" customHeight="false" outlineLevel="0" collapsed="false">
      <c r="A603" s="181" t="n">
        <v>25</v>
      </c>
      <c r="B603" s="179" t="n">
        <v>598</v>
      </c>
      <c r="C603" s="180" t="n">
        <v>160</v>
      </c>
      <c r="D603" s="180" t="n">
        <v>197.5</v>
      </c>
      <c r="E603" s="180" t="n">
        <v>187.5</v>
      </c>
      <c r="F603" s="180" t="n">
        <v>100</v>
      </c>
      <c r="G603" s="180" t="n">
        <v>139.4</v>
      </c>
      <c r="H603" s="180" t="n">
        <v>270.4</v>
      </c>
      <c r="I603" s="180" t="n">
        <v>123.4</v>
      </c>
      <c r="J603" s="180" t="n">
        <v>40</v>
      </c>
    </row>
    <row r="604" customFormat="false" ht="15" hidden="false" customHeight="false" outlineLevel="0" collapsed="false">
      <c r="A604" s="181" t="n">
        <v>25</v>
      </c>
      <c r="B604" s="179" t="n">
        <v>599</v>
      </c>
      <c r="C604" s="180" t="n">
        <v>160</v>
      </c>
      <c r="D604" s="180" t="n">
        <v>197.5</v>
      </c>
      <c r="E604" s="180" t="n">
        <v>187.5</v>
      </c>
      <c r="F604" s="180" t="n">
        <v>100</v>
      </c>
      <c r="G604" s="180" t="n">
        <v>139.4</v>
      </c>
      <c r="H604" s="180" t="n">
        <v>270.4</v>
      </c>
      <c r="I604" s="180" t="n">
        <v>123.4</v>
      </c>
      <c r="J604" s="180" t="n">
        <v>40</v>
      </c>
    </row>
    <row r="605" customFormat="false" ht="15" hidden="false" customHeight="false" outlineLevel="0" collapsed="false">
      <c r="A605" s="181" t="n">
        <v>25</v>
      </c>
      <c r="B605" s="179" t="n">
        <v>600</v>
      </c>
      <c r="C605" s="180" t="n">
        <v>160</v>
      </c>
      <c r="D605" s="180" t="n">
        <v>197.5</v>
      </c>
      <c r="E605" s="180" t="n">
        <v>187.5</v>
      </c>
      <c r="F605" s="180" t="n">
        <v>100</v>
      </c>
      <c r="G605" s="180" t="n">
        <v>139.4</v>
      </c>
      <c r="H605" s="180" t="n">
        <v>270.4</v>
      </c>
      <c r="I605" s="180" t="n">
        <v>123.4</v>
      </c>
      <c r="J605" s="180" t="n">
        <v>40</v>
      </c>
    </row>
    <row r="606" customFormat="false" ht="15" hidden="false" customHeight="false" outlineLevel="0" collapsed="false">
      <c r="A606" s="181" t="n">
        <v>26</v>
      </c>
      <c r="B606" s="179" t="n">
        <v>601</v>
      </c>
      <c r="C606" s="180" t="n">
        <v>166.4</v>
      </c>
      <c r="D606" s="180" t="n">
        <v>205.4</v>
      </c>
      <c r="E606" s="180" t="n">
        <v>195</v>
      </c>
      <c r="F606" s="180" t="n">
        <v>104</v>
      </c>
      <c r="G606" s="180" t="n">
        <v>166.3</v>
      </c>
      <c r="H606" s="180" t="n">
        <v>323.8</v>
      </c>
      <c r="I606" s="180" t="n">
        <v>133</v>
      </c>
      <c r="J606" s="180" t="n">
        <v>41.6</v>
      </c>
    </row>
    <row r="607" customFormat="false" ht="15" hidden="false" customHeight="false" outlineLevel="0" collapsed="false">
      <c r="A607" s="181" t="n">
        <v>26</v>
      </c>
      <c r="B607" s="179" t="n">
        <v>602</v>
      </c>
      <c r="C607" s="180" t="n">
        <v>166.4</v>
      </c>
      <c r="D607" s="180" t="n">
        <v>205.4</v>
      </c>
      <c r="E607" s="180" t="n">
        <v>195</v>
      </c>
      <c r="F607" s="180" t="n">
        <v>104</v>
      </c>
      <c r="G607" s="180" t="n">
        <v>166.3</v>
      </c>
      <c r="H607" s="180" t="n">
        <v>323.8</v>
      </c>
      <c r="I607" s="180" t="n">
        <v>133</v>
      </c>
      <c r="J607" s="180" t="n">
        <v>41.6</v>
      </c>
    </row>
    <row r="608" customFormat="false" ht="15" hidden="false" customHeight="false" outlineLevel="0" collapsed="false">
      <c r="A608" s="181" t="n">
        <v>26</v>
      </c>
      <c r="B608" s="179" t="n">
        <v>603</v>
      </c>
      <c r="C608" s="180" t="n">
        <v>166.4</v>
      </c>
      <c r="D608" s="180" t="n">
        <v>205.4</v>
      </c>
      <c r="E608" s="180" t="n">
        <v>195</v>
      </c>
      <c r="F608" s="180" t="n">
        <v>104</v>
      </c>
      <c r="G608" s="180" t="n">
        <v>166.3</v>
      </c>
      <c r="H608" s="180" t="n">
        <v>323.8</v>
      </c>
      <c r="I608" s="180" t="n">
        <v>133</v>
      </c>
      <c r="J608" s="180" t="n">
        <v>41.6</v>
      </c>
    </row>
    <row r="609" customFormat="false" ht="15" hidden="false" customHeight="false" outlineLevel="0" collapsed="false">
      <c r="A609" s="181" t="n">
        <v>26</v>
      </c>
      <c r="B609" s="179" t="n">
        <v>604</v>
      </c>
      <c r="C609" s="180" t="n">
        <v>166.4</v>
      </c>
      <c r="D609" s="180" t="n">
        <v>205.4</v>
      </c>
      <c r="E609" s="180" t="n">
        <v>195</v>
      </c>
      <c r="F609" s="180" t="n">
        <v>104</v>
      </c>
      <c r="G609" s="180" t="n">
        <v>166.3</v>
      </c>
      <c r="H609" s="180" t="n">
        <v>323.8</v>
      </c>
      <c r="I609" s="180" t="n">
        <v>133</v>
      </c>
      <c r="J609" s="180" t="n">
        <v>41.6</v>
      </c>
    </row>
    <row r="610" customFormat="false" ht="15" hidden="false" customHeight="false" outlineLevel="0" collapsed="false">
      <c r="A610" s="181" t="n">
        <v>26</v>
      </c>
      <c r="B610" s="179" t="n">
        <v>605</v>
      </c>
      <c r="C610" s="180" t="n">
        <v>166.4</v>
      </c>
      <c r="D610" s="180" t="n">
        <v>205.4</v>
      </c>
      <c r="E610" s="180" t="n">
        <v>195</v>
      </c>
      <c r="F610" s="180" t="n">
        <v>104</v>
      </c>
      <c r="G610" s="180" t="n">
        <v>166.3</v>
      </c>
      <c r="H610" s="180" t="n">
        <v>323.8</v>
      </c>
      <c r="I610" s="180" t="n">
        <v>133</v>
      </c>
      <c r="J610" s="180" t="n">
        <v>41.6</v>
      </c>
    </row>
    <row r="611" customFormat="false" ht="15" hidden="false" customHeight="false" outlineLevel="0" collapsed="false">
      <c r="A611" s="181" t="n">
        <v>26</v>
      </c>
      <c r="B611" s="179" t="n">
        <v>606</v>
      </c>
      <c r="C611" s="180" t="n">
        <v>166.4</v>
      </c>
      <c r="D611" s="180" t="n">
        <v>205.4</v>
      </c>
      <c r="E611" s="180" t="n">
        <v>195</v>
      </c>
      <c r="F611" s="180" t="n">
        <v>104</v>
      </c>
      <c r="G611" s="180" t="n">
        <v>166.3</v>
      </c>
      <c r="H611" s="180" t="n">
        <v>323.8</v>
      </c>
      <c r="I611" s="180" t="n">
        <v>133</v>
      </c>
      <c r="J611" s="180" t="n">
        <v>41.6</v>
      </c>
    </row>
    <row r="612" customFormat="false" ht="15" hidden="false" customHeight="false" outlineLevel="0" collapsed="false">
      <c r="A612" s="181" t="n">
        <v>26</v>
      </c>
      <c r="B612" s="179" t="n">
        <v>607</v>
      </c>
      <c r="C612" s="180" t="n">
        <v>166.4</v>
      </c>
      <c r="D612" s="180" t="n">
        <v>205.4</v>
      </c>
      <c r="E612" s="180" t="n">
        <v>195</v>
      </c>
      <c r="F612" s="180" t="n">
        <v>104</v>
      </c>
      <c r="G612" s="180" t="n">
        <v>166.3</v>
      </c>
      <c r="H612" s="180" t="n">
        <v>323.8</v>
      </c>
      <c r="I612" s="180" t="n">
        <v>133</v>
      </c>
      <c r="J612" s="180" t="n">
        <v>41.6</v>
      </c>
    </row>
    <row r="613" customFormat="false" ht="15" hidden="false" customHeight="false" outlineLevel="0" collapsed="false">
      <c r="A613" s="181" t="n">
        <v>26</v>
      </c>
      <c r="B613" s="179" t="n">
        <v>608</v>
      </c>
      <c r="C613" s="180" t="n">
        <v>166.4</v>
      </c>
      <c r="D613" s="180" t="n">
        <v>205.4</v>
      </c>
      <c r="E613" s="180" t="n">
        <v>195</v>
      </c>
      <c r="F613" s="180" t="n">
        <v>104</v>
      </c>
      <c r="G613" s="180" t="n">
        <v>166.3</v>
      </c>
      <c r="H613" s="180" t="n">
        <v>323.8</v>
      </c>
      <c r="I613" s="180" t="n">
        <v>133</v>
      </c>
      <c r="J613" s="180" t="n">
        <v>41.6</v>
      </c>
    </row>
    <row r="614" customFormat="false" ht="15" hidden="false" customHeight="false" outlineLevel="0" collapsed="false">
      <c r="A614" s="181" t="n">
        <v>26</v>
      </c>
      <c r="B614" s="179" t="n">
        <v>609</v>
      </c>
      <c r="C614" s="180" t="n">
        <v>166.4</v>
      </c>
      <c r="D614" s="180" t="n">
        <v>205.4</v>
      </c>
      <c r="E614" s="180" t="n">
        <v>195</v>
      </c>
      <c r="F614" s="180" t="n">
        <v>104</v>
      </c>
      <c r="G614" s="180" t="n">
        <v>166.3</v>
      </c>
      <c r="H614" s="180" t="n">
        <v>323.8</v>
      </c>
      <c r="I614" s="180" t="n">
        <v>133</v>
      </c>
      <c r="J614" s="180" t="n">
        <v>41.6</v>
      </c>
    </row>
    <row r="615" customFormat="false" ht="15" hidden="false" customHeight="false" outlineLevel="0" collapsed="false">
      <c r="A615" s="181" t="n">
        <v>26</v>
      </c>
      <c r="B615" s="179" t="n">
        <v>610</v>
      </c>
      <c r="C615" s="180" t="n">
        <v>166.4</v>
      </c>
      <c r="D615" s="180" t="n">
        <v>205.4</v>
      </c>
      <c r="E615" s="180" t="n">
        <v>195</v>
      </c>
      <c r="F615" s="180" t="n">
        <v>104</v>
      </c>
      <c r="G615" s="180" t="n">
        <v>166.3</v>
      </c>
      <c r="H615" s="180" t="n">
        <v>323.8</v>
      </c>
      <c r="I615" s="180" t="n">
        <v>133</v>
      </c>
      <c r="J615" s="180" t="n">
        <v>41.6</v>
      </c>
    </row>
    <row r="616" customFormat="false" ht="15" hidden="false" customHeight="false" outlineLevel="0" collapsed="false">
      <c r="A616" s="181" t="n">
        <v>26</v>
      </c>
      <c r="B616" s="179" t="n">
        <v>611</v>
      </c>
      <c r="C616" s="180" t="n">
        <v>166.4</v>
      </c>
      <c r="D616" s="180" t="n">
        <v>205.4</v>
      </c>
      <c r="E616" s="180" t="n">
        <v>195</v>
      </c>
      <c r="F616" s="180" t="n">
        <v>104</v>
      </c>
      <c r="G616" s="180" t="n">
        <v>166.3</v>
      </c>
      <c r="H616" s="180" t="n">
        <v>323.8</v>
      </c>
      <c r="I616" s="180" t="n">
        <v>133</v>
      </c>
      <c r="J616" s="180" t="n">
        <v>41.6</v>
      </c>
    </row>
    <row r="617" customFormat="false" ht="15" hidden="false" customHeight="false" outlineLevel="0" collapsed="false">
      <c r="A617" s="181" t="n">
        <v>26</v>
      </c>
      <c r="B617" s="179" t="n">
        <v>612</v>
      </c>
      <c r="C617" s="180" t="n">
        <v>166.4</v>
      </c>
      <c r="D617" s="180" t="n">
        <v>205.4</v>
      </c>
      <c r="E617" s="180" t="n">
        <v>195</v>
      </c>
      <c r="F617" s="180" t="n">
        <v>104</v>
      </c>
      <c r="G617" s="180" t="n">
        <v>166.3</v>
      </c>
      <c r="H617" s="180" t="n">
        <v>323.8</v>
      </c>
      <c r="I617" s="180" t="n">
        <v>133</v>
      </c>
      <c r="J617" s="180" t="n">
        <v>41.6</v>
      </c>
    </row>
    <row r="618" customFormat="false" ht="15" hidden="false" customHeight="false" outlineLevel="0" collapsed="false">
      <c r="A618" s="181" t="n">
        <v>26</v>
      </c>
      <c r="B618" s="179" t="n">
        <v>613</v>
      </c>
      <c r="C618" s="180" t="n">
        <v>166.4</v>
      </c>
      <c r="D618" s="180" t="n">
        <v>205.4</v>
      </c>
      <c r="E618" s="180" t="n">
        <v>195</v>
      </c>
      <c r="F618" s="180" t="n">
        <v>104</v>
      </c>
      <c r="G618" s="180" t="n">
        <v>166.3</v>
      </c>
      <c r="H618" s="180" t="n">
        <v>323.8</v>
      </c>
      <c r="I618" s="180" t="n">
        <v>133</v>
      </c>
      <c r="J618" s="180" t="n">
        <v>41.6</v>
      </c>
    </row>
    <row r="619" customFormat="false" ht="15" hidden="false" customHeight="false" outlineLevel="0" collapsed="false">
      <c r="A619" s="181" t="n">
        <v>26</v>
      </c>
      <c r="B619" s="179" t="n">
        <v>614</v>
      </c>
      <c r="C619" s="180" t="n">
        <v>166.4</v>
      </c>
      <c r="D619" s="180" t="n">
        <v>205.4</v>
      </c>
      <c r="E619" s="180" t="n">
        <v>195</v>
      </c>
      <c r="F619" s="180" t="n">
        <v>104</v>
      </c>
      <c r="G619" s="180" t="n">
        <v>166.3</v>
      </c>
      <c r="H619" s="180" t="n">
        <v>323.8</v>
      </c>
      <c r="I619" s="180" t="n">
        <v>133</v>
      </c>
      <c r="J619" s="180" t="n">
        <v>41.6</v>
      </c>
    </row>
    <row r="620" customFormat="false" ht="15" hidden="false" customHeight="false" outlineLevel="0" collapsed="false">
      <c r="A620" s="181" t="n">
        <v>26</v>
      </c>
      <c r="B620" s="179" t="n">
        <v>615</v>
      </c>
      <c r="C620" s="180" t="n">
        <v>166.4</v>
      </c>
      <c r="D620" s="180" t="n">
        <v>205.4</v>
      </c>
      <c r="E620" s="180" t="n">
        <v>195</v>
      </c>
      <c r="F620" s="180" t="n">
        <v>104</v>
      </c>
      <c r="G620" s="180" t="n">
        <v>166.3</v>
      </c>
      <c r="H620" s="180" t="n">
        <v>323.8</v>
      </c>
      <c r="I620" s="180" t="n">
        <v>133</v>
      </c>
      <c r="J620" s="180" t="n">
        <v>41.6</v>
      </c>
    </row>
    <row r="621" customFormat="false" ht="15" hidden="false" customHeight="false" outlineLevel="0" collapsed="false">
      <c r="A621" s="181" t="n">
        <v>26</v>
      </c>
      <c r="B621" s="179" t="n">
        <v>616</v>
      </c>
      <c r="C621" s="180" t="n">
        <v>166.4</v>
      </c>
      <c r="D621" s="180" t="n">
        <v>205.4</v>
      </c>
      <c r="E621" s="180" t="n">
        <v>195</v>
      </c>
      <c r="F621" s="180" t="n">
        <v>104</v>
      </c>
      <c r="G621" s="180" t="n">
        <v>166.3</v>
      </c>
      <c r="H621" s="180" t="n">
        <v>323.8</v>
      </c>
      <c r="I621" s="180" t="n">
        <v>133</v>
      </c>
      <c r="J621" s="180" t="n">
        <v>41.6</v>
      </c>
    </row>
    <row r="622" customFormat="false" ht="15" hidden="false" customHeight="false" outlineLevel="0" collapsed="false">
      <c r="A622" s="181" t="n">
        <v>26</v>
      </c>
      <c r="B622" s="179" t="n">
        <v>617</v>
      </c>
      <c r="C622" s="180" t="n">
        <v>166.4</v>
      </c>
      <c r="D622" s="180" t="n">
        <v>205.4</v>
      </c>
      <c r="E622" s="180" t="n">
        <v>195</v>
      </c>
      <c r="F622" s="180" t="n">
        <v>104</v>
      </c>
      <c r="G622" s="180" t="n">
        <v>166.3</v>
      </c>
      <c r="H622" s="180" t="n">
        <v>323.8</v>
      </c>
      <c r="I622" s="180" t="n">
        <v>133</v>
      </c>
      <c r="J622" s="180" t="n">
        <v>41.6</v>
      </c>
    </row>
    <row r="623" customFormat="false" ht="15" hidden="false" customHeight="false" outlineLevel="0" collapsed="false">
      <c r="A623" s="181" t="n">
        <v>26</v>
      </c>
      <c r="B623" s="179" t="n">
        <v>618</v>
      </c>
      <c r="C623" s="180" t="n">
        <v>166.4</v>
      </c>
      <c r="D623" s="180" t="n">
        <v>205.4</v>
      </c>
      <c r="E623" s="180" t="n">
        <v>195</v>
      </c>
      <c r="F623" s="180" t="n">
        <v>104</v>
      </c>
      <c r="G623" s="180" t="n">
        <v>166.3</v>
      </c>
      <c r="H623" s="180" t="n">
        <v>323.8</v>
      </c>
      <c r="I623" s="180" t="n">
        <v>133</v>
      </c>
      <c r="J623" s="180" t="n">
        <v>41.6</v>
      </c>
    </row>
    <row r="624" customFormat="false" ht="15" hidden="false" customHeight="false" outlineLevel="0" collapsed="false">
      <c r="A624" s="181" t="n">
        <v>26</v>
      </c>
      <c r="B624" s="179" t="n">
        <v>619</v>
      </c>
      <c r="C624" s="180" t="n">
        <v>166.4</v>
      </c>
      <c r="D624" s="180" t="n">
        <v>205.4</v>
      </c>
      <c r="E624" s="180" t="n">
        <v>195</v>
      </c>
      <c r="F624" s="180" t="n">
        <v>104</v>
      </c>
      <c r="G624" s="180" t="n">
        <v>166.3</v>
      </c>
      <c r="H624" s="180" t="n">
        <v>323.8</v>
      </c>
      <c r="I624" s="180" t="n">
        <v>133</v>
      </c>
      <c r="J624" s="180" t="n">
        <v>41.6</v>
      </c>
    </row>
    <row r="625" customFormat="false" ht="15" hidden="false" customHeight="false" outlineLevel="0" collapsed="false">
      <c r="A625" s="181" t="n">
        <v>26</v>
      </c>
      <c r="B625" s="179" t="n">
        <v>620</v>
      </c>
      <c r="C625" s="180" t="n">
        <v>166.4</v>
      </c>
      <c r="D625" s="180" t="n">
        <v>205.4</v>
      </c>
      <c r="E625" s="180" t="n">
        <v>195</v>
      </c>
      <c r="F625" s="180" t="n">
        <v>104</v>
      </c>
      <c r="G625" s="180" t="n">
        <v>166.3</v>
      </c>
      <c r="H625" s="180" t="n">
        <v>323.8</v>
      </c>
      <c r="I625" s="180" t="n">
        <v>133</v>
      </c>
      <c r="J625" s="180" t="n">
        <v>41.6</v>
      </c>
    </row>
    <row r="626" customFormat="false" ht="15" hidden="false" customHeight="false" outlineLevel="0" collapsed="false">
      <c r="A626" s="181" t="n">
        <v>26</v>
      </c>
      <c r="B626" s="179" t="n">
        <v>621</v>
      </c>
      <c r="C626" s="180" t="n">
        <v>166.4</v>
      </c>
      <c r="D626" s="180" t="n">
        <v>205.4</v>
      </c>
      <c r="E626" s="180" t="n">
        <v>195</v>
      </c>
      <c r="F626" s="180" t="n">
        <v>104</v>
      </c>
      <c r="G626" s="180" t="n">
        <v>166.3</v>
      </c>
      <c r="H626" s="180" t="n">
        <v>323.8</v>
      </c>
      <c r="I626" s="180" t="n">
        <v>133</v>
      </c>
      <c r="J626" s="180" t="n">
        <v>41.6</v>
      </c>
    </row>
    <row r="627" customFormat="false" ht="15" hidden="false" customHeight="false" outlineLevel="0" collapsed="false">
      <c r="A627" s="181" t="n">
        <v>26</v>
      </c>
      <c r="B627" s="179" t="n">
        <v>622</v>
      </c>
      <c r="C627" s="180" t="n">
        <v>166.4</v>
      </c>
      <c r="D627" s="180" t="n">
        <v>205.4</v>
      </c>
      <c r="E627" s="180" t="n">
        <v>195</v>
      </c>
      <c r="F627" s="180" t="n">
        <v>104</v>
      </c>
      <c r="G627" s="180" t="n">
        <v>166.3</v>
      </c>
      <c r="H627" s="180" t="n">
        <v>323.8</v>
      </c>
      <c r="I627" s="180" t="n">
        <v>133</v>
      </c>
      <c r="J627" s="180" t="n">
        <v>41.6</v>
      </c>
    </row>
    <row r="628" customFormat="false" ht="15" hidden="false" customHeight="false" outlineLevel="0" collapsed="false">
      <c r="A628" s="181" t="n">
        <v>26</v>
      </c>
      <c r="B628" s="179" t="n">
        <v>623</v>
      </c>
      <c r="C628" s="180" t="n">
        <v>166.4</v>
      </c>
      <c r="D628" s="180" t="n">
        <v>205.4</v>
      </c>
      <c r="E628" s="180" t="n">
        <v>195</v>
      </c>
      <c r="F628" s="180" t="n">
        <v>104</v>
      </c>
      <c r="G628" s="180" t="n">
        <v>166.3</v>
      </c>
      <c r="H628" s="180" t="n">
        <v>323.8</v>
      </c>
      <c r="I628" s="180" t="n">
        <v>133</v>
      </c>
      <c r="J628" s="180" t="n">
        <v>41.6</v>
      </c>
    </row>
    <row r="629" customFormat="false" ht="15" hidden="false" customHeight="false" outlineLevel="0" collapsed="false">
      <c r="A629" s="181" t="n">
        <v>26</v>
      </c>
      <c r="B629" s="179" t="n">
        <v>624</v>
      </c>
      <c r="C629" s="180" t="n">
        <v>166.4</v>
      </c>
      <c r="D629" s="180" t="n">
        <v>205.4</v>
      </c>
      <c r="E629" s="180" t="n">
        <v>195</v>
      </c>
      <c r="F629" s="180" t="n">
        <v>104</v>
      </c>
      <c r="G629" s="180" t="n">
        <v>166.3</v>
      </c>
      <c r="H629" s="180" t="n">
        <v>323.8</v>
      </c>
      <c r="I629" s="180" t="n">
        <v>133</v>
      </c>
      <c r="J629" s="180" t="n">
        <v>41.6</v>
      </c>
    </row>
    <row r="630" customFormat="false" ht="15" hidden="false" customHeight="false" outlineLevel="0" collapsed="false">
      <c r="A630" s="181" t="n">
        <v>27</v>
      </c>
      <c r="B630" s="179" t="n">
        <v>625</v>
      </c>
      <c r="C630" s="180" t="n">
        <v>172.8</v>
      </c>
      <c r="D630" s="180" t="n">
        <v>213.3</v>
      </c>
      <c r="E630" s="180" t="n">
        <v>202.5</v>
      </c>
      <c r="F630" s="180" t="n">
        <v>108</v>
      </c>
      <c r="G630" s="180" t="n">
        <v>166.3</v>
      </c>
      <c r="H630" s="180" t="n">
        <v>323.8</v>
      </c>
      <c r="I630" s="180" t="n">
        <v>133</v>
      </c>
      <c r="J630" s="180" t="n">
        <v>43.2</v>
      </c>
    </row>
    <row r="631" customFormat="false" ht="15" hidden="false" customHeight="false" outlineLevel="0" collapsed="false">
      <c r="A631" s="181" t="n">
        <v>27</v>
      </c>
      <c r="B631" s="179" t="n">
        <v>626</v>
      </c>
      <c r="C631" s="180" t="n">
        <v>172.8</v>
      </c>
      <c r="D631" s="180" t="n">
        <v>213.3</v>
      </c>
      <c r="E631" s="180" t="n">
        <v>202.5</v>
      </c>
      <c r="F631" s="180" t="n">
        <v>108</v>
      </c>
      <c r="G631" s="180" t="n">
        <v>166.3</v>
      </c>
      <c r="H631" s="180" t="n">
        <v>323.8</v>
      </c>
      <c r="I631" s="180" t="n">
        <v>133</v>
      </c>
      <c r="J631" s="180" t="n">
        <v>43.2</v>
      </c>
    </row>
    <row r="632" customFormat="false" ht="15" hidden="false" customHeight="false" outlineLevel="0" collapsed="false">
      <c r="A632" s="181" t="n">
        <v>27</v>
      </c>
      <c r="B632" s="179" t="n">
        <v>627</v>
      </c>
      <c r="C632" s="180" t="n">
        <v>172.8</v>
      </c>
      <c r="D632" s="180" t="n">
        <v>213.3</v>
      </c>
      <c r="E632" s="180" t="n">
        <v>202.5</v>
      </c>
      <c r="F632" s="180" t="n">
        <v>108</v>
      </c>
      <c r="G632" s="180" t="n">
        <v>166.3</v>
      </c>
      <c r="H632" s="180" t="n">
        <v>323.8</v>
      </c>
      <c r="I632" s="180" t="n">
        <v>133</v>
      </c>
      <c r="J632" s="180" t="n">
        <v>43.2</v>
      </c>
    </row>
    <row r="633" customFormat="false" ht="15" hidden="false" customHeight="false" outlineLevel="0" collapsed="false">
      <c r="A633" s="181" t="n">
        <v>27</v>
      </c>
      <c r="B633" s="179" t="n">
        <v>628</v>
      </c>
      <c r="C633" s="180" t="n">
        <v>172.8</v>
      </c>
      <c r="D633" s="180" t="n">
        <v>213.3</v>
      </c>
      <c r="E633" s="180" t="n">
        <v>202.5</v>
      </c>
      <c r="F633" s="180" t="n">
        <v>108</v>
      </c>
      <c r="G633" s="180" t="n">
        <v>166.3</v>
      </c>
      <c r="H633" s="180" t="n">
        <v>323.8</v>
      </c>
      <c r="I633" s="180" t="n">
        <v>133</v>
      </c>
      <c r="J633" s="180" t="n">
        <v>43.2</v>
      </c>
    </row>
    <row r="634" customFormat="false" ht="15" hidden="false" customHeight="false" outlineLevel="0" collapsed="false">
      <c r="A634" s="181" t="n">
        <v>27</v>
      </c>
      <c r="B634" s="179" t="n">
        <v>629</v>
      </c>
      <c r="C634" s="180" t="n">
        <v>172.8</v>
      </c>
      <c r="D634" s="180" t="n">
        <v>213.3</v>
      </c>
      <c r="E634" s="180" t="n">
        <v>202.5</v>
      </c>
      <c r="F634" s="180" t="n">
        <v>108</v>
      </c>
      <c r="G634" s="180" t="n">
        <v>166.3</v>
      </c>
      <c r="H634" s="180" t="n">
        <v>323.8</v>
      </c>
      <c r="I634" s="180" t="n">
        <v>133</v>
      </c>
      <c r="J634" s="180" t="n">
        <v>43.2</v>
      </c>
    </row>
    <row r="635" customFormat="false" ht="15" hidden="false" customHeight="false" outlineLevel="0" collapsed="false">
      <c r="A635" s="181" t="n">
        <v>27</v>
      </c>
      <c r="B635" s="179" t="n">
        <v>630</v>
      </c>
      <c r="C635" s="180" t="n">
        <v>172.8</v>
      </c>
      <c r="D635" s="180" t="n">
        <v>213.3</v>
      </c>
      <c r="E635" s="180" t="n">
        <v>202.5</v>
      </c>
      <c r="F635" s="180" t="n">
        <v>108</v>
      </c>
      <c r="G635" s="180" t="n">
        <v>166.3</v>
      </c>
      <c r="H635" s="180" t="n">
        <v>323.8</v>
      </c>
      <c r="I635" s="180" t="n">
        <v>133</v>
      </c>
      <c r="J635" s="180" t="n">
        <v>43.2</v>
      </c>
    </row>
    <row r="636" customFormat="false" ht="15" hidden="false" customHeight="false" outlineLevel="0" collapsed="false">
      <c r="A636" s="181" t="n">
        <v>27</v>
      </c>
      <c r="B636" s="179" t="n">
        <v>631</v>
      </c>
      <c r="C636" s="180" t="n">
        <v>172.8</v>
      </c>
      <c r="D636" s="180" t="n">
        <v>213.3</v>
      </c>
      <c r="E636" s="180" t="n">
        <v>202.5</v>
      </c>
      <c r="F636" s="180" t="n">
        <v>108</v>
      </c>
      <c r="G636" s="180" t="n">
        <v>166.3</v>
      </c>
      <c r="H636" s="180" t="n">
        <v>323.8</v>
      </c>
      <c r="I636" s="180" t="n">
        <v>133</v>
      </c>
      <c r="J636" s="180" t="n">
        <v>43.2</v>
      </c>
    </row>
    <row r="637" customFormat="false" ht="15" hidden="false" customHeight="false" outlineLevel="0" collapsed="false">
      <c r="A637" s="181" t="n">
        <v>27</v>
      </c>
      <c r="B637" s="179" t="n">
        <v>632</v>
      </c>
      <c r="C637" s="180" t="n">
        <v>172.8</v>
      </c>
      <c r="D637" s="180" t="n">
        <v>213.3</v>
      </c>
      <c r="E637" s="180" t="n">
        <v>202.5</v>
      </c>
      <c r="F637" s="180" t="n">
        <v>108</v>
      </c>
      <c r="G637" s="180" t="n">
        <v>166.3</v>
      </c>
      <c r="H637" s="180" t="n">
        <v>323.8</v>
      </c>
      <c r="I637" s="180" t="n">
        <v>133</v>
      </c>
      <c r="J637" s="180" t="n">
        <v>43.2</v>
      </c>
    </row>
    <row r="638" customFormat="false" ht="15" hidden="false" customHeight="false" outlineLevel="0" collapsed="false">
      <c r="A638" s="181" t="n">
        <v>27</v>
      </c>
      <c r="B638" s="179" t="n">
        <v>633</v>
      </c>
      <c r="C638" s="180" t="n">
        <v>172.8</v>
      </c>
      <c r="D638" s="180" t="n">
        <v>213.3</v>
      </c>
      <c r="E638" s="180" t="n">
        <v>202.5</v>
      </c>
      <c r="F638" s="180" t="n">
        <v>108</v>
      </c>
      <c r="G638" s="180" t="n">
        <v>166.3</v>
      </c>
      <c r="H638" s="180" t="n">
        <v>323.8</v>
      </c>
      <c r="I638" s="180" t="n">
        <v>133</v>
      </c>
      <c r="J638" s="180" t="n">
        <v>43.2</v>
      </c>
    </row>
    <row r="639" customFormat="false" ht="15" hidden="false" customHeight="false" outlineLevel="0" collapsed="false">
      <c r="A639" s="181" t="n">
        <v>27</v>
      </c>
      <c r="B639" s="179" t="n">
        <v>634</v>
      </c>
      <c r="C639" s="180" t="n">
        <v>172.8</v>
      </c>
      <c r="D639" s="180" t="n">
        <v>213.3</v>
      </c>
      <c r="E639" s="180" t="n">
        <v>202.5</v>
      </c>
      <c r="F639" s="180" t="n">
        <v>108</v>
      </c>
      <c r="G639" s="180" t="n">
        <v>166.3</v>
      </c>
      <c r="H639" s="180" t="n">
        <v>323.8</v>
      </c>
      <c r="I639" s="180" t="n">
        <v>133</v>
      </c>
      <c r="J639" s="180" t="n">
        <v>43.2</v>
      </c>
    </row>
    <row r="640" customFormat="false" ht="15" hidden="false" customHeight="false" outlineLevel="0" collapsed="false">
      <c r="A640" s="181" t="n">
        <v>27</v>
      </c>
      <c r="B640" s="179" t="n">
        <v>635</v>
      </c>
      <c r="C640" s="180" t="n">
        <v>172.8</v>
      </c>
      <c r="D640" s="180" t="n">
        <v>213.3</v>
      </c>
      <c r="E640" s="180" t="n">
        <v>202.5</v>
      </c>
      <c r="F640" s="180" t="n">
        <v>108</v>
      </c>
      <c r="G640" s="180" t="n">
        <v>166.3</v>
      </c>
      <c r="H640" s="180" t="n">
        <v>323.8</v>
      </c>
      <c r="I640" s="180" t="n">
        <v>133</v>
      </c>
      <c r="J640" s="180" t="n">
        <v>43.2</v>
      </c>
    </row>
    <row r="641" customFormat="false" ht="15" hidden="false" customHeight="false" outlineLevel="0" collapsed="false">
      <c r="A641" s="181" t="n">
        <v>27</v>
      </c>
      <c r="B641" s="179" t="n">
        <v>636</v>
      </c>
      <c r="C641" s="180" t="n">
        <v>172.8</v>
      </c>
      <c r="D641" s="180" t="n">
        <v>213.3</v>
      </c>
      <c r="E641" s="180" t="n">
        <v>202.5</v>
      </c>
      <c r="F641" s="180" t="n">
        <v>108</v>
      </c>
      <c r="G641" s="180" t="n">
        <v>166.3</v>
      </c>
      <c r="H641" s="180" t="n">
        <v>323.8</v>
      </c>
      <c r="I641" s="180" t="n">
        <v>133</v>
      </c>
      <c r="J641" s="180" t="n">
        <v>43.2</v>
      </c>
    </row>
    <row r="642" customFormat="false" ht="15" hidden="false" customHeight="false" outlineLevel="0" collapsed="false">
      <c r="A642" s="181" t="n">
        <v>27</v>
      </c>
      <c r="B642" s="179" t="n">
        <v>637</v>
      </c>
      <c r="C642" s="180" t="n">
        <v>172.8</v>
      </c>
      <c r="D642" s="180" t="n">
        <v>213.3</v>
      </c>
      <c r="E642" s="180" t="n">
        <v>202.5</v>
      </c>
      <c r="F642" s="180" t="n">
        <v>108</v>
      </c>
      <c r="G642" s="180" t="n">
        <v>166.3</v>
      </c>
      <c r="H642" s="180" t="n">
        <v>323.8</v>
      </c>
      <c r="I642" s="180" t="n">
        <v>133</v>
      </c>
      <c r="J642" s="180" t="n">
        <v>43.2</v>
      </c>
    </row>
    <row r="643" customFormat="false" ht="15" hidden="false" customHeight="false" outlineLevel="0" collapsed="false">
      <c r="A643" s="181" t="n">
        <v>27</v>
      </c>
      <c r="B643" s="179" t="n">
        <v>638</v>
      </c>
      <c r="C643" s="180" t="n">
        <v>172.8</v>
      </c>
      <c r="D643" s="180" t="n">
        <v>213.3</v>
      </c>
      <c r="E643" s="180" t="n">
        <v>202.5</v>
      </c>
      <c r="F643" s="180" t="n">
        <v>108</v>
      </c>
      <c r="G643" s="180" t="n">
        <v>166.3</v>
      </c>
      <c r="H643" s="180" t="n">
        <v>323.8</v>
      </c>
      <c r="I643" s="180" t="n">
        <v>133</v>
      </c>
      <c r="J643" s="180" t="n">
        <v>43.2</v>
      </c>
    </row>
    <row r="644" customFormat="false" ht="15" hidden="false" customHeight="false" outlineLevel="0" collapsed="false">
      <c r="A644" s="181" t="n">
        <v>27</v>
      </c>
      <c r="B644" s="179" t="n">
        <v>639</v>
      </c>
      <c r="C644" s="180" t="n">
        <v>172.8</v>
      </c>
      <c r="D644" s="180" t="n">
        <v>213.3</v>
      </c>
      <c r="E644" s="180" t="n">
        <v>202.5</v>
      </c>
      <c r="F644" s="180" t="n">
        <v>108</v>
      </c>
      <c r="G644" s="180" t="n">
        <v>166.3</v>
      </c>
      <c r="H644" s="180" t="n">
        <v>323.8</v>
      </c>
      <c r="I644" s="180" t="n">
        <v>133</v>
      </c>
      <c r="J644" s="180" t="n">
        <v>43.2</v>
      </c>
    </row>
    <row r="645" customFormat="false" ht="15" hidden="false" customHeight="false" outlineLevel="0" collapsed="false">
      <c r="A645" s="181" t="n">
        <v>27</v>
      </c>
      <c r="B645" s="179" t="n">
        <v>640</v>
      </c>
      <c r="C645" s="180" t="n">
        <v>172.8</v>
      </c>
      <c r="D645" s="180" t="n">
        <v>213.3</v>
      </c>
      <c r="E645" s="180" t="n">
        <v>202.5</v>
      </c>
      <c r="F645" s="180" t="n">
        <v>108</v>
      </c>
      <c r="G645" s="180" t="n">
        <v>166.3</v>
      </c>
      <c r="H645" s="180" t="n">
        <v>323.8</v>
      </c>
      <c r="I645" s="180" t="n">
        <v>133</v>
      </c>
      <c r="J645" s="180" t="n">
        <v>43.2</v>
      </c>
    </row>
    <row r="646" customFormat="false" ht="15" hidden="false" customHeight="false" outlineLevel="0" collapsed="false">
      <c r="A646" s="181" t="n">
        <v>27</v>
      </c>
      <c r="B646" s="179" t="n">
        <v>641</v>
      </c>
      <c r="C646" s="180" t="n">
        <v>172.8</v>
      </c>
      <c r="D646" s="180" t="n">
        <v>213.3</v>
      </c>
      <c r="E646" s="180" t="n">
        <v>202.5</v>
      </c>
      <c r="F646" s="180" t="n">
        <v>108</v>
      </c>
      <c r="G646" s="180" t="n">
        <v>166.3</v>
      </c>
      <c r="H646" s="180" t="n">
        <v>323.8</v>
      </c>
      <c r="I646" s="180" t="n">
        <v>133</v>
      </c>
      <c r="J646" s="180" t="n">
        <v>43.2</v>
      </c>
    </row>
    <row r="647" customFormat="false" ht="15" hidden="false" customHeight="false" outlineLevel="0" collapsed="false">
      <c r="A647" s="181" t="n">
        <v>27</v>
      </c>
      <c r="B647" s="179" t="n">
        <v>642</v>
      </c>
      <c r="C647" s="180" t="n">
        <v>172.8</v>
      </c>
      <c r="D647" s="180" t="n">
        <v>213.3</v>
      </c>
      <c r="E647" s="180" t="n">
        <v>202.5</v>
      </c>
      <c r="F647" s="180" t="n">
        <v>108</v>
      </c>
      <c r="G647" s="180" t="n">
        <v>166.3</v>
      </c>
      <c r="H647" s="180" t="n">
        <v>323.8</v>
      </c>
      <c r="I647" s="180" t="n">
        <v>133</v>
      </c>
      <c r="J647" s="180" t="n">
        <v>43.2</v>
      </c>
    </row>
    <row r="648" customFormat="false" ht="15" hidden="false" customHeight="false" outlineLevel="0" collapsed="false">
      <c r="A648" s="181" t="n">
        <v>27</v>
      </c>
      <c r="B648" s="179" t="n">
        <v>643</v>
      </c>
      <c r="C648" s="180" t="n">
        <v>172.8</v>
      </c>
      <c r="D648" s="180" t="n">
        <v>213.3</v>
      </c>
      <c r="E648" s="180" t="n">
        <v>202.5</v>
      </c>
      <c r="F648" s="180" t="n">
        <v>108</v>
      </c>
      <c r="G648" s="180" t="n">
        <v>166.3</v>
      </c>
      <c r="H648" s="180" t="n">
        <v>323.8</v>
      </c>
      <c r="I648" s="180" t="n">
        <v>133</v>
      </c>
      <c r="J648" s="180" t="n">
        <v>43.2</v>
      </c>
    </row>
    <row r="649" customFormat="false" ht="15" hidden="false" customHeight="false" outlineLevel="0" collapsed="false">
      <c r="A649" s="181" t="n">
        <v>27</v>
      </c>
      <c r="B649" s="179" t="n">
        <v>644</v>
      </c>
      <c r="C649" s="180" t="n">
        <v>172.8</v>
      </c>
      <c r="D649" s="180" t="n">
        <v>213.3</v>
      </c>
      <c r="E649" s="180" t="n">
        <v>202.5</v>
      </c>
      <c r="F649" s="180" t="n">
        <v>108</v>
      </c>
      <c r="G649" s="180" t="n">
        <v>166.3</v>
      </c>
      <c r="H649" s="180" t="n">
        <v>323.8</v>
      </c>
      <c r="I649" s="180" t="n">
        <v>133</v>
      </c>
      <c r="J649" s="180" t="n">
        <v>43.2</v>
      </c>
    </row>
    <row r="650" customFormat="false" ht="15" hidden="false" customHeight="false" outlineLevel="0" collapsed="false">
      <c r="A650" s="181" t="n">
        <v>27</v>
      </c>
      <c r="B650" s="179" t="n">
        <v>645</v>
      </c>
      <c r="C650" s="180" t="n">
        <v>172.8</v>
      </c>
      <c r="D650" s="180" t="n">
        <v>213.3</v>
      </c>
      <c r="E650" s="180" t="n">
        <v>202.5</v>
      </c>
      <c r="F650" s="180" t="n">
        <v>108</v>
      </c>
      <c r="G650" s="180" t="n">
        <v>166.3</v>
      </c>
      <c r="H650" s="180" t="n">
        <v>323.8</v>
      </c>
      <c r="I650" s="180" t="n">
        <v>133</v>
      </c>
      <c r="J650" s="180" t="n">
        <v>43.2</v>
      </c>
    </row>
    <row r="651" customFormat="false" ht="15" hidden="false" customHeight="false" outlineLevel="0" collapsed="false">
      <c r="A651" s="181" t="n">
        <v>27</v>
      </c>
      <c r="B651" s="179" t="n">
        <v>646</v>
      </c>
      <c r="C651" s="180" t="n">
        <v>172.8</v>
      </c>
      <c r="D651" s="180" t="n">
        <v>213.3</v>
      </c>
      <c r="E651" s="180" t="n">
        <v>202.5</v>
      </c>
      <c r="F651" s="180" t="n">
        <v>108</v>
      </c>
      <c r="G651" s="180" t="n">
        <v>166.3</v>
      </c>
      <c r="H651" s="180" t="n">
        <v>323.8</v>
      </c>
      <c r="I651" s="180" t="n">
        <v>133</v>
      </c>
      <c r="J651" s="180" t="n">
        <v>43.2</v>
      </c>
    </row>
    <row r="652" customFormat="false" ht="15" hidden="false" customHeight="false" outlineLevel="0" collapsed="false">
      <c r="A652" s="181" t="n">
        <v>27</v>
      </c>
      <c r="B652" s="179" t="n">
        <v>647</v>
      </c>
      <c r="C652" s="180" t="n">
        <v>172.8</v>
      </c>
      <c r="D652" s="180" t="n">
        <v>213.3</v>
      </c>
      <c r="E652" s="180" t="n">
        <v>202.5</v>
      </c>
      <c r="F652" s="180" t="n">
        <v>108</v>
      </c>
      <c r="G652" s="180" t="n">
        <v>166.3</v>
      </c>
      <c r="H652" s="180" t="n">
        <v>323.8</v>
      </c>
      <c r="I652" s="180" t="n">
        <v>133</v>
      </c>
      <c r="J652" s="180" t="n">
        <v>43.2</v>
      </c>
    </row>
    <row r="653" customFormat="false" ht="15" hidden="false" customHeight="false" outlineLevel="0" collapsed="false">
      <c r="A653" s="181" t="n">
        <v>27</v>
      </c>
      <c r="B653" s="179" t="n">
        <v>648</v>
      </c>
      <c r="C653" s="180" t="n">
        <v>172.8</v>
      </c>
      <c r="D653" s="180" t="n">
        <v>213.3</v>
      </c>
      <c r="E653" s="180" t="n">
        <v>202.5</v>
      </c>
      <c r="F653" s="180" t="n">
        <v>108</v>
      </c>
      <c r="G653" s="180" t="n">
        <v>166.3</v>
      </c>
      <c r="H653" s="180" t="n">
        <v>323.8</v>
      </c>
      <c r="I653" s="180" t="n">
        <v>133</v>
      </c>
      <c r="J653" s="180" t="n">
        <v>43.2</v>
      </c>
    </row>
    <row r="654" customFormat="false" ht="15" hidden="false" customHeight="false" outlineLevel="0" collapsed="false">
      <c r="A654" s="181" t="n">
        <v>28</v>
      </c>
      <c r="B654" s="179" t="n">
        <v>649</v>
      </c>
      <c r="C654" s="180" t="n">
        <v>179.2</v>
      </c>
      <c r="D654" s="180" t="n">
        <v>221.2</v>
      </c>
      <c r="E654" s="180" t="n">
        <v>210</v>
      </c>
      <c r="F654" s="180" t="n">
        <v>112</v>
      </c>
      <c r="G654" s="180" t="n">
        <v>188.1</v>
      </c>
      <c r="H654" s="180" t="n">
        <v>367.5</v>
      </c>
      <c r="I654" s="180" t="n">
        <v>138.3</v>
      </c>
      <c r="J654" s="180" t="n">
        <v>44.8</v>
      </c>
    </row>
    <row r="655" customFormat="false" ht="15" hidden="false" customHeight="false" outlineLevel="0" collapsed="false">
      <c r="A655" s="181" t="n">
        <v>28</v>
      </c>
      <c r="B655" s="179" t="n">
        <v>650</v>
      </c>
      <c r="C655" s="180" t="n">
        <v>179.2</v>
      </c>
      <c r="D655" s="180" t="n">
        <v>221.2</v>
      </c>
      <c r="E655" s="180" t="n">
        <v>210</v>
      </c>
      <c r="F655" s="180" t="n">
        <v>112</v>
      </c>
      <c r="G655" s="180" t="n">
        <v>188.1</v>
      </c>
      <c r="H655" s="180" t="n">
        <v>367.5</v>
      </c>
      <c r="I655" s="180" t="n">
        <v>138.3</v>
      </c>
      <c r="J655" s="180" t="n">
        <v>44.8</v>
      </c>
    </row>
    <row r="656" customFormat="false" ht="15" hidden="false" customHeight="false" outlineLevel="0" collapsed="false">
      <c r="A656" s="181" t="n">
        <v>28</v>
      </c>
      <c r="B656" s="179" t="n">
        <v>651</v>
      </c>
      <c r="C656" s="180" t="n">
        <v>179.2</v>
      </c>
      <c r="D656" s="180" t="n">
        <v>221.2</v>
      </c>
      <c r="E656" s="180" t="n">
        <v>210</v>
      </c>
      <c r="F656" s="180" t="n">
        <v>112</v>
      </c>
      <c r="G656" s="180" t="n">
        <v>188.1</v>
      </c>
      <c r="H656" s="180" t="n">
        <v>367.5</v>
      </c>
      <c r="I656" s="180" t="n">
        <v>138.3</v>
      </c>
      <c r="J656" s="180" t="n">
        <v>44.8</v>
      </c>
    </row>
    <row r="657" customFormat="false" ht="15" hidden="false" customHeight="false" outlineLevel="0" collapsed="false">
      <c r="A657" s="181" t="n">
        <v>28</v>
      </c>
      <c r="B657" s="179" t="n">
        <v>652</v>
      </c>
      <c r="C657" s="180" t="n">
        <v>179.2</v>
      </c>
      <c r="D657" s="180" t="n">
        <v>221.2</v>
      </c>
      <c r="E657" s="180" t="n">
        <v>210</v>
      </c>
      <c r="F657" s="180" t="n">
        <v>112</v>
      </c>
      <c r="G657" s="180" t="n">
        <v>188.1</v>
      </c>
      <c r="H657" s="180" t="n">
        <v>367.5</v>
      </c>
      <c r="I657" s="180" t="n">
        <v>138.3</v>
      </c>
      <c r="J657" s="180" t="n">
        <v>44.8</v>
      </c>
    </row>
    <row r="658" customFormat="false" ht="15" hidden="false" customHeight="false" outlineLevel="0" collapsed="false">
      <c r="A658" s="181" t="n">
        <v>28</v>
      </c>
      <c r="B658" s="179" t="n">
        <v>653</v>
      </c>
      <c r="C658" s="180" t="n">
        <v>179.2</v>
      </c>
      <c r="D658" s="180" t="n">
        <v>221.2</v>
      </c>
      <c r="E658" s="180" t="n">
        <v>210</v>
      </c>
      <c r="F658" s="180" t="n">
        <v>112</v>
      </c>
      <c r="G658" s="180" t="n">
        <v>188.1</v>
      </c>
      <c r="H658" s="180" t="n">
        <v>367.5</v>
      </c>
      <c r="I658" s="180" t="n">
        <v>138.3</v>
      </c>
      <c r="J658" s="180" t="n">
        <v>44.8</v>
      </c>
    </row>
    <row r="659" customFormat="false" ht="15" hidden="false" customHeight="false" outlineLevel="0" collapsed="false">
      <c r="A659" s="181" t="n">
        <v>28</v>
      </c>
      <c r="B659" s="179" t="n">
        <v>654</v>
      </c>
      <c r="C659" s="180" t="n">
        <v>179.2</v>
      </c>
      <c r="D659" s="180" t="n">
        <v>221.2</v>
      </c>
      <c r="E659" s="180" t="n">
        <v>210</v>
      </c>
      <c r="F659" s="180" t="n">
        <v>112</v>
      </c>
      <c r="G659" s="180" t="n">
        <v>188.1</v>
      </c>
      <c r="H659" s="180" t="n">
        <v>367.5</v>
      </c>
      <c r="I659" s="180" t="n">
        <v>138.3</v>
      </c>
      <c r="J659" s="180" t="n">
        <v>44.8</v>
      </c>
    </row>
    <row r="660" customFormat="false" ht="15" hidden="false" customHeight="false" outlineLevel="0" collapsed="false">
      <c r="A660" s="181" t="n">
        <v>28</v>
      </c>
      <c r="B660" s="179" t="n">
        <v>655</v>
      </c>
      <c r="C660" s="180" t="n">
        <v>179.2</v>
      </c>
      <c r="D660" s="180" t="n">
        <v>221.2</v>
      </c>
      <c r="E660" s="180" t="n">
        <v>210</v>
      </c>
      <c r="F660" s="180" t="n">
        <v>112</v>
      </c>
      <c r="G660" s="180" t="n">
        <v>188.1</v>
      </c>
      <c r="H660" s="180" t="n">
        <v>367.5</v>
      </c>
      <c r="I660" s="180" t="n">
        <v>138.3</v>
      </c>
      <c r="J660" s="180" t="n">
        <v>44.8</v>
      </c>
    </row>
    <row r="661" customFormat="false" ht="15" hidden="false" customHeight="false" outlineLevel="0" collapsed="false">
      <c r="A661" s="181" t="n">
        <v>28</v>
      </c>
      <c r="B661" s="179" t="n">
        <v>656</v>
      </c>
      <c r="C661" s="180" t="n">
        <v>179.2</v>
      </c>
      <c r="D661" s="180" t="n">
        <v>221.2</v>
      </c>
      <c r="E661" s="180" t="n">
        <v>210</v>
      </c>
      <c r="F661" s="180" t="n">
        <v>112</v>
      </c>
      <c r="G661" s="180" t="n">
        <v>188.1</v>
      </c>
      <c r="H661" s="180" t="n">
        <v>367.5</v>
      </c>
      <c r="I661" s="180" t="n">
        <v>138.3</v>
      </c>
      <c r="J661" s="180" t="n">
        <v>44.8</v>
      </c>
    </row>
    <row r="662" customFormat="false" ht="15" hidden="false" customHeight="false" outlineLevel="0" collapsed="false">
      <c r="A662" s="181" t="n">
        <v>28</v>
      </c>
      <c r="B662" s="179" t="n">
        <v>657</v>
      </c>
      <c r="C662" s="180" t="n">
        <v>179.2</v>
      </c>
      <c r="D662" s="180" t="n">
        <v>221.2</v>
      </c>
      <c r="E662" s="180" t="n">
        <v>210</v>
      </c>
      <c r="F662" s="180" t="n">
        <v>112</v>
      </c>
      <c r="G662" s="180" t="n">
        <v>188.1</v>
      </c>
      <c r="H662" s="180" t="n">
        <v>367.5</v>
      </c>
      <c r="I662" s="180" t="n">
        <v>138.3</v>
      </c>
      <c r="J662" s="180" t="n">
        <v>44.8</v>
      </c>
    </row>
    <row r="663" customFormat="false" ht="15" hidden="false" customHeight="false" outlineLevel="0" collapsed="false">
      <c r="A663" s="181" t="n">
        <v>28</v>
      </c>
      <c r="B663" s="179" t="n">
        <v>658</v>
      </c>
      <c r="C663" s="180" t="n">
        <v>179.2</v>
      </c>
      <c r="D663" s="180" t="n">
        <v>221.2</v>
      </c>
      <c r="E663" s="180" t="n">
        <v>210</v>
      </c>
      <c r="F663" s="180" t="n">
        <v>112</v>
      </c>
      <c r="G663" s="180" t="n">
        <v>188.1</v>
      </c>
      <c r="H663" s="180" t="n">
        <v>367.5</v>
      </c>
      <c r="I663" s="180" t="n">
        <v>138.3</v>
      </c>
      <c r="J663" s="180" t="n">
        <v>44.8</v>
      </c>
    </row>
    <row r="664" customFormat="false" ht="15" hidden="false" customHeight="false" outlineLevel="0" collapsed="false">
      <c r="A664" s="181" t="n">
        <v>28</v>
      </c>
      <c r="B664" s="179" t="n">
        <v>659</v>
      </c>
      <c r="C664" s="180" t="n">
        <v>179.2</v>
      </c>
      <c r="D664" s="180" t="n">
        <v>221.2</v>
      </c>
      <c r="E664" s="180" t="n">
        <v>210</v>
      </c>
      <c r="F664" s="180" t="n">
        <v>112</v>
      </c>
      <c r="G664" s="180" t="n">
        <v>188.1</v>
      </c>
      <c r="H664" s="180" t="n">
        <v>367.5</v>
      </c>
      <c r="I664" s="180" t="n">
        <v>138.3</v>
      </c>
      <c r="J664" s="180" t="n">
        <v>44.8</v>
      </c>
    </row>
    <row r="665" customFormat="false" ht="15" hidden="false" customHeight="false" outlineLevel="0" collapsed="false">
      <c r="A665" s="181" t="n">
        <v>28</v>
      </c>
      <c r="B665" s="179" t="n">
        <v>660</v>
      </c>
      <c r="C665" s="180" t="n">
        <v>179.2</v>
      </c>
      <c r="D665" s="180" t="n">
        <v>221.2</v>
      </c>
      <c r="E665" s="180" t="n">
        <v>210</v>
      </c>
      <c r="F665" s="180" t="n">
        <v>112</v>
      </c>
      <c r="G665" s="180" t="n">
        <v>188.1</v>
      </c>
      <c r="H665" s="180" t="n">
        <v>367.5</v>
      </c>
      <c r="I665" s="180" t="n">
        <v>138.3</v>
      </c>
      <c r="J665" s="180" t="n">
        <v>44.8</v>
      </c>
    </row>
    <row r="666" customFormat="false" ht="15" hidden="false" customHeight="false" outlineLevel="0" collapsed="false">
      <c r="A666" s="181" t="n">
        <v>28</v>
      </c>
      <c r="B666" s="179" t="n">
        <v>661</v>
      </c>
      <c r="C666" s="180" t="n">
        <v>179.2</v>
      </c>
      <c r="D666" s="180" t="n">
        <v>221.2</v>
      </c>
      <c r="E666" s="180" t="n">
        <v>210</v>
      </c>
      <c r="F666" s="180" t="n">
        <v>112</v>
      </c>
      <c r="G666" s="180" t="n">
        <v>188.1</v>
      </c>
      <c r="H666" s="180" t="n">
        <v>367.5</v>
      </c>
      <c r="I666" s="180" t="n">
        <v>138.3</v>
      </c>
      <c r="J666" s="180" t="n">
        <v>44.8</v>
      </c>
    </row>
    <row r="667" customFormat="false" ht="15" hidden="false" customHeight="false" outlineLevel="0" collapsed="false">
      <c r="A667" s="181" t="n">
        <v>28</v>
      </c>
      <c r="B667" s="179" t="n">
        <v>662</v>
      </c>
      <c r="C667" s="180" t="n">
        <v>179.2</v>
      </c>
      <c r="D667" s="180" t="n">
        <v>221.2</v>
      </c>
      <c r="E667" s="180" t="n">
        <v>210</v>
      </c>
      <c r="F667" s="180" t="n">
        <v>112</v>
      </c>
      <c r="G667" s="180" t="n">
        <v>188.1</v>
      </c>
      <c r="H667" s="180" t="n">
        <v>367.5</v>
      </c>
      <c r="I667" s="180" t="n">
        <v>138.3</v>
      </c>
      <c r="J667" s="180" t="n">
        <v>44.8</v>
      </c>
    </row>
    <row r="668" customFormat="false" ht="15" hidden="false" customHeight="false" outlineLevel="0" collapsed="false">
      <c r="A668" s="181" t="n">
        <v>28</v>
      </c>
      <c r="B668" s="179" t="n">
        <v>663</v>
      </c>
      <c r="C668" s="180" t="n">
        <v>179.2</v>
      </c>
      <c r="D668" s="180" t="n">
        <v>221.2</v>
      </c>
      <c r="E668" s="180" t="n">
        <v>210</v>
      </c>
      <c r="F668" s="180" t="n">
        <v>112</v>
      </c>
      <c r="G668" s="180" t="n">
        <v>188.1</v>
      </c>
      <c r="H668" s="180" t="n">
        <v>367.5</v>
      </c>
      <c r="I668" s="180" t="n">
        <v>138.3</v>
      </c>
      <c r="J668" s="180" t="n">
        <v>44.8</v>
      </c>
    </row>
    <row r="669" customFormat="false" ht="15" hidden="false" customHeight="false" outlineLevel="0" collapsed="false">
      <c r="A669" s="181" t="n">
        <v>28</v>
      </c>
      <c r="B669" s="179" t="n">
        <v>664</v>
      </c>
      <c r="C669" s="180" t="n">
        <v>179.2</v>
      </c>
      <c r="D669" s="180" t="n">
        <v>221.2</v>
      </c>
      <c r="E669" s="180" t="n">
        <v>210</v>
      </c>
      <c r="F669" s="180" t="n">
        <v>112</v>
      </c>
      <c r="G669" s="180" t="n">
        <v>188.1</v>
      </c>
      <c r="H669" s="180" t="n">
        <v>367.5</v>
      </c>
      <c r="I669" s="180" t="n">
        <v>138.3</v>
      </c>
      <c r="J669" s="180" t="n">
        <v>44.8</v>
      </c>
    </row>
    <row r="670" customFormat="false" ht="15" hidden="false" customHeight="false" outlineLevel="0" collapsed="false">
      <c r="A670" s="181" t="n">
        <v>28</v>
      </c>
      <c r="B670" s="179" t="n">
        <v>665</v>
      </c>
      <c r="C670" s="180" t="n">
        <v>179.2</v>
      </c>
      <c r="D670" s="180" t="n">
        <v>221.2</v>
      </c>
      <c r="E670" s="180" t="n">
        <v>210</v>
      </c>
      <c r="F670" s="180" t="n">
        <v>112</v>
      </c>
      <c r="G670" s="180" t="n">
        <v>188.1</v>
      </c>
      <c r="H670" s="180" t="n">
        <v>367.5</v>
      </c>
      <c r="I670" s="180" t="n">
        <v>138.3</v>
      </c>
      <c r="J670" s="180" t="n">
        <v>44.8</v>
      </c>
    </row>
    <row r="671" customFormat="false" ht="15" hidden="false" customHeight="false" outlineLevel="0" collapsed="false">
      <c r="A671" s="181" t="n">
        <v>28</v>
      </c>
      <c r="B671" s="179" t="n">
        <v>666</v>
      </c>
      <c r="C671" s="180" t="n">
        <v>179.2</v>
      </c>
      <c r="D671" s="180" t="n">
        <v>221.2</v>
      </c>
      <c r="E671" s="180" t="n">
        <v>210</v>
      </c>
      <c r="F671" s="180" t="n">
        <v>112</v>
      </c>
      <c r="G671" s="180" t="n">
        <v>188.1</v>
      </c>
      <c r="H671" s="180" t="n">
        <v>367.5</v>
      </c>
      <c r="I671" s="180" t="n">
        <v>138.3</v>
      </c>
      <c r="J671" s="180" t="n">
        <v>44.8</v>
      </c>
    </row>
    <row r="672" customFormat="false" ht="15" hidden="false" customHeight="false" outlineLevel="0" collapsed="false">
      <c r="A672" s="181" t="n">
        <v>28</v>
      </c>
      <c r="B672" s="179" t="n">
        <v>667</v>
      </c>
      <c r="C672" s="180" t="n">
        <v>179.2</v>
      </c>
      <c r="D672" s="180" t="n">
        <v>221.2</v>
      </c>
      <c r="E672" s="180" t="n">
        <v>210</v>
      </c>
      <c r="F672" s="180" t="n">
        <v>112</v>
      </c>
      <c r="G672" s="180" t="n">
        <v>188.1</v>
      </c>
      <c r="H672" s="180" t="n">
        <v>367.5</v>
      </c>
      <c r="I672" s="180" t="n">
        <v>138.3</v>
      </c>
      <c r="J672" s="180" t="n">
        <v>44.8</v>
      </c>
    </row>
    <row r="673" customFormat="false" ht="15" hidden="false" customHeight="false" outlineLevel="0" collapsed="false">
      <c r="A673" s="181" t="n">
        <v>28</v>
      </c>
      <c r="B673" s="179" t="n">
        <v>668</v>
      </c>
      <c r="C673" s="180" t="n">
        <v>179.2</v>
      </c>
      <c r="D673" s="180" t="n">
        <v>221.2</v>
      </c>
      <c r="E673" s="180" t="n">
        <v>210</v>
      </c>
      <c r="F673" s="180" t="n">
        <v>112</v>
      </c>
      <c r="G673" s="180" t="n">
        <v>188.1</v>
      </c>
      <c r="H673" s="180" t="n">
        <v>367.5</v>
      </c>
      <c r="I673" s="180" t="n">
        <v>138.3</v>
      </c>
      <c r="J673" s="180" t="n">
        <v>44.8</v>
      </c>
    </row>
    <row r="674" customFormat="false" ht="15" hidden="false" customHeight="false" outlineLevel="0" collapsed="false">
      <c r="A674" s="181" t="n">
        <v>28</v>
      </c>
      <c r="B674" s="179" t="n">
        <v>669</v>
      </c>
      <c r="C674" s="180" t="n">
        <v>179.2</v>
      </c>
      <c r="D674" s="180" t="n">
        <v>221.2</v>
      </c>
      <c r="E674" s="180" t="n">
        <v>210</v>
      </c>
      <c r="F674" s="180" t="n">
        <v>112</v>
      </c>
      <c r="G674" s="180" t="n">
        <v>188.1</v>
      </c>
      <c r="H674" s="180" t="n">
        <v>367.5</v>
      </c>
      <c r="I674" s="180" t="n">
        <v>138.3</v>
      </c>
      <c r="J674" s="180" t="n">
        <v>44.8</v>
      </c>
    </row>
    <row r="675" customFormat="false" ht="15" hidden="false" customHeight="false" outlineLevel="0" collapsed="false">
      <c r="A675" s="181" t="n">
        <v>28</v>
      </c>
      <c r="B675" s="179" t="n">
        <v>670</v>
      </c>
      <c r="C675" s="180" t="n">
        <v>179.2</v>
      </c>
      <c r="D675" s="180" t="n">
        <v>221.2</v>
      </c>
      <c r="E675" s="180" t="n">
        <v>210</v>
      </c>
      <c r="F675" s="180" t="n">
        <v>112</v>
      </c>
      <c r="G675" s="180" t="n">
        <v>188.1</v>
      </c>
      <c r="H675" s="180" t="n">
        <v>367.5</v>
      </c>
      <c r="I675" s="180" t="n">
        <v>138.3</v>
      </c>
      <c r="J675" s="180" t="n">
        <v>44.8</v>
      </c>
    </row>
    <row r="676" customFormat="false" ht="15" hidden="false" customHeight="false" outlineLevel="0" collapsed="false">
      <c r="A676" s="181" t="n">
        <v>28</v>
      </c>
      <c r="B676" s="179" t="n">
        <v>671</v>
      </c>
      <c r="C676" s="180" t="n">
        <v>179.2</v>
      </c>
      <c r="D676" s="180" t="n">
        <v>221.2</v>
      </c>
      <c r="E676" s="180" t="n">
        <v>210</v>
      </c>
      <c r="F676" s="180" t="n">
        <v>112</v>
      </c>
      <c r="G676" s="180" t="n">
        <v>188.1</v>
      </c>
      <c r="H676" s="180" t="n">
        <v>367.5</v>
      </c>
      <c r="I676" s="180" t="n">
        <v>138.3</v>
      </c>
      <c r="J676" s="180" t="n">
        <v>44.8</v>
      </c>
    </row>
    <row r="677" customFormat="false" ht="15" hidden="false" customHeight="false" outlineLevel="0" collapsed="false">
      <c r="A677" s="181" t="n">
        <v>28</v>
      </c>
      <c r="B677" s="179" t="n">
        <v>672</v>
      </c>
      <c r="C677" s="180" t="n">
        <v>179.2</v>
      </c>
      <c r="D677" s="180" t="n">
        <v>221.2</v>
      </c>
      <c r="E677" s="180" t="n">
        <v>210</v>
      </c>
      <c r="F677" s="180" t="n">
        <v>112</v>
      </c>
      <c r="G677" s="180" t="n">
        <v>188.1</v>
      </c>
      <c r="H677" s="180" t="n">
        <v>367.5</v>
      </c>
      <c r="I677" s="180" t="n">
        <v>138.3</v>
      </c>
      <c r="J677" s="180" t="n">
        <v>44.8</v>
      </c>
    </row>
    <row r="678" customFormat="false" ht="15" hidden="false" customHeight="false" outlineLevel="0" collapsed="false">
      <c r="A678" s="181" t="n">
        <v>29</v>
      </c>
      <c r="B678" s="179" t="n">
        <v>673</v>
      </c>
      <c r="C678" s="180" t="n">
        <v>185.6</v>
      </c>
      <c r="D678" s="180" t="n">
        <v>229.1</v>
      </c>
      <c r="E678" s="180" t="n">
        <v>217.5</v>
      </c>
      <c r="F678" s="180" t="n">
        <v>116</v>
      </c>
      <c r="G678" s="180" t="n">
        <v>188.1</v>
      </c>
      <c r="H678" s="180" t="n">
        <v>367.5</v>
      </c>
      <c r="I678" s="180" t="n">
        <v>138.3</v>
      </c>
      <c r="J678" s="180" t="n">
        <v>46.4</v>
      </c>
    </row>
    <row r="679" customFormat="false" ht="15" hidden="false" customHeight="false" outlineLevel="0" collapsed="false">
      <c r="A679" s="181" t="n">
        <v>29</v>
      </c>
      <c r="B679" s="179" t="n">
        <v>674</v>
      </c>
      <c r="C679" s="180" t="n">
        <v>185.6</v>
      </c>
      <c r="D679" s="180" t="n">
        <v>229.1</v>
      </c>
      <c r="E679" s="180" t="n">
        <v>217.5</v>
      </c>
      <c r="F679" s="180" t="n">
        <v>116</v>
      </c>
      <c r="G679" s="180" t="n">
        <v>188.1</v>
      </c>
      <c r="H679" s="180" t="n">
        <v>367.5</v>
      </c>
      <c r="I679" s="180" t="n">
        <v>138.3</v>
      </c>
      <c r="J679" s="180" t="n">
        <v>46.4</v>
      </c>
    </row>
    <row r="680" customFormat="false" ht="15" hidden="false" customHeight="false" outlineLevel="0" collapsed="false">
      <c r="A680" s="181" t="n">
        <v>29</v>
      </c>
      <c r="B680" s="179" t="n">
        <v>675</v>
      </c>
      <c r="C680" s="180" t="n">
        <v>185.6</v>
      </c>
      <c r="D680" s="180" t="n">
        <v>229.1</v>
      </c>
      <c r="E680" s="180" t="n">
        <v>217.5</v>
      </c>
      <c r="F680" s="180" t="n">
        <v>116</v>
      </c>
      <c r="G680" s="180" t="n">
        <v>188.1</v>
      </c>
      <c r="H680" s="180" t="n">
        <v>367.5</v>
      </c>
      <c r="I680" s="180" t="n">
        <v>138.3</v>
      </c>
      <c r="J680" s="180" t="n">
        <v>46.4</v>
      </c>
    </row>
    <row r="681" customFormat="false" ht="15" hidden="false" customHeight="false" outlineLevel="0" collapsed="false">
      <c r="A681" s="181" t="n">
        <v>29</v>
      </c>
      <c r="B681" s="179" t="n">
        <v>676</v>
      </c>
      <c r="C681" s="180" t="n">
        <v>185.6</v>
      </c>
      <c r="D681" s="180" t="n">
        <v>229.1</v>
      </c>
      <c r="E681" s="180" t="n">
        <v>217.5</v>
      </c>
      <c r="F681" s="180" t="n">
        <v>116</v>
      </c>
      <c r="G681" s="180" t="n">
        <v>188.1</v>
      </c>
      <c r="H681" s="180" t="n">
        <v>367.5</v>
      </c>
      <c r="I681" s="180" t="n">
        <v>138.3</v>
      </c>
      <c r="J681" s="180" t="n">
        <v>46.4</v>
      </c>
    </row>
    <row r="682" customFormat="false" ht="15" hidden="false" customHeight="false" outlineLevel="0" collapsed="false">
      <c r="A682" s="181" t="n">
        <v>29</v>
      </c>
      <c r="B682" s="179" t="n">
        <v>677</v>
      </c>
      <c r="C682" s="180" t="n">
        <v>185.6</v>
      </c>
      <c r="D682" s="180" t="n">
        <v>229.1</v>
      </c>
      <c r="E682" s="180" t="n">
        <v>217.5</v>
      </c>
      <c r="F682" s="180" t="n">
        <v>116</v>
      </c>
      <c r="G682" s="180" t="n">
        <v>188.1</v>
      </c>
      <c r="H682" s="180" t="n">
        <v>367.5</v>
      </c>
      <c r="I682" s="180" t="n">
        <v>138.3</v>
      </c>
      <c r="J682" s="180" t="n">
        <v>46.4</v>
      </c>
    </row>
    <row r="683" customFormat="false" ht="15" hidden="false" customHeight="false" outlineLevel="0" collapsed="false">
      <c r="A683" s="181" t="n">
        <v>29</v>
      </c>
      <c r="B683" s="179" t="n">
        <v>678</v>
      </c>
      <c r="C683" s="180" t="n">
        <v>185.6</v>
      </c>
      <c r="D683" s="180" t="n">
        <v>229.1</v>
      </c>
      <c r="E683" s="180" t="n">
        <v>217.5</v>
      </c>
      <c r="F683" s="180" t="n">
        <v>116</v>
      </c>
      <c r="G683" s="180" t="n">
        <v>188.1</v>
      </c>
      <c r="H683" s="180" t="n">
        <v>367.5</v>
      </c>
      <c r="I683" s="180" t="n">
        <v>138.3</v>
      </c>
      <c r="J683" s="180" t="n">
        <v>46.4</v>
      </c>
    </row>
    <row r="684" customFormat="false" ht="15" hidden="false" customHeight="false" outlineLevel="0" collapsed="false">
      <c r="A684" s="181" t="n">
        <v>29</v>
      </c>
      <c r="B684" s="179" t="n">
        <v>679</v>
      </c>
      <c r="C684" s="180" t="n">
        <v>185.6</v>
      </c>
      <c r="D684" s="180" t="n">
        <v>229.1</v>
      </c>
      <c r="E684" s="180" t="n">
        <v>217.5</v>
      </c>
      <c r="F684" s="180" t="n">
        <v>116</v>
      </c>
      <c r="G684" s="180" t="n">
        <v>188.1</v>
      </c>
      <c r="H684" s="180" t="n">
        <v>367.5</v>
      </c>
      <c r="I684" s="180" t="n">
        <v>138.3</v>
      </c>
      <c r="J684" s="180" t="n">
        <v>46.4</v>
      </c>
    </row>
    <row r="685" customFormat="false" ht="15" hidden="false" customHeight="false" outlineLevel="0" collapsed="false">
      <c r="A685" s="181" t="n">
        <v>29</v>
      </c>
      <c r="B685" s="179" t="n">
        <v>680</v>
      </c>
      <c r="C685" s="180" t="n">
        <v>185.6</v>
      </c>
      <c r="D685" s="180" t="n">
        <v>229.1</v>
      </c>
      <c r="E685" s="180" t="n">
        <v>217.5</v>
      </c>
      <c r="F685" s="180" t="n">
        <v>116</v>
      </c>
      <c r="G685" s="180" t="n">
        <v>188.1</v>
      </c>
      <c r="H685" s="180" t="n">
        <v>367.5</v>
      </c>
      <c r="I685" s="180" t="n">
        <v>138.3</v>
      </c>
      <c r="J685" s="180" t="n">
        <v>46.4</v>
      </c>
    </row>
    <row r="686" customFormat="false" ht="15" hidden="false" customHeight="false" outlineLevel="0" collapsed="false">
      <c r="A686" s="181" t="n">
        <v>29</v>
      </c>
      <c r="B686" s="179" t="n">
        <v>681</v>
      </c>
      <c r="C686" s="180" t="n">
        <v>185.6</v>
      </c>
      <c r="D686" s="180" t="n">
        <v>229.1</v>
      </c>
      <c r="E686" s="180" t="n">
        <v>217.5</v>
      </c>
      <c r="F686" s="180" t="n">
        <v>116</v>
      </c>
      <c r="G686" s="180" t="n">
        <v>188.1</v>
      </c>
      <c r="H686" s="180" t="n">
        <v>367.5</v>
      </c>
      <c r="I686" s="180" t="n">
        <v>138.3</v>
      </c>
      <c r="J686" s="180" t="n">
        <v>46.4</v>
      </c>
    </row>
    <row r="687" customFormat="false" ht="15" hidden="false" customHeight="false" outlineLevel="0" collapsed="false">
      <c r="A687" s="181" t="n">
        <v>29</v>
      </c>
      <c r="B687" s="179" t="n">
        <v>682</v>
      </c>
      <c r="C687" s="180" t="n">
        <v>185.6</v>
      </c>
      <c r="D687" s="180" t="n">
        <v>229.1</v>
      </c>
      <c r="E687" s="180" t="n">
        <v>217.5</v>
      </c>
      <c r="F687" s="180" t="n">
        <v>116</v>
      </c>
      <c r="G687" s="180" t="n">
        <v>188.1</v>
      </c>
      <c r="H687" s="180" t="n">
        <v>367.5</v>
      </c>
      <c r="I687" s="180" t="n">
        <v>138.3</v>
      </c>
      <c r="J687" s="180" t="n">
        <v>46.4</v>
      </c>
    </row>
    <row r="688" customFormat="false" ht="15" hidden="false" customHeight="false" outlineLevel="0" collapsed="false">
      <c r="A688" s="181" t="n">
        <v>29</v>
      </c>
      <c r="B688" s="179" t="n">
        <v>683</v>
      </c>
      <c r="C688" s="180" t="n">
        <v>185.6</v>
      </c>
      <c r="D688" s="180" t="n">
        <v>229.1</v>
      </c>
      <c r="E688" s="180" t="n">
        <v>217.5</v>
      </c>
      <c r="F688" s="180" t="n">
        <v>116</v>
      </c>
      <c r="G688" s="180" t="n">
        <v>188.1</v>
      </c>
      <c r="H688" s="180" t="n">
        <v>367.5</v>
      </c>
      <c r="I688" s="180" t="n">
        <v>138.3</v>
      </c>
      <c r="J688" s="180" t="n">
        <v>46.4</v>
      </c>
    </row>
    <row r="689" customFormat="false" ht="15" hidden="false" customHeight="false" outlineLevel="0" collapsed="false">
      <c r="A689" s="181" t="n">
        <v>29</v>
      </c>
      <c r="B689" s="179" t="n">
        <v>684</v>
      </c>
      <c r="C689" s="180" t="n">
        <v>185.6</v>
      </c>
      <c r="D689" s="180" t="n">
        <v>229.1</v>
      </c>
      <c r="E689" s="180" t="n">
        <v>217.5</v>
      </c>
      <c r="F689" s="180" t="n">
        <v>116</v>
      </c>
      <c r="G689" s="180" t="n">
        <v>188.1</v>
      </c>
      <c r="H689" s="180" t="n">
        <v>367.5</v>
      </c>
      <c r="I689" s="180" t="n">
        <v>138.3</v>
      </c>
      <c r="J689" s="180" t="n">
        <v>46.4</v>
      </c>
    </row>
    <row r="690" customFormat="false" ht="15" hidden="false" customHeight="false" outlineLevel="0" collapsed="false">
      <c r="A690" s="181" t="n">
        <v>29</v>
      </c>
      <c r="B690" s="179" t="n">
        <v>685</v>
      </c>
      <c r="C690" s="180" t="n">
        <v>185.6</v>
      </c>
      <c r="D690" s="180" t="n">
        <v>229.1</v>
      </c>
      <c r="E690" s="180" t="n">
        <v>217.5</v>
      </c>
      <c r="F690" s="180" t="n">
        <v>116</v>
      </c>
      <c r="G690" s="180" t="n">
        <v>188.1</v>
      </c>
      <c r="H690" s="180" t="n">
        <v>367.5</v>
      </c>
      <c r="I690" s="180" t="n">
        <v>138.3</v>
      </c>
      <c r="J690" s="180" t="n">
        <v>46.4</v>
      </c>
    </row>
    <row r="691" customFormat="false" ht="15" hidden="false" customHeight="false" outlineLevel="0" collapsed="false">
      <c r="A691" s="181" t="n">
        <v>29</v>
      </c>
      <c r="B691" s="179" t="n">
        <v>686</v>
      </c>
      <c r="C691" s="180" t="n">
        <v>185.6</v>
      </c>
      <c r="D691" s="180" t="n">
        <v>229.1</v>
      </c>
      <c r="E691" s="180" t="n">
        <v>217.5</v>
      </c>
      <c r="F691" s="180" t="n">
        <v>116</v>
      </c>
      <c r="G691" s="180" t="n">
        <v>188.1</v>
      </c>
      <c r="H691" s="180" t="n">
        <v>367.5</v>
      </c>
      <c r="I691" s="180" t="n">
        <v>138.3</v>
      </c>
      <c r="J691" s="180" t="n">
        <v>46.4</v>
      </c>
    </row>
    <row r="692" customFormat="false" ht="15" hidden="false" customHeight="false" outlineLevel="0" collapsed="false">
      <c r="A692" s="181" t="n">
        <v>29</v>
      </c>
      <c r="B692" s="179" t="n">
        <v>687</v>
      </c>
      <c r="C692" s="180" t="n">
        <v>185.6</v>
      </c>
      <c r="D692" s="180" t="n">
        <v>229.1</v>
      </c>
      <c r="E692" s="180" t="n">
        <v>217.5</v>
      </c>
      <c r="F692" s="180" t="n">
        <v>116</v>
      </c>
      <c r="G692" s="180" t="n">
        <v>188.1</v>
      </c>
      <c r="H692" s="180" t="n">
        <v>367.5</v>
      </c>
      <c r="I692" s="180" t="n">
        <v>138.3</v>
      </c>
      <c r="J692" s="180" t="n">
        <v>46.4</v>
      </c>
    </row>
    <row r="693" customFormat="false" ht="15" hidden="false" customHeight="false" outlineLevel="0" collapsed="false">
      <c r="A693" s="181" t="n">
        <v>29</v>
      </c>
      <c r="B693" s="179" t="n">
        <v>688</v>
      </c>
      <c r="C693" s="180" t="n">
        <v>185.6</v>
      </c>
      <c r="D693" s="180" t="n">
        <v>229.1</v>
      </c>
      <c r="E693" s="180" t="n">
        <v>217.5</v>
      </c>
      <c r="F693" s="180" t="n">
        <v>116</v>
      </c>
      <c r="G693" s="180" t="n">
        <v>188.1</v>
      </c>
      <c r="H693" s="180" t="n">
        <v>367.5</v>
      </c>
      <c r="I693" s="180" t="n">
        <v>138.3</v>
      </c>
      <c r="J693" s="180" t="n">
        <v>46.4</v>
      </c>
    </row>
    <row r="694" customFormat="false" ht="15" hidden="false" customHeight="false" outlineLevel="0" collapsed="false">
      <c r="A694" s="181" t="n">
        <v>29</v>
      </c>
      <c r="B694" s="179" t="n">
        <v>689</v>
      </c>
      <c r="C694" s="180" t="n">
        <v>185.6</v>
      </c>
      <c r="D694" s="180" t="n">
        <v>229.1</v>
      </c>
      <c r="E694" s="180" t="n">
        <v>217.5</v>
      </c>
      <c r="F694" s="180" t="n">
        <v>116</v>
      </c>
      <c r="G694" s="180" t="n">
        <v>188.1</v>
      </c>
      <c r="H694" s="180" t="n">
        <v>367.5</v>
      </c>
      <c r="I694" s="180" t="n">
        <v>138.3</v>
      </c>
      <c r="J694" s="180" t="n">
        <v>46.4</v>
      </c>
    </row>
    <row r="695" customFormat="false" ht="15" hidden="false" customHeight="false" outlineLevel="0" collapsed="false">
      <c r="A695" s="181" t="n">
        <v>29</v>
      </c>
      <c r="B695" s="179" t="n">
        <v>690</v>
      </c>
      <c r="C695" s="180" t="n">
        <v>185.6</v>
      </c>
      <c r="D695" s="180" t="n">
        <v>229.1</v>
      </c>
      <c r="E695" s="180" t="n">
        <v>217.5</v>
      </c>
      <c r="F695" s="180" t="n">
        <v>116</v>
      </c>
      <c r="G695" s="180" t="n">
        <v>188.1</v>
      </c>
      <c r="H695" s="180" t="n">
        <v>367.5</v>
      </c>
      <c r="I695" s="180" t="n">
        <v>138.3</v>
      </c>
      <c r="J695" s="180" t="n">
        <v>46.4</v>
      </c>
    </row>
    <row r="696" customFormat="false" ht="15" hidden="false" customHeight="false" outlineLevel="0" collapsed="false">
      <c r="A696" s="181" t="n">
        <v>29</v>
      </c>
      <c r="B696" s="179" t="n">
        <v>691</v>
      </c>
      <c r="C696" s="180" t="n">
        <v>185.6</v>
      </c>
      <c r="D696" s="180" t="n">
        <v>229.1</v>
      </c>
      <c r="E696" s="180" t="n">
        <v>217.5</v>
      </c>
      <c r="F696" s="180" t="n">
        <v>116</v>
      </c>
      <c r="G696" s="180" t="n">
        <v>188.1</v>
      </c>
      <c r="H696" s="180" t="n">
        <v>367.5</v>
      </c>
      <c r="I696" s="180" t="n">
        <v>138.3</v>
      </c>
      <c r="J696" s="180" t="n">
        <v>46.4</v>
      </c>
    </row>
    <row r="697" customFormat="false" ht="15" hidden="false" customHeight="false" outlineLevel="0" collapsed="false">
      <c r="A697" s="181" t="n">
        <v>29</v>
      </c>
      <c r="B697" s="179" t="n">
        <v>692</v>
      </c>
      <c r="C697" s="180" t="n">
        <v>185.6</v>
      </c>
      <c r="D697" s="180" t="n">
        <v>229.1</v>
      </c>
      <c r="E697" s="180" t="n">
        <v>217.5</v>
      </c>
      <c r="F697" s="180" t="n">
        <v>116</v>
      </c>
      <c r="G697" s="180" t="n">
        <v>188.1</v>
      </c>
      <c r="H697" s="180" t="n">
        <v>367.5</v>
      </c>
      <c r="I697" s="180" t="n">
        <v>138.3</v>
      </c>
      <c r="J697" s="180" t="n">
        <v>46.4</v>
      </c>
    </row>
    <row r="698" customFormat="false" ht="15" hidden="false" customHeight="false" outlineLevel="0" collapsed="false">
      <c r="A698" s="181" t="n">
        <v>29</v>
      </c>
      <c r="B698" s="179" t="n">
        <v>693</v>
      </c>
      <c r="C698" s="180" t="n">
        <v>185.6</v>
      </c>
      <c r="D698" s="180" t="n">
        <v>229.1</v>
      </c>
      <c r="E698" s="180" t="n">
        <v>217.5</v>
      </c>
      <c r="F698" s="180" t="n">
        <v>116</v>
      </c>
      <c r="G698" s="180" t="n">
        <v>188.1</v>
      </c>
      <c r="H698" s="180" t="n">
        <v>367.5</v>
      </c>
      <c r="I698" s="180" t="n">
        <v>138.3</v>
      </c>
      <c r="J698" s="180" t="n">
        <v>46.4</v>
      </c>
    </row>
    <row r="699" customFormat="false" ht="15" hidden="false" customHeight="false" outlineLevel="0" collapsed="false">
      <c r="A699" s="181" t="n">
        <v>29</v>
      </c>
      <c r="B699" s="179" t="n">
        <v>694</v>
      </c>
      <c r="C699" s="180" t="n">
        <v>185.6</v>
      </c>
      <c r="D699" s="180" t="n">
        <v>229.1</v>
      </c>
      <c r="E699" s="180" t="n">
        <v>217.5</v>
      </c>
      <c r="F699" s="180" t="n">
        <v>116</v>
      </c>
      <c r="G699" s="180" t="n">
        <v>188.1</v>
      </c>
      <c r="H699" s="180" t="n">
        <v>367.5</v>
      </c>
      <c r="I699" s="180" t="n">
        <v>138.3</v>
      </c>
      <c r="J699" s="180" t="n">
        <v>46.4</v>
      </c>
    </row>
    <row r="700" customFormat="false" ht="15" hidden="false" customHeight="false" outlineLevel="0" collapsed="false">
      <c r="A700" s="181" t="n">
        <v>29</v>
      </c>
      <c r="B700" s="179" t="n">
        <v>695</v>
      </c>
      <c r="C700" s="180" t="n">
        <v>185.6</v>
      </c>
      <c r="D700" s="180" t="n">
        <v>229.1</v>
      </c>
      <c r="E700" s="180" t="n">
        <v>217.5</v>
      </c>
      <c r="F700" s="180" t="n">
        <v>116</v>
      </c>
      <c r="G700" s="180" t="n">
        <v>188.1</v>
      </c>
      <c r="H700" s="180" t="n">
        <v>367.5</v>
      </c>
      <c r="I700" s="180" t="n">
        <v>138.3</v>
      </c>
      <c r="J700" s="180" t="n">
        <v>46.4</v>
      </c>
    </row>
    <row r="701" customFormat="false" ht="15" hidden="false" customHeight="false" outlineLevel="0" collapsed="false">
      <c r="A701" s="181" t="n">
        <v>29</v>
      </c>
      <c r="B701" s="179" t="n">
        <v>696</v>
      </c>
      <c r="C701" s="180" t="n">
        <v>185.6</v>
      </c>
      <c r="D701" s="180" t="n">
        <v>229.1</v>
      </c>
      <c r="E701" s="180" t="n">
        <v>217.5</v>
      </c>
      <c r="F701" s="180" t="n">
        <v>116</v>
      </c>
      <c r="G701" s="180" t="n">
        <v>188.1</v>
      </c>
      <c r="H701" s="180" t="n">
        <v>367.5</v>
      </c>
      <c r="I701" s="180" t="n">
        <v>138.3</v>
      </c>
      <c r="J701" s="180" t="n">
        <v>46.4</v>
      </c>
    </row>
    <row r="702" customFormat="false" ht="15" hidden="false" customHeight="false" outlineLevel="0" collapsed="false">
      <c r="A702" s="181" t="n">
        <v>30</v>
      </c>
      <c r="B702" s="179" t="n">
        <v>697</v>
      </c>
      <c r="C702" s="180" t="n">
        <v>192</v>
      </c>
      <c r="D702" s="180" t="n">
        <v>237</v>
      </c>
      <c r="E702" s="180" t="n">
        <v>225</v>
      </c>
      <c r="F702" s="180" t="n">
        <v>120</v>
      </c>
      <c r="G702" s="180" t="n">
        <v>210</v>
      </c>
      <c r="H702" s="180" t="n">
        <v>411.3</v>
      </c>
      <c r="I702" s="180" t="n">
        <v>143.5</v>
      </c>
      <c r="J702" s="180" t="n">
        <v>48</v>
      </c>
    </row>
    <row r="703" customFormat="false" ht="15" hidden="false" customHeight="false" outlineLevel="0" collapsed="false">
      <c r="A703" s="181" t="n">
        <v>30</v>
      </c>
      <c r="B703" s="179" t="n">
        <v>698</v>
      </c>
      <c r="C703" s="180" t="n">
        <v>192</v>
      </c>
      <c r="D703" s="180" t="n">
        <v>237</v>
      </c>
      <c r="E703" s="180" t="n">
        <v>225</v>
      </c>
      <c r="F703" s="180" t="n">
        <v>120</v>
      </c>
      <c r="G703" s="180" t="n">
        <v>210</v>
      </c>
      <c r="H703" s="180" t="n">
        <v>411.3</v>
      </c>
      <c r="I703" s="180" t="n">
        <v>143.5</v>
      </c>
      <c r="J703" s="180" t="n">
        <v>48</v>
      </c>
    </row>
    <row r="704" customFormat="false" ht="15" hidden="false" customHeight="false" outlineLevel="0" collapsed="false">
      <c r="A704" s="181" t="n">
        <v>30</v>
      </c>
      <c r="B704" s="179" t="n">
        <v>699</v>
      </c>
      <c r="C704" s="180" t="n">
        <v>192</v>
      </c>
      <c r="D704" s="180" t="n">
        <v>237</v>
      </c>
      <c r="E704" s="180" t="n">
        <v>225</v>
      </c>
      <c r="F704" s="180" t="n">
        <v>120</v>
      </c>
      <c r="G704" s="180" t="n">
        <v>210</v>
      </c>
      <c r="H704" s="180" t="n">
        <v>411.3</v>
      </c>
      <c r="I704" s="180" t="n">
        <v>143.5</v>
      </c>
      <c r="J704" s="180" t="n">
        <v>48</v>
      </c>
    </row>
    <row r="705" customFormat="false" ht="15" hidden="false" customHeight="false" outlineLevel="0" collapsed="false">
      <c r="A705" s="181" t="n">
        <v>30</v>
      </c>
      <c r="B705" s="179" t="n">
        <v>700</v>
      </c>
      <c r="C705" s="180" t="n">
        <v>192</v>
      </c>
      <c r="D705" s="180" t="n">
        <v>237</v>
      </c>
      <c r="E705" s="180" t="n">
        <v>225</v>
      </c>
      <c r="F705" s="180" t="n">
        <v>120</v>
      </c>
      <c r="G705" s="180" t="n">
        <v>210</v>
      </c>
      <c r="H705" s="180" t="n">
        <v>411.3</v>
      </c>
      <c r="I705" s="180" t="n">
        <v>143.5</v>
      </c>
      <c r="J705" s="180" t="n">
        <v>48</v>
      </c>
    </row>
    <row r="706" customFormat="false" ht="15" hidden="false" customHeight="false" outlineLevel="0" collapsed="false">
      <c r="A706" s="181" t="n">
        <v>30</v>
      </c>
      <c r="B706" s="179" t="n">
        <v>701</v>
      </c>
      <c r="C706" s="180" t="n">
        <v>192</v>
      </c>
      <c r="D706" s="180" t="n">
        <v>237</v>
      </c>
      <c r="E706" s="180" t="n">
        <v>225</v>
      </c>
      <c r="F706" s="180" t="n">
        <v>120</v>
      </c>
      <c r="G706" s="180" t="n">
        <v>210</v>
      </c>
      <c r="H706" s="180" t="n">
        <v>411.3</v>
      </c>
      <c r="I706" s="180" t="n">
        <v>143.5</v>
      </c>
      <c r="J706" s="180" t="n">
        <v>48</v>
      </c>
    </row>
    <row r="707" customFormat="false" ht="15" hidden="false" customHeight="false" outlineLevel="0" collapsed="false">
      <c r="A707" s="181" t="n">
        <v>30</v>
      </c>
      <c r="B707" s="179" t="n">
        <v>702</v>
      </c>
      <c r="C707" s="180" t="n">
        <v>192</v>
      </c>
      <c r="D707" s="180" t="n">
        <v>237</v>
      </c>
      <c r="E707" s="180" t="n">
        <v>225</v>
      </c>
      <c r="F707" s="180" t="n">
        <v>120</v>
      </c>
      <c r="G707" s="180" t="n">
        <v>210</v>
      </c>
      <c r="H707" s="180" t="n">
        <v>411.3</v>
      </c>
      <c r="I707" s="180" t="n">
        <v>143.5</v>
      </c>
      <c r="J707" s="180" t="n">
        <v>48</v>
      </c>
    </row>
    <row r="708" customFormat="false" ht="15" hidden="false" customHeight="false" outlineLevel="0" collapsed="false">
      <c r="A708" s="181" t="n">
        <v>30</v>
      </c>
      <c r="B708" s="179" t="n">
        <v>703</v>
      </c>
      <c r="C708" s="180" t="n">
        <v>192</v>
      </c>
      <c r="D708" s="180" t="n">
        <v>237</v>
      </c>
      <c r="E708" s="180" t="n">
        <v>225</v>
      </c>
      <c r="F708" s="180" t="n">
        <v>120</v>
      </c>
      <c r="G708" s="180" t="n">
        <v>210</v>
      </c>
      <c r="H708" s="180" t="n">
        <v>411.3</v>
      </c>
      <c r="I708" s="180" t="n">
        <v>143.5</v>
      </c>
      <c r="J708" s="180" t="n">
        <v>48</v>
      </c>
    </row>
    <row r="709" customFormat="false" ht="15" hidden="false" customHeight="false" outlineLevel="0" collapsed="false">
      <c r="A709" s="181" t="n">
        <v>30</v>
      </c>
      <c r="B709" s="179" t="n">
        <v>704</v>
      </c>
      <c r="C709" s="180" t="n">
        <v>192</v>
      </c>
      <c r="D709" s="180" t="n">
        <v>237</v>
      </c>
      <c r="E709" s="180" t="n">
        <v>225</v>
      </c>
      <c r="F709" s="180" t="n">
        <v>120</v>
      </c>
      <c r="G709" s="180" t="n">
        <v>210</v>
      </c>
      <c r="H709" s="180" t="n">
        <v>411.3</v>
      </c>
      <c r="I709" s="180" t="n">
        <v>143.5</v>
      </c>
      <c r="J709" s="180" t="n">
        <v>48</v>
      </c>
    </row>
    <row r="710" customFormat="false" ht="15" hidden="false" customHeight="false" outlineLevel="0" collapsed="false">
      <c r="A710" s="181" t="n">
        <v>30</v>
      </c>
      <c r="B710" s="179" t="n">
        <v>705</v>
      </c>
      <c r="C710" s="180" t="n">
        <v>192</v>
      </c>
      <c r="D710" s="180" t="n">
        <v>237</v>
      </c>
      <c r="E710" s="180" t="n">
        <v>225</v>
      </c>
      <c r="F710" s="180" t="n">
        <v>120</v>
      </c>
      <c r="G710" s="180" t="n">
        <v>210</v>
      </c>
      <c r="H710" s="180" t="n">
        <v>411.3</v>
      </c>
      <c r="I710" s="180" t="n">
        <v>143.5</v>
      </c>
      <c r="J710" s="180" t="n">
        <v>48</v>
      </c>
    </row>
    <row r="711" customFormat="false" ht="15" hidden="false" customHeight="false" outlineLevel="0" collapsed="false">
      <c r="A711" s="181" t="n">
        <v>30</v>
      </c>
      <c r="B711" s="179" t="n">
        <v>706</v>
      </c>
      <c r="C711" s="180" t="n">
        <v>192</v>
      </c>
      <c r="D711" s="180" t="n">
        <v>237</v>
      </c>
      <c r="E711" s="180" t="n">
        <v>225</v>
      </c>
      <c r="F711" s="180" t="n">
        <v>120</v>
      </c>
      <c r="G711" s="180" t="n">
        <v>210</v>
      </c>
      <c r="H711" s="180" t="n">
        <v>411.3</v>
      </c>
      <c r="I711" s="180" t="n">
        <v>143.5</v>
      </c>
      <c r="J711" s="180" t="n">
        <v>48</v>
      </c>
    </row>
    <row r="712" customFormat="false" ht="15" hidden="false" customHeight="false" outlineLevel="0" collapsed="false">
      <c r="A712" s="181" t="n">
        <v>30</v>
      </c>
      <c r="B712" s="179" t="n">
        <v>707</v>
      </c>
      <c r="C712" s="180" t="n">
        <v>192</v>
      </c>
      <c r="D712" s="180" t="n">
        <v>237</v>
      </c>
      <c r="E712" s="180" t="n">
        <v>225</v>
      </c>
      <c r="F712" s="180" t="n">
        <v>120</v>
      </c>
      <c r="G712" s="180" t="n">
        <v>210</v>
      </c>
      <c r="H712" s="180" t="n">
        <v>411.3</v>
      </c>
      <c r="I712" s="180" t="n">
        <v>143.5</v>
      </c>
      <c r="J712" s="180" t="n">
        <v>48</v>
      </c>
    </row>
    <row r="713" customFormat="false" ht="15" hidden="false" customHeight="false" outlineLevel="0" collapsed="false">
      <c r="A713" s="181" t="n">
        <v>30</v>
      </c>
      <c r="B713" s="179" t="n">
        <v>708</v>
      </c>
      <c r="C713" s="180" t="n">
        <v>192</v>
      </c>
      <c r="D713" s="180" t="n">
        <v>237</v>
      </c>
      <c r="E713" s="180" t="n">
        <v>225</v>
      </c>
      <c r="F713" s="180" t="n">
        <v>120</v>
      </c>
      <c r="G713" s="180" t="n">
        <v>210</v>
      </c>
      <c r="H713" s="180" t="n">
        <v>411.3</v>
      </c>
      <c r="I713" s="180" t="n">
        <v>143.5</v>
      </c>
      <c r="J713" s="180" t="n">
        <v>48</v>
      </c>
    </row>
    <row r="714" customFormat="false" ht="15" hidden="false" customHeight="false" outlineLevel="0" collapsed="false">
      <c r="A714" s="181" t="n">
        <v>30</v>
      </c>
      <c r="B714" s="179" t="n">
        <v>709</v>
      </c>
      <c r="C714" s="180" t="n">
        <v>192</v>
      </c>
      <c r="D714" s="180" t="n">
        <v>237</v>
      </c>
      <c r="E714" s="180" t="n">
        <v>225</v>
      </c>
      <c r="F714" s="180" t="n">
        <v>120</v>
      </c>
      <c r="G714" s="180" t="n">
        <v>210</v>
      </c>
      <c r="H714" s="180" t="n">
        <v>411.3</v>
      </c>
      <c r="I714" s="180" t="n">
        <v>143.5</v>
      </c>
      <c r="J714" s="180" t="n">
        <v>48</v>
      </c>
    </row>
    <row r="715" customFormat="false" ht="15" hidden="false" customHeight="false" outlineLevel="0" collapsed="false">
      <c r="A715" s="181" t="n">
        <v>30</v>
      </c>
      <c r="B715" s="179" t="n">
        <v>710</v>
      </c>
      <c r="C715" s="180" t="n">
        <v>192</v>
      </c>
      <c r="D715" s="180" t="n">
        <v>237</v>
      </c>
      <c r="E715" s="180" t="n">
        <v>225</v>
      </c>
      <c r="F715" s="180" t="n">
        <v>120</v>
      </c>
      <c r="G715" s="180" t="n">
        <v>210</v>
      </c>
      <c r="H715" s="180" t="n">
        <v>411.3</v>
      </c>
      <c r="I715" s="180" t="n">
        <v>143.5</v>
      </c>
      <c r="J715" s="180" t="n">
        <v>48</v>
      </c>
    </row>
    <row r="716" customFormat="false" ht="15" hidden="false" customHeight="false" outlineLevel="0" collapsed="false">
      <c r="A716" s="181" t="n">
        <v>30</v>
      </c>
      <c r="B716" s="179" t="n">
        <v>711</v>
      </c>
      <c r="C716" s="180" t="n">
        <v>192</v>
      </c>
      <c r="D716" s="180" t="n">
        <v>237</v>
      </c>
      <c r="E716" s="180" t="n">
        <v>225</v>
      </c>
      <c r="F716" s="180" t="n">
        <v>120</v>
      </c>
      <c r="G716" s="180" t="n">
        <v>210</v>
      </c>
      <c r="H716" s="180" t="n">
        <v>411.3</v>
      </c>
      <c r="I716" s="180" t="n">
        <v>143.5</v>
      </c>
      <c r="J716" s="180" t="n">
        <v>48</v>
      </c>
    </row>
    <row r="717" customFormat="false" ht="15" hidden="false" customHeight="false" outlineLevel="0" collapsed="false">
      <c r="A717" s="181" t="n">
        <v>30</v>
      </c>
      <c r="B717" s="179" t="n">
        <v>712</v>
      </c>
      <c r="C717" s="180" t="n">
        <v>192</v>
      </c>
      <c r="D717" s="180" t="n">
        <v>237</v>
      </c>
      <c r="E717" s="180" t="n">
        <v>225</v>
      </c>
      <c r="F717" s="180" t="n">
        <v>120</v>
      </c>
      <c r="G717" s="180" t="n">
        <v>210</v>
      </c>
      <c r="H717" s="180" t="n">
        <v>411.3</v>
      </c>
      <c r="I717" s="180" t="n">
        <v>143.5</v>
      </c>
      <c r="J717" s="180" t="n">
        <v>48</v>
      </c>
    </row>
    <row r="718" customFormat="false" ht="15" hidden="false" customHeight="false" outlineLevel="0" collapsed="false">
      <c r="A718" s="181" t="n">
        <v>30</v>
      </c>
      <c r="B718" s="179" t="n">
        <v>713</v>
      </c>
      <c r="C718" s="180" t="n">
        <v>192</v>
      </c>
      <c r="D718" s="180" t="n">
        <v>237</v>
      </c>
      <c r="E718" s="180" t="n">
        <v>225</v>
      </c>
      <c r="F718" s="180" t="n">
        <v>120</v>
      </c>
      <c r="G718" s="180" t="n">
        <v>210</v>
      </c>
      <c r="H718" s="180" t="n">
        <v>411.3</v>
      </c>
      <c r="I718" s="180" t="n">
        <v>143.5</v>
      </c>
      <c r="J718" s="180" t="n">
        <v>48</v>
      </c>
    </row>
    <row r="719" customFormat="false" ht="15" hidden="false" customHeight="false" outlineLevel="0" collapsed="false">
      <c r="A719" s="181" t="n">
        <v>30</v>
      </c>
      <c r="B719" s="179" t="n">
        <v>714</v>
      </c>
      <c r="C719" s="180" t="n">
        <v>192</v>
      </c>
      <c r="D719" s="180" t="n">
        <v>237</v>
      </c>
      <c r="E719" s="180" t="n">
        <v>225</v>
      </c>
      <c r="F719" s="180" t="n">
        <v>120</v>
      </c>
      <c r="G719" s="180" t="n">
        <v>210</v>
      </c>
      <c r="H719" s="180" t="n">
        <v>411.3</v>
      </c>
      <c r="I719" s="180" t="n">
        <v>143.5</v>
      </c>
      <c r="J719" s="180" t="n">
        <v>48</v>
      </c>
    </row>
    <row r="720" customFormat="false" ht="15" hidden="false" customHeight="false" outlineLevel="0" collapsed="false">
      <c r="A720" s="181" t="n">
        <v>30</v>
      </c>
      <c r="B720" s="179" t="n">
        <v>715</v>
      </c>
      <c r="C720" s="180" t="n">
        <v>192</v>
      </c>
      <c r="D720" s="180" t="n">
        <v>237</v>
      </c>
      <c r="E720" s="180" t="n">
        <v>225</v>
      </c>
      <c r="F720" s="180" t="n">
        <v>120</v>
      </c>
      <c r="G720" s="180" t="n">
        <v>210</v>
      </c>
      <c r="H720" s="180" t="n">
        <v>411.3</v>
      </c>
      <c r="I720" s="180" t="n">
        <v>143.5</v>
      </c>
      <c r="J720" s="180" t="n">
        <v>48</v>
      </c>
    </row>
    <row r="721" customFormat="false" ht="15" hidden="false" customHeight="false" outlineLevel="0" collapsed="false">
      <c r="A721" s="181" t="n">
        <v>30</v>
      </c>
      <c r="B721" s="179" t="n">
        <v>716</v>
      </c>
      <c r="C721" s="180" t="n">
        <v>192</v>
      </c>
      <c r="D721" s="180" t="n">
        <v>237</v>
      </c>
      <c r="E721" s="180" t="n">
        <v>225</v>
      </c>
      <c r="F721" s="180" t="n">
        <v>120</v>
      </c>
      <c r="G721" s="180" t="n">
        <v>210</v>
      </c>
      <c r="H721" s="180" t="n">
        <v>411.3</v>
      </c>
      <c r="I721" s="180" t="n">
        <v>143.5</v>
      </c>
      <c r="J721" s="180" t="n">
        <v>48</v>
      </c>
    </row>
    <row r="722" customFormat="false" ht="15" hidden="false" customHeight="false" outlineLevel="0" collapsed="false">
      <c r="A722" s="181" t="n">
        <v>30</v>
      </c>
      <c r="B722" s="179" t="n">
        <v>717</v>
      </c>
      <c r="C722" s="180" t="n">
        <v>192</v>
      </c>
      <c r="D722" s="180" t="n">
        <v>237</v>
      </c>
      <c r="E722" s="180" t="n">
        <v>225</v>
      </c>
      <c r="F722" s="180" t="n">
        <v>120</v>
      </c>
      <c r="G722" s="180" t="n">
        <v>210</v>
      </c>
      <c r="H722" s="180" t="n">
        <v>411.3</v>
      </c>
      <c r="I722" s="180" t="n">
        <v>143.5</v>
      </c>
      <c r="J722" s="180" t="n">
        <v>48</v>
      </c>
    </row>
    <row r="723" customFormat="false" ht="15" hidden="false" customHeight="false" outlineLevel="0" collapsed="false">
      <c r="A723" s="181" t="n">
        <v>30</v>
      </c>
      <c r="B723" s="179" t="n">
        <v>718</v>
      </c>
      <c r="C723" s="180" t="n">
        <v>192</v>
      </c>
      <c r="D723" s="180" t="n">
        <v>237</v>
      </c>
      <c r="E723" s="180" t="n">
        <v>225</v>
      </c>
      <c r="F723" s="180" t="n">
        <v>120</v>
      </c>
      <c r="G723" s="180" t="n">
        <v>210</v>
      </c>
      <c r="H723" s="180" t="n">
        <v>411.3</v>
      </c>
      <c r="I723" s="180" t="n">
        <v>143.5</v>
      </c>
      <c r="J723" s="180" t="n">
        <v>48</v>
      </c>
    </row>
    <row r="724" customFormat="false" ht="15" hidden="false" customHeight="false" outlineLevel="0" collapsed="false">
      <c r="A724" s="181" t="n">
        <v>30</v>
      </c>
      <c r="B724" s="179" t="n">
        <v>719</v>
      </c>
      <c r="C724" s="180" t="n">
        <v>192</v>
      </c>
      <c r="D724" s="180" t="n">
        <v>237</v>
      </c>
      <c r="E724" s="180" t="n">
        <v>225</v>
      </c>
      <c r="F724" s="180" t="n">
        <v>120</v>
      </c>
      <c r="G724" s="180" t="n">
        <v>210</v>
      </c>
      <c r="H724" s="180" t="n">
        <v>411.3</v>
      </c>
      <c r="I724" s="180" t="n">
        <v>143.5</v>
      </c>
      <c r="J724" s="180" t="n">
        <v>48</v>
      </c>
    </row>
    <row r="725" customFormat="false" ht="15" hidden="false" customHeight="false" outlineLevel="0" collapsed="false">
      <c r="A725" s="181" t="n">
        <v>30</v>
      </c>
      <c r="B725" s="179" t="n">
        <v>720</v>
      </c>
      <c r="C725" s="180" t="n">
        <v>192</v>
      </c>
      <c r="D725" s="180" t="n">
        <v>237</v>
      </c>
      <c r="E725" s="180" t="n">
        <v>225</v>
      </c>
      <c r="F725" s="180" t="n">
        <v>120</v>
      </c>
      <c r="G725" s="180" t="n">
        <v>210</v>
      </c>
      <c r="H725" s="180" t="n">
        <v>411.3</v>
      </c>
      <c r="I725" s="180" t="n">
        <v>143.5</v>
      </c>
      <c r="J725" s="180" t="n">
        <v>48</v>
      </c>
    </row>
    <row r="726" customFormat="false" ht="15" hidden="false" customHeight="false" outlineLevel="0" collapsed="false">
      <c r="A726" s="181" t="n">
        <v>31</v>
      </c>
      <c r="B726" s="179" t="n">
        <v>721</v>
      </c>
      <c r="C726" s="180" t="n">
        <v>198.4</v>
      </c>
      <c r="D726" s="180" t="n">
        <v>244.9</v>
      </c>
      <c r="E726" s="180" t="n">
        <v>232.5</v>
      </c>
      <c r="F726" s="180" t="n">
        <v>124</v>
      </c>
      <c r="G726" s="180" t="n">
        <v>231.9</v>
      </c>
      <c r="H726" s="180" t="n">
        <v>455</v>
      </c>
      <c r="I726" s="180" t="n">
        <v>148.8</v>
      </c>
      <c r="J726" s="180" t="n">
        <v>49.6</v>
      </c>
    </row>
    <row r="727" customFormat="false" ht="15" hidden="false" customHeight="false" outlineLevel="0" collapsed="false">
      <c r="A727" s="181" t="n">
        <v>31</v>
      </c>
      <c r="B727" s="179" t="n">
        <v>722</v>
      </c>
      <c r="C727" s="180" t="n">
        <v>198.4</v>
      </c>
      <c r="D727" s="180" t="n">
        <v>244.9</v>
      </c>
      <c r="E727" s="180" t="n">
        <v>232.5</v>
      </c>
      <c r="F727" s="180" t="n">
        <v>124</v>
      </c>
      <c r="G727" s="180" t="n">
        <v>231.9</v>
      </c>
      <c r="H727" s="180" t="n">
        <v>455</v>
      </c>
      <c r="I727" s="180" t="n">
        <v>148.8</v>
      </c>
      <c r="J727" s="180" t="n">
        <v>49.6</v>
      </c>
    </row>
    <row r="728" customFormat="false" ht="15" hidden="false" customHeight="false" outlineLevel="0" collapsed="false">
      <c r="A728" s="181" t="n">
        <v>31</v>
      </c>
      <c r="B728" s="179" t="n">
        <v>723</v>
      </c>
      <c r="C728" s="180" t="n">
        <v>198.4</v>
      </c>
      <c r="D728" s="180" t="n">
        <v>244.9</v>
      </c>
      <c r="E728" s="180" t="n">
        <v>232.5</v>
      </c>
      <c r="F728" s="180" t="n">
        <v>124</v>
      </c>
      <c r="G728" s="180" t="n">
        <v>231.9</v>
      </c>
      <c r="H728" s="180" t="n">
        <v>455</v>
      </c>
      <c r="I728" s="180" t="n">
        <v>148.8</v>
      </c>
      <c r="J728" s="180" t="n">
        <v>49.6</v>
      </c>
    </row>
    <row r="729" customFormat="false" ht="15" hidden="false" customHeight="false" outlineLevel="0" collapsed="false">
      <c r="A729" s="181" t="n">
        <v>31</v>
      </c>
      <c r="B729" s="179" t="n">
        <v>724</v>
      </c>
      <c r="C729" s="180" t="n">
        <v>198.4</v>
      </c>
      <c r="D729" s="180" t="n">
        <v>244.9</v>
      </c>
      <c r="E729" s="180" t="n">
        <v>232.5</v>
      </c>
      <c r="F729" s="180" t="n">
        <v>124</v>
      </c>
      <c r="G729" s="180" t="n">
        <v>231.9</v>
      </c>
      <c r="H729" s="180" t="n">
        <v>455</v>
      </c>
      <c r="I729" s="180" t="n">
        <v>148.8</v>
      </c>
      <c r="J729" s="180" t="n">
        <v>49.6</v>
      </c>
    </row>
    <row r="730" customFormat="false" ht="15" hidden="false" customHeight="false" outlineLevel="0" collapsed="false">
      <c r="A730" s="181" t="n">
        <v>31</v>
      </c>
      <c r="B730" s="179" t="n">
        <v>725</v>
      </c>
      <c r="C730" s="180" t="n">
        <v>198.4</v>
      </c>
      <c r="D730" s="180" t="n">
        <v>244.9</v>
      </c>
      <c r="E730" s="180" t="n">
        <v>232.5</v>
      </c>
      <c r="F730" s="180" t="n">
        <v>124</v>
      </c>
      <c r="G730" s="180" t="n">
        <v>231.9</v>
      </c>
      <c r="H730" s="180" t="n">
        <v>455</v>
      </c>
      <c r="I730" s="180" t="n">
        <v>148.8</v>
      </c>
      <c r="J730" s="180" t="n">
        <v>49.6</v>
      </c>
    </row>
    <row r="731" customFormat="false" ht="15" hidden="false" customHeight="false" outlineLevel="0" collapsed="false">
      <c r="A731" s="181" t="n">
        <v>31</v>
      </c>
      <c r="B731" s="179" t="n">
        <v>726</v>
      </c>
      <c r="C731" s="180" t="n">
        <v>198.4</v>
      </c>
      <c r="D731" s="180" t="n">
        <v>244.9</v>
      </c>
      <c r="E731" s="180" t="n">
        <v>232.5</v>
      </c>
      <c r="F731" s="180" t="n">
        <v>124</v>
      </c>
      <c r="G731" s="180" t="n">
        <v>231.9</v>
      </c>
      <c r="H731" s="180" t="n">
        <v>455</v>
      </c>
      <c r="I731" s="180" t="n">
        <v>148.8</v>
      </c>
      <c r="J731" s="180" t="n">
        <v>49.6</v>
      </c>
    </row>
    <row r="732" customFormat="false" ht="15" hidden="false" customHeight="false" outlineLevel="0" collapsed="false">
      <c r="A732" s="181" t="n">
        <v>31</v>
      </c>
      <c r="B732" s="179" t="n">
        <v>727</v>
      </c>
      <c r="C732" s="180" t="n">
        <v>198.4</v>
      </c>
      <c r="D732" s="180" t="n">
        <v>244.9</v>
      </c>
      <c r="E732" s="180" t="n">
        <v>232.5</v>
      </c>
      <c r="F732" s="180" t="n">
        <v>124</v>
      </c>
      <c r="G732" s="180" t="n">
        <v>231.9</v>
      </c>
      <c r="H732" s="180" t="n">
        <v>455</v>
      </c>
      <c r="I732" s="180" t="n">
        <v>148.8</v>
      </c>
      <c r="J732" s="180" t="n">
        <v>49.6</v>
      </c>
    </row>
    <row r="733" customFormat="false" ht="15" hidden="false" customHeight="false" outlineLevel="0" collapsed="false">
      <c r="A733" s="181" t="n">
        <v>31</v>
      </c>
      <c r="B733" s="179" t="n">
        <v>728</v>
      </c>
      <c r="C733" s="180" t="n">
        <v>198.4</v>
      </c>
      <c r="D733" s="180" t="n">
        <v>244.9</v>
      </c>
      <c r="E733" s="180" t="n">
        <v>232.5</v>
      </c>
      <c r="F733" s="180" t="n">
        <v>124</v>
      </c>
      <c r="G733" s="180" t="n">
        <v>231.9</v>
      </c>
      <c r="H733" s="180" t="n">
        <v>455</v>
      </c>
      <c r="I733" s="180" t="n">
        <v>148.8</v>
      </c>
      <c r="J733" s="180" t="n">
        <v>49.6</v>
      </c>
    </row>
    <row r="734" customFormat="false" ht="15" hidden="false" customHeight="false" outlineLevel="0" collapsed="false">
      <c r="A734" s="181" t="n">
        <v>31</v>
      </c>
      <c r="B734" s="179" t="n">
        <v>729</v>
      </c>
      <c r="C734" s="180" t="n">
        <v>198.4</v>
      </c>
      <c r="D734" s="180" t="n">
        <v>244.9</v>
      </c>
      <c r="E734" s="180" t="n">
        <v>232.5</v>
      </c>
      <c r="F734" s="180" t="n">
        <v>124</v>
      </c>
      <c r="G734" s="180" t="n">
        <v>231.9</v>
      </c>
      <c r="H734" s="180" t="n">
        <v>455</v>
      </c>
      <c r="I734" s="180" t="n">
        <v>148.8</v>
      </c>
      <c r="J734" s="180" t="n">
        <v>49.6</v>
      </c>
    </row>
    <row r="735" customFormat="false" ht="15" hidden="false" customHeight="false" outlineLevel="0" collapsed="false">
      <c r="A735" s="181" t="n">
        <v>31</v>
      </c>
      <c r="B735" s="179" t="n">
        <v>730</v>
      </c>
      <c r="C735" s="180" t="n">
        <v>198.4</v>
      </c>
      <c r="D735" s="180" t="n">
        <v>244.9</v>
      </c>
      <c r="E735" s="180" t="n">
        <v>232.5</v>
      </c>
      <c r="F735" s="180" t="n">
        <v>124</v>
      </c>
      <c r="G735" s="180" t="n">
        <v>231.9</v>
      </c>
      <c r="H735" s="180" t="n">
        <v>455</v>
      </c>
      <c r="I735" s="180" t="n">
        <v>148.8</v>
      </c>
      <c r="J735" s="180" t="n">
        <v>49.6</v>
      </c>
    </row>
    <row r="736" customFormat="false" ht="15" hidden="false" customHeight="false" outlineLevel="0" collapsed="false">
      <c r="A736" s="181" t="n">
        <v>31</v>
      </c>
      <c r="B736" s="179" t="n">
        <v>731</v>
      </c>
      <c r="C736" s="180" t="n">
        <v>198.4</v>
      </c>
      <c r="D736" s="180" t="n">
        <v>244.9</v>
      </c>
      <c r="E736" s="180" t="n">
        <v>232.5</v>
      </c>
      <c r="F736" s="180" t="n">
        <v>124</v>
      </c>
      <c r="G736" s="180" t="n">
        <v>231.9</v>
      </c>
      <c r="H736" s="180" t="n">
        <v>455</v>
      </c>
      <c r="I736" s="180" t="n">
        <v>148.8</v>
      </c>
      <c r="J736" s="180" t="n">
        <v>49.6</v>
      </c>
    </row>
    <row r="737" customFormat="false" ht="15" hidden="false" customHeight="false" outlineLevel="0" collapsed="false">
      <c r="A737" s="181" t="n">
        <v>31</v>
      </c>
      <c r="B737" s="179" t="n">
        <v>732</v>
      </c>
      <c r="C737" s="180" t="n">
        <v>198.4</v>
      </c>
      <c r="D737" s="180" t="n">
        <v>244.9</v>
      </c>
      <c r="E737" s="180" t="n">
        <v>232.5</v>
      </c>
      <c r="F737" s="180" t="n">
        <v>124</v>
      </c>
      <c r="G737" s="180" t="n">
        <v>231.9</v>
      </c>
      <c r="H737" s="180" t="n">
        <v>455</v>
      </c>
      <c r="I737" s="180" t="n">
        <v>148.8</v>
      </c>
      <c r="J737" s="180" t="n">
        <v>49.6</v>
      </c>
    </row>
    <row r="738" customFormat="false" ht="15" hidden="false" customHeight="false" outlineLevel="0" collapsed="false">
      <c r="A738" s="181" t="n">
        <v>31</v>
      </c>
      <c r="B738" s="179" t="n">
        <v>733</v>
      </c>
      <c r="C738" s="180" t="n">
        <v>198.4</v>
      </c>
      <c r="D738" s="180" t="n">
        <v>244.9</v>
      </c>
      <c r="E738" s="180" t="n">
        <v>232.5</v>
      </c>
      <c r="F738" s="180" t="n">
        <v>124</v>
      </c>
      <c r="G738" s="180" t="n">
        <v>231.9</v>
      </c>
      <c r="H738" s="180" t="n">
        <v>455</v>
      </c>
      <c r="I738" s="180" t="n">
        <v>148.8</v>
      </c>
      <c r="J738" s="180" t="n">
        <v>49.6</v>
      </c>
    </row>
    <row r="739" customFormat="false" ht="15" hidden="false" customHeight="false" outlineLevel="0" collapsed="false">
      <c r="A739" s="181" t="n">
        <v>31</v>
      </c>
      <c r="B739" s="179" t="n">
        <v>734</v>
      </c>
      <c r="C739" s="180" t="n">
        <v>198.4</v>
      </c>
      <c r="D739" s="180" t="n">
        <v>244.9</v>
      </c>
      <c r="E739" s="180" t="n">
        <v>232.5</v>
      </c>
      <c r="F739" s="180" t="n">
        <v>124</v>
      </c>
      <c r="G739" s="180" t="n">
        <v>231.9</v>
      </c>
      <c r="H739" s="180" t="n">
        <v>455</v>
      </c>
      <c r="I739" s="180" t="n">
        <v>148.8</v>
      </c>
      <c r="J739" s="180" t="n">
        <v>49.6</v>
      </c>
    </row>
    <row r="740" customFormat="false" ht="15" hidden="false" customHeight="false" outlineLevel="0" collapsed="false">
      <c r="A740" s="181" t="n">
        <v>31</v>
      </c>
      <c r="B740" s="179" t="n">
        <v>735</v>
      </c>
      <c r="C740" s="180" t="n">
        <v>198.4</v>
      </c>
      <c r="D740" s="180" t="n">
        <v>244.9</v>
      </c>
      <c r="E740" s="180" t="n">
        <v>232.5</v>
      </c>
      <c r="F740" s="180" t="n">
        <v>124</v>
      </c>
      <c r="G740" s="180" t="n">
        <v>231.9</v>
      </c>
      <c r="H740" s="180" t="n">
        <v>455</v>
      </c>
      <c r="I740" s="180" t="n">
        <v>148.8</v>
      </c>
      <c r="J740" s="180" t="n">
        <v>49.6</v>
      </c>
    </row>
    <row r="741" customFormat="false" ht="15" hidden="false" customHeight="false" outlineLevel="0" collapsed="false">
      <c r="A741" s="181" t="n">
        <v>31</v>
      </c>
      <c r="B741" s="179" t="n">
        <v>736</v>
      </c>
      <c r="C741" s="180" t="n">
        <v>198.4</v>
      </c>
      <c r="D741" s="180" t="n">
        <v>244.9</v>
      </c>
      <c r="E741" s="180" t="n">
        <v>232.5</v>
      </c>
      <c r="F741" s="180" t="n">
        <v>124</v>
      </c>
      <c r="G741" s="180" t="n">
        <v>231.9</v>
      </c>
      <c r="H741" s="180" t="n">
        <v>455</v>
      </c>
      <c r="I741" s="180" t="n">
        <v>148.8</v>
      </c>
      <c r="J741" s="180" t="n">
        <v>49.6</v>
      </c>
    </row>
    <row r="742" customFormat="false" ht="15" hidden="false" customHeight="false" outlineLevel="0" collapsed="false">
      <c r="A742" s="181" t="n">
        <v>31</v>
      </c>
      <c r="B742" s="179" t="n">
        <v>737</v>
      </c>
      <c r="C742" s="180" t="n">
        <v>198.4</v>
      </c>
      <c r="D742" s="180" t="n">
        <v>244.9</v>
      </c>
      <c r="E742" s="180" t="n">
        <v>232.5</v>
      </c>
      <c r="F742" s="180" t="n">
        <v>124</v>
      </c>
      <c r="G742" s="180" t="n">
        <v>231.9</v>
      </c>
      <c r="H742" s="180" t="n">
        <v>455</v>
      </c>
      <c r="I742" s="180" t="n">
        <v>148.8</v>
      </c>
      <c r="J742" s="180" t="n">
        <v>49.6</v>
      </c>
    </row>
    <row r="743" customFormat="false" ht="15" hidden="false" customHeight="false" outlineLevel="0" collapsed="false">
      <c r="A743" s="181" t="n">
        <v>31</v>
      </c>
      <c r="B743" s="179" t="n">
        <v>738</v>
      </c>
      <c r="C743" s="180" t="n">
        <v>198.4</v>
      </c>
      <c r="D743" s="180" t="n">
        <v>244.9</v>
      </c>
      <c r="E743" s="180" t="n">
        <v>232.5</v>
      </c>
      <c r="F743" s="180" t="n">
        <v>124</v>
      </c>
      <c r="G743" s="180" t="n">
        <v>231.9</v>
      </c>
      <c r="H743" s="180" t="n">
        <v>455</v>
      </c>
      <c r="I743" s="180" t="n">
        <v>148.8</v>
      </c>
      <c r="J743" s="180" t="n">
        <v>49.6</v>
      </c>
    </row>
    <row r="744" customFormat="false" ht="15" hidden="false" customHeight="false" outlineLevel="0" collapsed="false">
      <c r="A744" s="181" t="n">
        <v>31</v>
      </c>
      <c r="B744" s="179" t="n">
        <v>739</v>
      </c>
      <c r="C744" s="180" t="n">
        <v>198.4</v>
      </c>
      <c r="D744" s="180" t="n">
        <v>244.9</v>
      </c>
      <c r="E744" s="180" t="n">
        <v>232.5</v>
      </c>
      <c r="F744" s="180" t="n">
        <v>124</v>
      </c>
      <c r="G744" s="180" t="n">
        <v>231.9</v>
      </c>
      <c r="H744" s="180" t="n">
        <v>455</v>
      </c>
      <c r="I744" s="180" t="n">
        <v>148.8</v>
      </c>
      <c r="J744" s="180" t="n">
        <v>49.6</v>
      </c>
    </row>
    <row r="745" customFormat="false" ht="15" hidden="false" customHeight="false" outlineLevel="0" collapsed="false">
      <c r="A745" s="181" t="n">
        <v>31</v>
      </c>
      <c r="B745" s="179" t="n">
        <v>740</v>
      </c>
      <c r="C745" s="180" t="n">
        <v>198.4</v>
      </c>
      <c r="D745" s="180" t="n">
        <v>244.9</v>
      </c>
      <c r="E745" s="180" t="n">
        <v>232.5</v>
      </c>
      <c r="F745" s="180" t="n">
        <v>124</v>
      </c>
      <c r="G745" s="180" t="n">
        <v>231.9</v>
      </c>
      <c r="H745" s="180" t="n">
        <v>455</v>
      </c>
      <c r="I745" s="180" t="n">
        <v>148.8</v>
      </c>
      <c r="J745" s="180" t="n">
        <v>49.6</v>
      </c>
    </row>
    <row r="746" customFormat="false" ht="15" hidden="false" customHeight="false" outlineLevel="0" collapsed="false">
      <c r="A746" s="181" t="n">
        <v>31</v>
      </c>
      <c r="B746" s="179" t="n">
        <v>741</v>
      </c>
      <c r="C746" s="180" t="n">
        <v>198.4</v>
      </c>
      <c r="D746" s="180" t="n">
        <v>244.9</v>
      </c>
      <c r="E746" s="180" t="n">
        <v>232.5</v>
      </c>
      <c r="F746" s="180" t="n">
        <v>124</v>
      </c>
      <c r="G746" s="180" t="n">
        <v>231.9</v>
      </c>
      <c r="H746" s="180" t="n">
        <v>455</v>
      </c>
      <c r="I746" s="180" t="n">
        <v>148.8</v>
      </c>
      <c r="J746" s="180" t="n">
        <v>49.6</v>
      </c>
    </row>
    <row r="747" customFormat="false" ht="15" hidden="false" customHeight="false" outlineLevel="0" collapsed="false">
      <c r="A747" s="181" t="n">
        <v>31</v>
      </c>
      <c r="B747" s="179" t="n">
        <v>742</v>
      </c>
      <c r="C747" s="180" t="n">
        <v>198.4</v>
      </c>
      <c r="D747" s="180" t="n">
        <v>244.9</v>
      </c>
      <c r="E747" s="180" t="n">
        <v>232.5</v>
      </c>
      <c r="F747" s="180" t="n">
        <v>124</v>
      </c>
      <c r="G747" s="180" t="n">
        <v>231.9</v>
      </c>
      <c r="H747" s="180" t="n">
        <v>455</v>
      </c>
      <c r="I747" s="180" t="n">
        <v>148.8</v>
      </c>
      <c r="J747" s="180" t="n">
        <v>49.6</v>
      </c>
    </row>
    <row r="748" customFormat="false" ht="15" hidden="false" customHeight="false" outlineLevel="0" collapsed="false">
      <c r="A748" s="181" t="n">
        <v>31</v>
      </c>
      <c r="B748" s="179" t="n">
        <v>743</v>
      </c>
      <c r="C748" s="180" t="n">
        <v>198.4</v>
      </c>
      <c r="D748" s="180" t="n">
        <v>244.9</v>
      </c>
      <c r="E748" s="180" t="n">
        <v>232.5</v>
      </c>
      <c r="F748" s="180" t="n">
        <v>124</v>
      </c>
      <c r="G748" s="180" t="n">
        <v>231.9</v>
      </c>
      <c r="H748" s="180" t="n">
        <v>455</v>
      </c>
      <c r="I748" s="180" t="n">
        <v>148.8</v>
      </c>
      <c r="J748" s="180" t="n">
        <v>49.6</v>
      </c>
    </row>
    <row r="749" customFormat="false" ht="15" hidden="false" customHeight="false" outlineLevel="0" collapsed="false">
      <c r="A749" s="181" t="n">
        <v>31</v>
      </c>
      <c r="B749" s="179" t="n">
        <v>744</v>
      </c>
      <c r="C749" s="180" t="n">
        <v>198.4</v>
      </c>
      <c r="D749" s="180" t="n">
        <v>244.9</v>
      </c>
      <c r="E749" s="180" t="n">
        <v>232.5</v>
      </c>
      <c r="F749" s="180" t="n">
        <v>124</v>
      </c>
      <c r="G749" s="180" t="n">
        <v>231.9</v>
      </c>
      <c r="H749" s="180" t="n">
        <v>455</v>
      </c>
      <c r="I749" s="180" t="n">
        <v>148.8</v>
      </c>
      <c r="J749" s="180" t="n">
        <v>49.6</v>
      </c>
    </row>
    <row r="750" customFormat="false" ht="15" hidden="false" customHeight="false" outlineLevel="0" collapsed="false">
      <c r="A750" s="181" t="n">
        <v>32</v>
      </c>
      <c r="B750" s="179" t="n">
        <v>745</v>
      </c>
      <c r="C750" s="180" t="n">
        <v>204.8</v>
      </c>
      <c r="D750" s="180" t="n">
        <v>252.8</v>
      </c>
      <c r="E750" s="180" t="n">
        <v>240</v>
      </c>
      <c r="F750" s="180" t="n">
        <v>128</v>
      </c>
      <c r="G750" s="180" t="n">
        <v>275.6</v>
      </c>
      <c r="H750" s="180" t="n">
        <v>542.5</v>
      </c>
      <c r="I750" s="180" t="n">
        <v>159.3</v>
      </c>
      <c r="J750" s="180" t="n">
        <v>51.2</v>
      </c>
    </row>
    <row r="751" customFormat="false" ht="15" hidden="false" customHeight="false" outlineLevel="0" collapsed="false">
      <c r="A751" s="181" t="n">
        <v>32</v>
      </c>
      <c r="B751" s="179" t="n">
        <v>746</v>
      </c>
      <c r="C751" s="180" t="n">
        <v>204.8</v>
      </c>
      <c r="D751" s="180" t="n">
        <v>252.8</v>
      </c>
      <c r="E751" s="180" t="n">
        <v>240</v>
      </c>
      <c r="F751" s="180" t="n">
        <v>128</v>
      </c>
      <c r="G751" s="180" t="n">
        <v>275.6</v>
      </c>
      <c r="H751" s="180" t="n">
        <v>542.5</v>
      </c>
      <c r="I751" s="180" t="n">
        <v>159.3</v>
      </c>
      <c r="J751" s="180" t="n">
        <v>51.2</v>
      </c>
    </row>
    <row r="752" customFormat="false" ht="15" hidden="false" customHeight="false" outlineLevel="0" collapsed="false">
      <c r="A752" s="181" t="n">
        <v>32</v>
      </c>
      <c r="B752" s="179" t="n">
        <v>747</v>
      </c>
      <c r="C752" s="180" t="n">
        <v>204.8</v>
      </c>
      <c r="D752" s="180" t="n">
        <v>252.8</v>
      </c>
      <c r="E752" s="180" t="n">
        <v>240</v>
      </c>
      <c r="F752" s="180" t="n">
        <v>128</v>
      </c>
      <c r="G752" s="180" t="n">
        <v>275.6</v>
      </c>
      <c r="H752" s="180" t="n">
        <v>542.5</v>
      </c>
      <c r="I752" s="180" t="n">
        <v>159.3</v>
      </c>
      <c r="J752" s="180" t="n">
        <v>51.2</v>
      </c>
    </row>
    <row r="753" customFormat="false" ht="15" hidden="false" customHeight="false" outlineLevel="0" collapsed="false">
      <c r="A753" s="181" t="n">
        <v>32</v>
      </c>
      <c r="B753" s="179" t="n">
        <v>748</v>
      </c>
      <c r="C753" s="180" t="n">
        <v>204.8</v>
      </c>
      <c r="D753" s="180" t="n">
        <v>252.8</v>
      </c>
      <c r="E753" s="180" t="n">
        <v>240</v>
      </c>
      <c r="F753" s="180" t="n">
        <v>128</v>
      </c>
      <c r="G753" s="180" t="n">
        <v>275.6</v>
      </c>
      <c r="H753" s="180" t="n">
        <v>542.5</v>
      </c>
      <c r="I753" s="180" t="n">
        <v>159.3</v>
      </c>
      <c r="J753" s="180" t="n">
        <v>51.2</v>
      </c>
    </row>
    <row r="754" customFormat="false" ht="15" hidden="false" customHeight="false" outlineLevel="0" collapsed="false">
      <c r="A754" s="181" t="n">
        <v>32</v>
      </c>
      <c r="B754" s="179" t="n">
        <v>749</v>
      </c>
      <c r="C754" s="180" t="n">
        <v>204.8</v>
      </c>
      <c r="D754" s="180" t="n">
        <v>252.8</v>
      </c>
      <c r="E754" s="180" t="n">
        <v>240</v>
      </c>
      <c r="F754" s="180" t="n">
        <v>128</v>
      </c>
      <c r="G754" s="180" t="n">
        <v>275.6</v>
      </c>
      <c r="H754" s="180" t="n">
        <v>542.5</v>
      </c>
      <c r="I754" s="180" t="n">
        <v>159.3</v>
      </c>
      <c r="J754" s="180" t="n">
        <v>51.2</v>
      </c>
    </row>
    <row r="755" customFormat="false" ht="15" hidden="false" customHeight="false" outlineLevel="0" collapsed="false">
      <c r="A755" s="181" t="n">
        <v>32</v>
      </c>
      <c r="B755" s="179" t="n">
        <v>750</v>
      </c>
      <c r="C755" s="180" t="n">
        <v>204.8</v>
      </c>
      <c r="D755" s="180" t="n">
        <v>252.8</v>
      </c>
      <c r="E755" s="180" t="n">
        <v>240</v>
      </c>
      <c r="F755" s="180" t="n">
        <v>128</v>
      </c>
      <c r="G755" s="180" t="n">
        <v>275.6</v>
      </c>
      <c r="H755" s="180" t="n">
        <v>542.5</v>
      </c>
      <c r="I755" s="180" t="n">
        <v>159.3</v>
      </c>
      <c r="J755" s="180" t="n">
        <v>51.2</v>
      </c>
    </row>
    <row r="756" customFormat="false" ht="15" hidden="false" customHeight="false" outlineLevel="0" collapsed="false">
      <c r="A756" s="181" t="n">
        <v>32</v>
      </c>
      <c r="B756" s="179" t="n">
        <v>751</v>
      </c>
      <c r="C756" s="180" t="n">
        <v>204.8</v>
      </c>
      <c r="D756" s="180" t="n">
        <v>252.8</v>
      </c>
      <c r="E756" s="180" t="n">
        <v>240</v>
      </c>
      <c r="F756" s="180" t="n">
        <v>128</v>
      </c>
      <c r="G756" s="180" t="n">
        <v>275.6</v>
      </c>
      <c r="H756" s="180" t="n">
        <v>542.5</v>
      </c>
      <c r="I756" s="180" t="n">
        <v>159.3</v>
      </c>
      <c r="J756" s="180" t="n">
        <v>51.2</v>
      </c>
    </row>
    <row r="757" customFormat="false" ht="15" hidden="false" customHeight="false" outlineLevel="0" collapsed="false">
      <c r="A757" s="181" t="n">
        <v>32</v>
      </c>
      <c r="B757" s="179" t="n">
        <v>752</v>
      </c>
      <c r="C757" s="180" t="n">
        <v>204.8</v>
      </c>
      <c r="D757" s="180" t="n">
        <v>252.8</v>
      </c>
      <c r="E757" s="180" t="n">
        <v>240</v>
      </c>
      <c r="F757" s="180" t="n">
        <v>128</v>
      </c>
      <c r="G757" s="180" t="n">
        <v>275.6</v>
      </c>
      <c r="H757" s="180" t="n">
        <v>542.5</v>
      </c>
      <c r="I757" s="180" t="n">
        <v>159.3</v>
      </c>
      <c r="J757" s="180" t="n">
        <v>51.2</v>
      </c>
    </row>
    <row r="758" customFormat="false" ht="15" hidden="false" customHeight="false" outlineLevel="0" collapsed="false">
      <c r="A758" s="181" t="n">
        <v>32</v>
      </c>
      <c r="B758" s="179" t="n">
        <v>753</v>
      </c>
      <c r="C758" s="180" t="n">
        <v>204.8</v>
      </c>
      <c r="D758" s="180" t="n">
        <v>252.8</v>
      </c>
      <c r="E758" s="180" t="n">
        <v>240</v>
      </c>
      <c r="F758" s="180" t="n">
        <v>128</v>
      </c>
      <c r="G758" s="180" t="n">
        <v>275.6</v>
      </c>
      <c r="H758" s="180" t="n">
        <v>542.5</v>
      </c>
      <c r="I758" s="180" t="n">
        <v>159.3</v>
      </c>
      <c r="J758" s="180" t="n">
        <v>51.2</v>
      </c>
    </row>
    <row r="759" customFormat="false" ht="15" hidden="false" customHeight="false" outlineLevel="0" collapsed="false">
      <c r="A759" s="181" t="n">
        <v>32</v>
      </c>
      <c r="B759" s="179" t="n">
        <v>754</v>
      </c>
      <c r="C759" s="180" t="n">
        <v>204.8</v>
      </c>
      <c r="D759" s="180" t="n">
        <v>252.8</v>
      </c>
      <c r="E759" s="180" t="n">
        <v>240</v>
      </c>
      <c r="F759" s="180" t="n">
        <v>128</v>
      </c>
      <c r="G759" s="180" t="n">
        <v>275.6</v>
      </c>
      <c r="H759" s="180" t="n">
        <v>542.5</v>
      </c>
      <c r="I759" s="180" t="n">
        <v>159.3</v>
      </c>
      <c r="J759" s="180" t="n">
        <v>51.2</v>
      </c>
    </row>
    <row r="760" customFormat="false" ht="15" hidden="false" customHeight="false" outlineLevel="0" collapsed="false">
      <c r="A760" s="181" t="n">
        <v>32</v>
      </c>
      <c r="B760" s="179" t="n">
        <v>755</v>
      </c>
      <c r="C760" s="180" t="n">
        <v>204.8</v>
      </c>
      <c r="D760" s="180" t="n">
        <v>252.8</v>
      </c>
      <c r="E760" s="180" t="n">
        <v>240</v>
      </c>
      <c r="F760" s="180" t="n">
        <v>128</v>
      </c>
      <c r="G760" s="180" t="n">
        <v>275.6</v>
      </c>
      <c r="H760" s="180" t="n">
        <v>542.5</v>
      </c>
      <c r="I760" s="180" t="n">
        <v>159.3</v>
      </c>
      <c r="J760" s="180" t="n">
        <v>51.2</v>
      </c>
    </row>
    <row r="761" customFormat="false" ht="15" hidden="false" customHeight="false" outlineLevel="0" collapsed="false">
      <c r="A761" s="181" t="n">
        <v>32</v>
      </c>
      <c r="B761" s="179" t="n">
        <v>756</v>
      </c>
      <c r="C761" s="180" t="n">
        <v>204.8</v>
      </c>
      <c r="D761" s="180" t="n">
        <v>252.8</v>
      </c>
      <c r="E761" s="180" t="n">
        <v>240</v>
      </c>
      <c r="F761" s="180" t="n">
        <v>128</v>
      </c>
      <c r="G761" s="180" t="n">
        <v>275.6</v>
      </c>
      <c r="H761" s="180" t="n">
        <v>542.5</v>
      </c>
      <c r="I761" s="180" t="n">
        <v>159.3</v>
      </c>
      <c r="J761" s="180" t="n">
        <v>51.2</v>
      </c>
    </row>
    <row r="762" customFormat="false" ht="15" hidden="false" customHeight="false" outlineLevel="0" collapsed="false">
      <c r="A762" s="181" t="n">
        <v>32</v>
      </c>
      <c r="B762" s="179" t="n">
        <v>757</v>
      </c>
      <c r="C762" s="180" t="n">
        <v>204.8</v>
      </c>
      <c r="D762" s="180" t="n">
        <v>252.8</v>
      </c>
      <c r="E762" s="180" t="n">
        <v>240</v>
      </c>
      <c r="F762" s="180" t="n">
        <v>128</v>
      </c>
      <c r="G762" s="180" t="n">
        <v>275.6</v>
      </c>
      <c r="H762" s="180" t="n">
        <v>542.5</v>
      </c>
      <c r="I762" s="180" t="n">
        <v>159.3</v>
      </c>
      <c r="J762" s="180" t="n">
        <v>51.2</v>
      </c>
    </row>
    <row r="763" customFormat="false" ht="15" hidden="false" customHeight="false" outlineLevel="0" collapsed="false">
      <c r="A763" s="181" t="n">
        <v>32</v>
      </c>
      <c r="B763" s="179" t="n">
        <v>758</v>
      </c>
      <c r="C763" s="180" t="n">
        <v>204.8</v>
      </c>
      <c r="D763" s="180" t="n">
        <v>252.8</v>
      </c>
      <c r="E763" s="180" t="n">
        <v>240</v>
      </c>
      <c r="F763" s="180" t="n">
        <v>128</v>
      </c>
      <c r="G763" s="180" t="n">
        <v>275.6</v>
      </c>
      <c r="H763" s="180" t="n">
        <v>542.5</v>
      </c>
      <c r="I763" s="180" t="n">
        <v>159.3</v>
      </c>
      <c r="J763" s="180" t="n">
        <v>51.2</v>
      </c>
    </row>
    <row r="764" customFormat="false" ht="15" hidden="false" customHeight="false" outlineLevel="0" collapsed="false">
      <c r="A764" s="181" t="n">
        <v>32</v>
      </c>
      <c r="B764" s="179" t="n">
        <v>759</v>
      </c>
      <c r="C764" s="180" t="n">
        <v>204.8</v>
      </c>
      <c r="D764" s="180" t="n">
        <v>252.8</v>
      </c>
      <c r="E764" s="180" t="n">
        <v>240</v>
      </c>
      <c r="F764" s="180" t="n">
        <v>128</v>
      </c>
      <c r="G764" s="180" t="n">
        <v>275.6</v>
      </c>
      <c r="H764" s="180" t="n">
        <v>542.5</v>
      </c>
      <c r="I764" s="180" t="n">
        <v>159.3</v>
      </c>
      <c r="J764" s="180" t="n">
        <v>51.2</v>
      </c>
    </row>
    <row r="765" customFormat="false" ht="15" hidden="false" customHeight="false" outlineLevel="0" collapsed="false">
      <c r="A765" s="181" t="n">
        <v>32</v>
      </c>
      <c r="B765" s="179" t="n">
        <v>760</v>
      </c>
      <c r="C765" s="180" t="n">
        <v>204.8</v>
      </c>
      <c r="D765" s="180" t="n">
        <v>252.8</v>
      </c>
      <c r="E765" s="180" t="n">
        <v>240</v>
      </c>
      <c r="F765" s="180" t="n">
        <v>128</v>
      </c>
      <c r="G765" s="180" t="n">
        <v>275.6</v>
      </c>
      <c r="H765" s="180" t="n">
        <v>542.5</v>
      </c>
      <c r="I765" s="180" t="n">
        <v>159.3</v>
      </c>
      <c r="J765" s="180" t="n">
        <v>51.2</v>
      </c>
    </row>
    <row r="766" customFormat="false" ht="15" hidden="false" customHeight="false" outlineLevel="0" collapsed="false">
      <c r="A766" s="181" t="n">
        <v>32</v>
      </c>
      <c r="B766" s="179" t="n">
        <v>761</v>
      </c>
      <c r="C766" s="180" t="n">
        <v>204.8</v>
      </c>
      <c r="D766" s="180" t="n">
        <v>252.8</v>
      </c>
      <c r="E766" s="180" t="n">
        <v>240</v>
      </c>
      <c r="F766" s="180" t="n">
        <v>128</v>
      </c>
      <c r="G766" s="180" t="n">
        <v>275.6</v>
      </c>
      <c r="H766" s="180" t="n">
        <v>542.5</v>
      </c>
      <c r="I766" s="180" t="n">
        <v>159.3</v>
      </c>
      <c r="J766" s="180" t="n">
        <v>51.2</v>
      </c>
    </row>
    <row r="767" customFormat="false" ht="15" hidden="false" customHeight="false" outlineLevel="0" collapsed="false">
      <c r="A767" s="181" t="n">
        <v>32</v>
      </c>
      <c r="B767" s="179" t="n">
        <v>762</v>
      </c>
      <c r="C767" s="180" t="n">
        <v>204.8</v>
      </c>
      <c r="D767" s="180" t="n">
        <v>252.8</v>
      </c>
      <c r="E767" s="180" t="n">
        <v>240</v>
      </c>
      <c r="F767" s="180" t="n">
        <v>128</v>
      </c>
      <c r="G767" s="180" t="n">
        <v>275.6</v>
      </c>
      <c r="H767" s="180" t="n">
        <v>542.5</v>
      </c>
      <c r="I767" s="180" t="n">
        <v>159.3</v>
      </c>
      <c r="J767" s="180" t="n">
        <v>51.2</v>
      </c>
    </row>
    <row r="768" customFormat="false" ht="15" hidden="false" customHeight="false" outlineLevel="0" collapsed="false">
      <c r="A768" s="181" t="n">
        <v>32</v>
      </c>
      <c r="B768" s="179" t="n">
        <v>763</v>
      </c>
      <c r="C768" s="180" t="n">
        <v>204.8</v>
      </c>
      <c r="D768" s="180" t="n">
        <v>252.8</v>
      </c>
      <c r="E768" s="180" t="n">
        <v>240</v>
      </c>
      <c r="F768" s="180" t="n">
        <v>128</v>
      </c>
      <c r="G768" s="180" t="n">
        <v>275.6</v>
      </c>
      <c r="H768" s="180" t="n">
        <v>542.5</v>
      </c>
      <c r="I768" s="180" t="n">
        <v>159.3</v>
      </c>
      <c r="J768" s="180" t="n">
        <v>51.2</v>
      </c>
    </row>
    <row r="769" customFormat="false" ht="15" hidden="false" customHeight="false" outlineLevel="0" collapsed="false">
      <c r="A769" s="181" t="n">
        <v>32</v>
      </c>
      <c r="B769" s="179" t="n">
        <v>764</v>
      </c>
      <c r="C769" s="180" t="n">
        <v>204.8</v>
      </c>
      <c r="D769" s="180" t="n">
        <v>252.8</v>
      </c>
      <c r="E769" s="180" t="n">
        <v>240</v>
      </c>
      <c r="F769" s="180" t="n">
        <v>128</v>
      </c>
      <c r="G769" s="180" t="n">
        <v>275.6</v>
      </c>
      <c r="H769" s="180" t="n">
        <v>542.5</v>
      </c>
      <c r="I769" s="180" t="n">
        <v>159.3</v>
      </c>
      <c r="J769" s="180" t="n">
        <v>51.2</v>
      </c>
    </row>
    <row r="770" customFormat="false" ht="15" hidden="false" customHeight="false" outlineLevel="0" collapsed="false">
      <c r="A770" s="181" t="n">
        <v>32</v>
      </c>
      <c r="B770" s="179" t="n">
        <v>765</v>
      </c>
      <c r="C770" s="180" t="n">
        <v>204.8</v>
      </c>
      <c r="D770" s="180" t="n">
        <v>252.8</v>
      </c>
      <c r="E770" s="180" t="n">
        <v>240</v>
      </c>
      <c r="F770" s="180" t="n">
        <v>128</v>
      </c>
      <c r="G770" s="180" t="n">
        <v>275.6</v>
      </c>
      <c r="H770" s="180" t="n">
        <v>542.5</v>
      </c>
      <c r="I770" s="180" t="n">
        <v>159.3</v>
      </c>
      <c r="J770" s="180" t="n">
        <v>51.2</v>
      </c>
    </row>
    <row r="771" customFormat="false" ht="15" hidden="false" customHeight="false" outlineLevel="0" collapsed="false">
      <c r="A771" s="181" t="n">
        <v>32</v>
      </c>
      <c r="B771" s="179" t="n">
        <v>766</v>
      </c>
      <c r="C771" s="180" t="n">
        <v>204.8</v>
      </c>
      <c r="D771" s="180" t="n">
        <v>252.8</v>
      </c>
      <c r="E771" s="180" t="n">
        <v>240</v>
      </c>
      <c r="F771" s="180" t="n">
        <v>128</v>
      </c>
      <c r="G771" s="180" t="n">
        <v>275.6</v>
      </c>
      <c r="H771" s="180" t="n">
        <v>542.5</v>
      </c>
      <c r="I771" s="180" t="n">
        <v>159.3</v>
      </c>
      <c r="J771" s="180" t="n">
        <v>51.2</v>
      </c>
    </row>
    <row r="772" customFormat="false" ht="15" hidden="false" customHeight="false" outlineLevel="0" collapsed="false">
      <c r="A772" s="181" t="n">
        <v>32</v>
      </c>
      <c r="B772" s="179" t="n">
        <v>767</v>
      </c>
      <c r="C772" s="180" t="n">
        <v>204.8</v>
      </c>
      <c r="D772" s="180" t="n">
        <v>252.8</v>
      </c>
      <c r="E772" s="180" t="n">
        <v>240</v>
      </c>
      <c r="F772" s="180" t="n">
        <v>128</v>
      </c>
      <c r="G772" s="180" t="n">
        <v>275.6</v>
      </c>
      <c r="H772" s="180" t="n">
        <v>542.5</v>
      </c>
      <c r="I772" s="180" t="n">
        <v>159.3</v>
      </c>
      <c r="J772" s="180" t="n">
        <v>51.2</v>
      </c>
    </row>
    <row r="773" customFormat="false" ht="15" hidden="false" customHeight="false" outlineLevel="0" collapsed="false">
      <c r="A773" s="181" t="n">
        <v>32</v>
      </c>
      <c r="B773" s="179" t="n">
        <v>768</v>
      </c>
      <c r="C773" s="180" t="n">
        <v>204.8</v>
      </c>
      <c r="D773" s="180" t="n">
        <v>252.8</v>
      </c>
      <c r="E773" s="180" t="n">
        <v>240</v>
      </c>
      <c r="F773" s="180" t="n">
        <v>128</v>
      </c>
      <c r="G773" s="180" t="n">
        <v>275.6</v>
      </c>
      <c r="H773" s="180" t="n">
        <v>542.5</v>
      </c>
      <c r="I773" s="180" t="n">
        <v>159.3</v>
      </c>
      <c r="J773" s="180" t="n">
        <v>51.2</v>
      </c>
    </row>
    <row r="774" customFormat="false" ht="15" hidden="false" customHeight="false" outlineLevel="0" collapsed="false">
      <c r="A774" s="181" t="n">
        <v>33</v>
      </c>
      <c r="B774" s="179" t="n">
        <v>769</v>
      </c>
      <c r="C774" s="180" t="n">
        <v>211.2</v>
      </c>
      <c r="D774" s="180" t="n">
        <v>260.7</v>
      </c>
      <c r="E774" s="180" t="n">
        <v>247.5</v>
      </c>
      <c r="F774" s="180" t="n">
        <v>132</v>
      </c>
      <c r="G774" s="180" t="n">
        <v>263.30303030303</v>
      </c>
      <c r="H774" s="180" t="n">
        <v>517.604545454545</v>
      </c>
      <c r="I774" s="180" t="n">
        <v>159.34696969697</v>
      </c>
      <c r="J774" s="180" t="n">
        <v>52.8</v>
      </c>
    </row>
    <row r="775" customFormat="false" ht="15" hidden="false" customHeight="false" outlineLevel="0" collapsed="false">
      <c r="A775" s="181" t="n">
        <v>33</v>
      </c>
      <c r="B775" s="179" t="n">
        <v>770</v>
      </c>
      <c r="C775" s="180" t="n">
        <v>211.2</v>
      </c>
      <c r="D775" s="180" t="n">
        <v>260.7</v>
      </c>
      <c r="E775" s="180" t="n">
        <v>247.5</v>
      </c>
      <c r="F775" s="180" t="n">
        <v>132</v>
      </c>
      <c r="G775" s="180" t="n">
        <v>263.30303030303</v>
      </c>
      <c r="H775" s="180" t="n">
        <v>517.604545454545</v>
      </c>
      <c r="I775" s="180" t="n">
        <v>159.34696969697</v>
      </c>
      <c r="J775" s="180" t="n">
        <v>52.8</v>
      </c>
    </row>
    <row r="776" customFormat="false" ht="15" hidden="false" customHeight="false" outlineLevel="0" collapsed="false">
      <c r="A776" s="181" t="n">
        <v>33</v>
      </c>
      <c r="B776" s="179" t="n">
        <v>771</v>
      </c>
      <c r="C776" s="180" t="n">
        <v>211.2</v>
      </c>
      <c r="D776" s="180" t="n">
        <v>260.7</v>
      </c>
      <c r="E776" s="180" t="n">
        <v>247.5</v>
      </c>
      <c r="F776" s="180" t="n">
        <v>132</v>
      </c>
      <c r="G776" s="180" t="n">
        <v>263.30303030303</v>
      </c>
      <c r="H776" s="180" t="n">
        <v>517.604545454545</v>
      </c>
      <c r="I776" s="180" t="n">
        <v>159.34696969697</v>
      </c>
      <c r="J776" s="180" t="n">
        <v>52.8</v>
      </c>
    </row>
    <row r="777" customFormat="false" ht="15" hidden="false" customHeight="false" outlineLevel="0" collapsed="false">
      <c r="A777" s="181" t="n">
        <v>33</v>
      </c>
      <c r="B777" s="179" t="n">
        <v>772</v>
      </c>
      <c r="C777" s="180" t="n">
        <v>211.2</v>
      </c>
      <c r="D777" s="180" t="n">
        <v>260.7</v>
      </c>
      <c r="E777" s="180" t="n">
        <v>247.5</v>
      </c>
      <c r="F777" s="180" t="n">
        <v>132</v>
      </c>
      <c r="G777" s="180" t="n">
        <v>263.30303030303</v>
      </c>
      <c r="H777" s="180" t="n">
        <v>517.604545454545</v>
      </c>
      <c r="I777" s="180" t="n">
        <v>159.34696969697</v>
      </c>
      <c r="J777" s="180" t="n">
        <v>52.8</v>
      </c>
    </row>
    <row r="778" customFormat="false" ht="15" hidden="false" customHeight="false" outlineLevel="0" collapsed="false">
      <c r="A778" s="181" t="n">
        <v>33</v>
      </c>
      <c r="B778" s="179" t="n">
        <v>773</v>
      </c>
      <c r="C778" s="180" t="n">
        <v>211.2</v>
      </c>
      <c r="D778" s="180" t="n">
        <v>260.7</v>
      </c>
      <c r="E778" s="180" t="n">
        <v>247.5</v>
      </c>
      <c r="F778" s="180" t="n">
        <v>132</v>
      </c>
      <c r="G778" s="180" t="n">
        <v>263.30303030303</v>
      </c>
      <c r="H778" s="180" t="n">
        <v>517.604545454545</v>
      </c>
      <c r="I778" s="180" t="n">
        <v>159.34696969697</v>
      </c>
      <c r="J778" s="180" t="n">
        <v>52.8</v>
      </c>
    </row>
    <row r="779" customFormat="false" ht="15" hidden="false" customHeight="false" outlineLevel="0" collapsed="false">
      <c r="A779" s="181" t="n">
        <v>33</v>
      </c>
      <c r="B779" s="179" t="n">
        <v>774</v>
      </c>
      <c r="C779" s="180" t="n">
        <v>211.2</v>
      </c>
      <c r="D779" s="180" t="n">
        <v>260.7</v>
      </c>
      <c r="E779" s="180" t="n">
        <v>247.5</v>
      </c>
      <c r="F779" s="180" t="n">
        <v>132</v>
      </c>
      <c r="G779" s="180" t="n">
        <v>263.30303030303</v>
      </c>
      <c r="H779" s="180" t="n">
        <v>517.604545454545</v>
      </c>
      <c r="I779" s="180" t="n">
        <v>159.34696969697</v>
      </c>
      <c r="J779" s="180" t="n">
        <v>52.8</v>
      </c>
    </row>
    <row r="780" customFormat="false" ht="15" hidden="false" customHeight="false" outlineLevel="0" collapsed="false">
      <c r="A780" s="181" t="n">
        <v>33</v>
      </c>
      <c r="B780" s="179" t="n">
        <v>775</v>
      </c>
      <c r="C780" s="180" t="n">
        <v>211.2</v>
      </c>
      <c r="D780" s="180" t="n">
        <v>260.7</v>
      </c>
      <c r="E780" s="180" t="n">
        <v>247.5</v>
      </c>
      <c r="F780" s="180" t="n">
        <v>132</v>
      </c>
      <c r="G780" s="180" t="n">
        <v>263.30303030303</v>
      </c>
      <c r="H780" s="180" t="n">
        <v>517.604545454545</v>
      </c>
      <c r="I780" s="180" t="n">
        <v>159.34696969697</v>
      </c>
      <c r="J780" s="180" t="n">
        <v>52.8</v>
      </c>
    </row>
    <row r="781" customFormat="false" ht="15" hidden="false" customHeight="false" outlineLevel="0" collapsed="false">
      <c r="A781" s="181" t="n">
        <v>33</v>
      </c>
      <c r="B781" s="179" t="n">
        <v>776</v>
      </c>
      <c r="C781" s="180" t="n">
        <v>211.2</v>
      </c>
      <c r="D781" s="180" t="n">
        <v>260.7</v>
      </c>
      <c r="E781" s="180" t="n">
        <v>247.5</v>
      </c>
      <c r="F781" s="180" t="n">
        <v>132</v>
      </c>
      <c r="G781" s="180" t="n">
        <v>263.30303030303</v>
      </c>
      <c r="H781" s="180" t="n">
        <v>517.604545454545</v>
      </c>
      <c r="I781" s="180" t="n">
        <v>159.34696969697</v>
      </c>
      <c r="J781" s="180" t="n">
        <v>52.8</v>
      </c>
    </row>
    <row r="782" customFormat="false" ht="15" hidden="false" customHeight="false" outlineLevel="0" collapsed="false">
      <c r="A782" s="181" t="n">
        <v>33</v>
      </c>
      <c r="B782" s="179" t="n">
        <v>777</v>
      </c>
      <c r="C782" s="180" t="n">
        <v>211.2</v>
      </c>
      <c r="D782" s="180" t="n">
        <v>260.7</v>
      </c>
      <c r="E782" s="180" t="n">
        <v>247.5</v>
      </c>
      <c r="F782" s="180" t="n">
        <v>132</v>
      </c>
      <c r="G782" s="180" t="n">
        <v>263.30303030303</v>
      </c>
      <c r="H782" s="180" t="n">
        <v>517.604545454545</v>
      </c>
      <c r="I782" s="180" t="n">
        <v>159.34696969697</v>
      </c>
      <c r="J782" s="180" t="n">
        <v>52.8</v>
      </c>
    </row>
    <row r="783" customFormat="false" ht="15" hidden="false" customHeight="false" outlineLevel="0" collapsed="false">
      <c r="A783" s="181" t="n">
        <v>33</v>
      </c>
      <c r="B783" s="179" t="n">
        <v>778</v>
      </c>
      <c r="C783" s="180" t="n">
        <v>211.2</v>
      </c>
      <c r="D783" s="180" t="n">
        <v>260.7</v>
      </c>
      <c r="E783" s="180" t="n">
        <v>247.5</v>
      </c>
      <c r="F783" s="180" t="n">
        <v>132</v>
      </c>
      <c r="G783" s="180" t="n">
        <v>263.30303030303</v>
      </c>
      <c r="H783" s="180" t="n">
        <v>517.604545454545</v>
      </c>
      <c r="I783" s="180" t="n">
        <v>159.34696969697</v>
      </c>
      <c r="J783" s="180" t="n">
        <v>52.8</v>
      </c>
    </row>
    <row r="784" customFormat="false" ht="15" hidden="false" customHeight="false" outlineLevel="0" collapsed="false">
      <c r="A784" s="181" t="n">
        <v>33</v>
      </c>
      <c r="B784" s="179" t="n">
        <v>779</v>
      </c>
      <c r="C784" s="180" t="n">
        <v>211.2</v>
      </c>
      <c r="D784" s="180" t="n">
        <v>260.7</v>
      </c>
      <c r="E784" s="180" t="n">
        <v>247.5</v>
      </c>
      <c r="F784" s="180" t="n">
        <v>132</v>
      </c>
      <c r="G784" s="180" t="n">
        <v>263.30303030303</v>
      </c>
      <c r="H784" s="180" t="n">
        <v>517.604545454545</v>
      </c>
      <c r="I784" s="180" t="n">
        <v>159.34696969697</v>
      </c>
      <c r="J784" s="180" t="n">
        <v>52.8</v>
      </c>
    </row>
    <row r="785" customFormat="false" ht="15" hidden="false" customHeight="false" outlineLevel="0" collapsed="false">
      <c r="A785" s="181" t="n">
        <v>33</v>
      </c>
      <c r="B785" s="179" t="n">
        <v>780</v>
      </c>
      <c r="C785" s="180" t="n">
        <v>211.2</v>
      </c>
      <c r="D785" s="180" t="n">
        <v>260.7</v>
      </c>
      <c r="E785" s="180" t="n">
        <v>247.5</v>
      </c>
      <c r="F785" s="180" t="n">
        <v>132</v>
      </c>
      <c r="G785" s="180" t="n">
        <v>263.30303030303</v>
      </c>
      <c r="H785" s="180" t="n">
        <v>517.604545454545</v>
      </c>
      <c r="I785" s="180" t="n">
        <v>159.34696969697</v>
      </c>
      <c r="J785" s="180" t="n">
        <v>52.8</v>
      </c>
    </row>
    <row r="786" customFormat="false" ht="15" hidden="false" customHeight="false" outlineLevel="0" collapsed="false">
      <c r="A786" s="181" t="n">
        <v>33</v>
      </c>
      <c r="B786" s="179" t="n">
        <v>781</v>
      </c>
      <c r="C786" s="180" t="n">
        <v>211.2</v>
      </c>
      <c r="D786" s="180" t="n">
        <v>260.7</v>
      </c>
      <c r="E786" s="180" t="n">
        <v>247.5</v>
      </c>
      <c r="F786" s="180" t="n">
        <v>132</v>
      </c>
      <c r="G786" s="180" t="n">
        <v>263.30303030303</v>
      </c>
      <c r="H786" s="180" t="n">
        <v>517.604545454545</v>
      </c>
      <c r="I786" s="180" t="n">
        <v>159.34696969697</v>
      </c>
      <c r="J786" s="180" t="n">
        <v>52.8</v>
      </c>
    </row>
    <row r="787" customFormat="false" ht="15" hidden="false" customHeight="false" outlineLevel="0" collapsed="false">
      <c r="A787" s="181" t="n">
        <v>33</v>
      </c>
      <c r="B787" s="179" t="n">
        <v>782</v>
      </c>
      <c r="C787" s="180" t="n">
        <v>211.2</v>
      </c>
      <c r="D787" s="180" t="n">
        <v>260.7</v>
      </c>
      <c r="E787" s="180" t="n">
        <v>247.5</v>
      </c>
      <c r="F787" s="180" t="n">
        <v>132</v>
      </c>
      <c r="G787" s="180" t="n">
        <v>263.30303030303</v>
      </c>
      <c r="H787" s="180" t="n">
        <v>517.604545454545</v>
      </c>
      <c r="I787" s="180" t="n">
        <v>159.34696969697</v>
      </c>
      <c r="J787" s="180" t="n">
        <v>52.8</v>
      </c>
    </row>
    <row r="788" customFormat="false" ht="15" hidden="false" customHeight="false" outlineLevel="0" collapsed="false">
      <c r="A788" s="181" t="n">
        <v>33</v>
      </c>
      <c r="B788" s="179" t="n">
        <v>783</v>
      </c>
      <c r="C788" s="180" t="n">
        <v>211.2</v>
      </c>
      <c r="D788" s="180" t="n">
        <v>260.7</v>
      </c>
      <c r="E788" s="180" t="n">
        <v>247.5</v>
      </c>
      <c r="F788" s="180" t="n">
        <v>132</v>
      </c>
      <c r="G788" s="180" t="n">
        <v>263.30303030303</v>
      </c>
      <c r="H788" s="180" t="n">
        <v>517.604545454545</v>
      </c>
      <c r="I788" s="180" t="n">
        <v>159.34696969697</v>
      </c>
      <c r="J788" s="180" t="n">
        <v>52.8</v>
      </c>
    </row>
    <row r="789" customFormat="false" ht="15" hidden="false" customHeight="false" outlineLevel="0" collapsed="false">
      <c r="A789" s="181" t="n">
        <v>33</v>
      </c>
      <c r="B789" s="179" t="n">
        <v>784</v>
      </c>
      <c r="C789" s="180" t="n">
        <v>211.2</v>
      </c>
      <c r="D789" s="180" t="n">
        <v>260.7</v>
      </c>
      <c r="E789" s="180" t="n">
        <v>247.5</v>
      </c>
      <c r="F789" s="180" t="n">
        <v>132</v>
      </c>
      <c r="G789" s="180" t="n">
        <v>263.30303030303</v>
      </c>
      <c r="H789" s="180" t="n">
        <v>517.604545454545</v>
      </c>
      <c r="I789" s="180" t="n">
        <v>159.34696969697</v>
      </c>
      <c r="J789" s="180" t="n">
        <v>52.8</v>
      </c>
    </row>
    <row r="790" customFormat="false" ht="15" hidden="false" customHeight="false" outlineLevel="0" collapsed="false">
      <c r="A790" s="181" t="n">
        <v>33</v>
      </c>
      <c r="B790" s="179" t="n">
        <v>785</v>
      </c>
      <c r="C790" s="180" t="n">
        <v>211.2</v>
      </c>
      <c r="D790" s="180" t="n">
        <v>260.7</v>
      </c>
      <c r="E790" s="180" t="n">
        <v>247.5</v>
      </c>
      <c r="F790" s="180" t="n">
        <v>132</v>
      </c>
      <c r="G790" s="180" t="n">
        <v>263.30303030303</v>
      </c>
      <c r="H790" s="180" t="n">
        <v>517.604545454545</v>
      </c>
      <c r="I790" s="180" t="n">
        <v>159.34696969697</v>
      </c>
      <c r="J790" s="180" t="n">
        <v>52.8</v>
      </c>
    </row>
    <row r="791" customFormat="false" ht="15" hidden="false" customHeight="false" outlineLevel="0" collapsed="false">
      <c r="A791" s="181" t="n">
        <v>33</v>
      </c>
      <c r="B791" s="179" t="n">
        <v>786</v>
      </c>
      <c r="C791" s="180" t="n">
        <v>211.2</v>
      </c>
      <c r="D791" s="180" t="n">
        <v>260.7</v>
      </c>
      <c r="E791" s="180" t="n">
        <v>247.5</v>
      </c>
      <c r="F791" s="180" t="n">
        <v>132</v>
      </c>
      <c r="G791" s="180" t="n">
        <v>263.30303030303</v>
      </c>
      <c r="H791" s="180" t="n">
        <v>517.604545454545</v>
      </c>
      <c r="I791" s="180" t="n">
        <v>159.34696969697</v>
      </c>
      <c r="J791" s="180" t="n">
        <v>52.8</v>
      </c>
    </row>
    <row r="792" customFormat="false" ht="15" hidden="false" customHeight="false" outlineLevel="0" collapsed="false">
      <c r="A792" s="181" t="n">
        <v>33</v>
      </c>
      <c r="B792" s="179" t="n">
        <v>787</v>
      </c>
      <c r="C792" s="180" t="n">
        <v>211.2</v>
      </c>
      <c r="D792" s="180" t="n">
        <v>260.7</v>
      </c>
      <c r="E792" s="180" t="n">
        <v>247.5</v>
      </c>
      <c r="F792" s="180" t="n">
        <v>132</v>
      </c>
      <c r="G792" s="180" t="n">
        <v>263.30303030303</v>
      </c>
      <c r="H792" s="180" t="n">
        <v>517.604545454545</v>
      </c>
      <c r="I792" s="180" t="n">
        <v>159.34696969697</v>
      </c>
      <c r="J792" s="180" t="n">
        <v>52.8</v>
      </c>
    </row>
    <row r="793" customFormat="false" ht="15" hidden="false" customHeight="false" outlineLevel="0" collapsed="false">
      <c r="A793" s="181" t="n">
        <v>33</v>
      </c>
      <c r="B793" s="179" t="n">
        <v>788</v>
      </c>
      <c r="C793" s="180" t="n">
        <v>211.2</v>
      </c>
      <c r="D793" s="180" t="n">
        <v>260.7</v>
      </c>
      <c r="E793" s="180" t="n">
        <v>247.5</v>
      </c>
      <c r="F793" s="180" t="n">
        <v>132</v>
      </c>
      <c r="G793" s="180" t="n">
        <v>263.30303030303</v>
      </c>
      <c r="H793" s="180" t="n">
        <v>517.604545454545</v>
      </c>
      <c r="I793" s="180" t="n">
        <v>159.34696969697</v>
      </c>
      <c r="J793" s="180" t="n">
        <v>52.8</v>
      </c>
    </row>
    <row r="794" customFormat="false" ht="15" hidden="false" customHeight="false" outlineLevel="0" collapsed="false">
      <c r="A794" s="181" t="n">
        <v>33</v>
      </c>
      <c r="B794" s="179" t="n">
        <v>789</v>
      </c>
      <c r="C794" s="180" t="n">
        <v>211.2</v>
      </c>
      <c r="D794" s="180" t="n">
        <v>260.7</v>
      </c>
      <c r="E794" s="180" t="n">
        <v>247.5</v>
      </c>
      <c r="F794" s="180" t="n">
        <v>132</v>
      </c>
      <c r="G794" s="180" t="n">
        <v>263.30303030303</v>
      </c>
      <c r="H794" s="180" t="n">
        <v>517.604545454545</v>
      </c>
      <c r="I794" s="180" t="n">
        <v>159.34696969697</v>
      </c>
      <c r="J794" s="180" t="n">
        <v>52.8</v>
      </c>
    </row>
    <row r="795" customFormat="false" ht="15" hidden="false" customHeight="false" outlineLevel="0" collapsed="false">
      <c r="A795" s="181" t="n">
        <v>33</v>
      </c>
      <c r="B795" s="179" t="n">
        <v>790</v>
      </c>
      <c r="C795" s="180" t="n">
        <v>211.2</v>
      </c>
      <c r="D795" s="180" t="n">
        <v>260.7</v>
      </c>
      <c r="E795" s="180" t="n">
        <v>247.5</v>
      </c>
      <c r="F795" s="180" t="n">
        <v>132</v>
      </c>
      <c r="G795" s="180" t="n">
        <v>263.30303030303</v>
      </c>
      <c r="H795" s="180" t="n">
        <v>517.604545454545</v>
      </c>
      <c r="I795" s="180" t="n">
        <v>159.34696969697</v>
      </c>
      <c r="J795" s="180" t="n">
        <v>52.8</v>
      </c>
    </row>
    <row r="796" customFormat="false" ht="15" hidden="false" customHeight="false" outlineLevel="0" collapsed="false">
      <c r="A796" s="181" t="n">
        <v>33</v>
      </c>
      <c r="B796" s="179" t="n">
        <v>791</v>
      </c>
      <c r="C796" s="180" t="n">
        <v>211.2</v>
      </c>
      <c r="D796" s="180" t="n">
        <v>260.7</v>
      </c>
      <c r="E796" s="180" t="n">
        <v>247.5</v>
      </c>
      <c r="F796" s="180" t="n">
        <v>132</v>
      </c>
      <c r="G796" s="180" t="n">
        <v>263.30303030303</v>
      </c>
      <c r="H796" s="180" t="n">
        <v>517.604545454545</v>
      </c>
      <c r="I796" s="180" t="n">
        <v>159.34696969697</v>
      </c>
      <c r="J796" s="180" t="n">
        <v>52.8</v>
      </c>
    </row>
    <row r="797" customFormat="false" ht="15" hidden="false" customHeight="false" outlineLevel="0" collapsed="false">
      <c r="A797" s="181" t="n">
        <v>33</v>
      </c>
      <c r="B797" s="179" t="n">
        <v>792</v>
      </c>
      <c r="C797" s="180" t="n">
        <v>211.2</v>
      </c>
      <c r="D797" s="180" t="n">
        <v>260.7</v>
      </c>
      <c r="E797" s="180" t="n">
        <v>247.5</v>
      </c>
      <c r="F797" s="180" t="n">
        <v>132</v>
      </c>
      <c r="G797" s="180" t="n">
        <v>263.30303030303</v>
      </c>
      <c r="H797" s="180" t="n">
        <v>517.604545454545</v>
      </c>
      <c r="I797" s="180" t="n">
        <v>159.34696969697</v>
      </c>
      <c r="J797" s="180" t="n">
        <v>52.8</v>
      </c>
    </row>
    <row r="798" customFormat="false" ht="15" hidden="false" customHeight="false" outlineLevel="0" collapsed="false">
      <c r="A798" s="181" t="n">
        <v>34</v>
      </c>
      <c r="B798" s="179" t="n">
        <v>793</v>
      </c>
      <c r="C798" s="180" t="n">
        <v>217.6</v>
      </c>
      <c r="D798" s="180" t="n">
        <v>268.6</v>
      </c>
      <c r="E798" s="180" t="n">
        <v>255</v>
      </c>
      <c r="F798" s="180" t="n">
        <v>136</v>
      </c>
      <c r="G798" s="180" t="n">
        <v>277.885547785547</v>
      </c>
      <c r="H798" s="180" t="n">
        <v>546.693706293706</v>
      </c>
      <c r="I798" s="180" t="n">
        <v>163.695221445221</v>
      </c>
      <c r="J798" s="180" t="n">
        <v>54.4</v>
      </c>
    </row>
    <row r="799" customFormat="false" ht="15" hidden="false" customHeight="false" outlineLevel="0" collapsed="false">
      <c r="A799" s="181" t="n">
        <v>34</v>
      </c>
      <c r="B799" s="179" t="n">
        <v>794</v>
      </c>
      <c r="C799" s="180" t="n">
        <v>217.6</v>
      </c>
      <c r="D799" s="180" t="n">
        <v>268.6</v>
      </c>
      <c r="E799" s="180" t="n">
        <v>255</v>
      </c>
      <c r="F799" s="180" t="n">
        <v>136</v>
      </c>
      <c r="G799" s="180" t="n">
        <v>277.885547785547</v>
      </c>
      <c r="H799" s="180" t="n">
        <v>546.693706293706</v>
      </c>
      <c r="I799" s="180" t="n">
        <v>163.695221445221</v>
      </c>
      <c r="J799" s="180" t="n">
        <v>54.4</v>
      </c>
    </row>
    <row r="800" customFormat="false" ht="15" hidden="false" customHeight="false" outlineLevel="0" collapsed="false">
      <c r="A800" s="181" t="n">
        <v>34</v>
      </c>
      <c r="B800" s="179" t="n">
        <v>795</v>
      </c>
      <c r="C800" s="180" t="n">
        <v>217.6</v>
      </c>
      <c r="D800" s="180" t="n">
        <v>268.6</v>
      </c>
      <c r="E800" s="180" t="n">
        <v>255</v>
      </c>
      <c r="F800" s="180" t="n">
        <v>136</v>
      </c>
      <c r="G800" s="180" t="n">
        <v>277.885547785547</v>
      </c>
      <c r="H800" s="180" t="n">
        <v>546.693706293706</v>
      </c>
      <c r="I800" s="180" t="n">
        <v>163.695221445221</v>
      </c>
      <c r="J800" s="180" t="n">
        <v>54.4</v>
      </c>
    </row>
    <row r="801" customFormat="false" ht="15" hidden="false" customHeight="false" outlineLevel="0" collapsed="false">
      <c r="A801" s="181" t="n">
        <v>34</v>
      </c>
      <c r="B801" s="179" t="n">
        <v>796</v>
      </c>
      <c r="C801" s="180" t="n">
        <v>217.6</v>
      </c>
      <c r="D801" s="180" t="n">
        <v>268.6</v>
      </c>
      <c r="E801" s="180" t="n">
        <v>255</v>
      </c>
      <c r="F801" s="180" t="n">
        <v>136</v>
      </c>
      <c r="G801" s="180" t="n">
        <v>277.885547785547</v>
      </c>
      <c r="H801" s="180" t="n">
        <v>546.693706293706</v>
      </c>
      <c r="I801" s="180" t="n">
        <v>163.695221445221</v>
      </c>
      <c r="J801" s="180" t="n">
        <v>54.4</v>
      </c>
    </row>
    <row r="802" customFormat="false" ht="15" hidden="false" customHeight="false" outlineLevel="0" collapsed="false">
      <c r="A802" s="181" t="n">
        <v>34</v>
      </c>
      <c r="B802" s="179" t="n">
        <v>797</v>
      </c>
      <c r="C802" s="180" t="n">
        <v>217.6</v>
      </c>
      <c r="D802" s="180" t="n">
        <v>268.6</v>
      </c>
      <c r="E802" s="180" t="n">
        <v>255</v>
      </c>
      <c r="F802" s="180" t="n">
        <v>136</v>
      </c>
      <c r="G802" s="180" t="n">
        <v>277.885547785547</v>
      </c>
      <c r="H802" s="180" t="n">
        <v>546.693706293706</v>
      </c>
      <c r="I802" s="180" t="n">
        <v>163.695221445221</v>
      </c>
      <c r="J802" s="180" t="n">
        <v>54.4</v>
      </c>
    </row>
    <row r="803" customFormat="false" ht="15" hidden="false" customHeight="false" outlineLevel="0" collapsed="false">
      <c r="A803" s="181" t="n">
        <v>34</v>
      </c>
      <c r="B803" s="179" t="n">
        <v>798</v>
      </c>
      <c r="C803" s="180" t="n">
        <v>217.6</v>
      </c>
      <c r="D803" s="180" t="n">
        <v>268.6</v>
      </c>
      <c r="E803" s="180" t="n">
        <v>255</v>
      </c>
      <c r="F803" s="180" t="n">
        <v>136</v>
      </c>
      <c r="G803" s="180" t="n">
        <v>277.885547785547</v>
      </c>
      <c r="H803" s="180" t="n">
        <v>546.693706293706</v>
      </c>
      <c r="I803" s="180" t="n">
        <v>163.695221445221</v>
      </c>
      <c r="J803" s="180" t="n">
        <v>54.4</v>
      </c>
    </row>
    <row r="804" customFormat="false" ht="15" hidden="false" customHeight="false" outlineLevel="0" collapsed="false">
      <c r="A804" s="181" t="n">
        <v>34</v>
      </c>
      <c r="B804" s="179" t="n">
        <v>799</v>
      </c>
      <c r="C804" s="180" t="n">
        <v>217.6</v>
      </c>
      <c r="D804" s="180" t="n">
        <v>268.6</v>
      </c>
      <c r="E804" s="180" t="n">
        <v>255</v>
      </c>
      <c r="F804" s="180" t="n">
        <v>136</v>
      </c>
      <c r="G804" s="180" t="n">
        <v>277.885547785547</v>
      </c>
      <c r="H804" s="180" t="n">
        <v>546.693706293706</v>
      </c>
      <c r="I804" s="180" t="n">
        <v>163.695221445221</v>
      </c>
      <c r="J804" s="180" t="n">
        <v>54.4</v>
      </c>
    </row>
    <row r="805" customFormat="false" ht="15" hidden="false" customHeight="false" outlineLevel="0" collapsed="false">
      <c r="A805" s="181" t="n">
        <v>34</v>
      </c>
      <c r="B805" s="179" t="n">
        <v>800</v>
      </c>
      <c r="C805" s="180" t="n">
        <v>217.6</v>
      </c>
      <c r="D805" s="180" t="n">
        <v>268.6</v>
      </c>
      <c r="E805" s="180" t="n">
        <v>255</v>
      </c>
      <c r="F805" s="180" t="n">
        <v>136</v>
      </c>
      <c r="G805" s="180" t="n">
        <v>277.885547785547</v>
      </c>
      <c r="H805" s="180" t="n">
        <v>546.693706293706</v>
      </c>
      <c r="I805" s="180" t="n">
        <v>163.695221445221</v>
      </c>
      <c r="J805" s="180" t="n">
        <v>54.4</v>
      </c>
    </row>
    <row r="806" customFormat="false" ht="15" hidden="false" customHeight="false" outlineLevel="0" collapsed="false">
      <c r="A806" s="181" t="n">
        <v>34</v>
      </c>
      <c r="B806" s="179" t="n">
        <v>801</v>
      </c>
      <c r="C806" s="180" t="n">
        <v>217.6</v>
      </c>
      <c r="D806" s="180" t="n">
        <v>268.6</v>
      </c>
      <c r="E806" s="180" t="n">
        <v>255</v>
      </c>
      <c r="F806" s="180" t="n">
        <v>136</v>
      </c>
      <c r="G806" s="180" t="n">
        <v>277.885547785547</v>
      </c>
      <c r="H806" s="180" t="n">
        <v>546.693706293706</v>
      </c>
      <c r="I806" s="180" t="n">
        <v>163.695221445221</v>
      </c>
      <c r="J806" s="180" t="n">
        <v>54.4</v>
      </c>
    </row>
    <row r="807" customFormat="false" ht="15" hidden="false" customHeight="false" outlineLevel="0" collapsed="false">
      <c r="A807" s="181" t="n">
        <v>34</v>
      </c>
      <c r="B807" s="179" t="n">
        <v>802</v>
      </c>
      <c r="C807" s="180" t="n">
        <v>217.6</v>
      </c>
      <c r="D807" s="180" t="n">
        <v>268.6</v>
      </c>
      <c r="E807" s="180" t="n">
        <v>255</v>
      </c>
      <c r="F807" s="180" t="n">
        <v>136</v>
      </c>
      <c r="G807" s="180" t="n">
        <v>277.885547785547</v>
      </c>
      <c r="H807" s="180" t="n">
        <v>546.693706293706</v>
      </c>
      <c r="I807" s="180" t="n">
        <v>163.695221445221</v>
      </c>
      <c r="J807" s="180" t="n">
        <v>54.4</v>
      </c>
    </row>
    <row r="808" customFormat="false" ht="15" hidden="false" customHeight="false" outlineLevel="0" collapsed="false">
      <c r="A808" s="181" t="n">
        <v>34</v>
      </c>
      <c r="B808" s="179" t="n">
        <v>803</v>
      </c>
      <c r="C808" s="180" t="n">
        <v>217.6</v>
      </c>
      <c r="D808" s="180" t="n">
        <v>268.6</v>
      </c>
      <c r="E808" s="180" t="n">
        <v>255</v>
      </c>
      <c r="F808" s="180" t="n">
        <v>136</v>
      </c>
      <c r="G808" s="180" t="n">
        <v>277.885547785547</v>
      </c>
      <c r="H808" s="180" t="n">
        <v>546.693706293706</v>
      </c>
      <c r="I808" s="180" t="n">
        <v>163.695221445221</v>
      </c>
      <c r="J808" s="180" t="n">
        <v>54.4</v>
      </c>
    </row>
    <row r="809" customFormat="false" ht="15" hidden="false" customHeight="false" outlineLevel="0" collapsed="false">
      <c r="A809" s="181" t="n">
        <v>34</v>
      </c>
      <c r="B809" s="179" t="n">
        <v>804</v>
      </c>
      <c r="C809" s="180" t="n">
        <v>217.6</v>
      </c>
      <c r="D809" s="180" t="n">
        <v>268.6</v>
      </c>
      <c r="E809" s="180" t="n">
        <v>255</v>
      </c>
      <c r="F809" s="180" t="n">
        <v>136</v>
      </c>
      <c r="G809" s="180" t="n">
        <v>277.885547785547</v>
      </c>
      <c r="H809" s="180" t="n">
        <v>546.693706293706</v>
      </c>
      <c r="I809" s="180" t="n">
        <v>163.695221445221</v>
      </c>
      <c r="J809" s="180" t="n">
        <v>54.4</v>
      </c>
    </row>
    <row r="810" customFormat="false" ht="15" hidden="false" customHeight="false" outlineLevel="0" collapsed="false">
      <c r="A810" s="181" t="n">
        <v>34</v>
      </c>
      <c r="B810" s="179" t="n">
        <v>805</v>
      </c>
      <c r="C810" s="180" t="n">
        <v>217.6</v>
      </c>
      <c r="D810" s="180" t="n">
        <v>268.6</v>
      </c>
      <c r="E810" s="180" t="n">
        <v>255</v>
      </c>
      <c r="F810" s="180" t="n">
        <v>136</v>
      </c>
      <c r="G810" s="180" t="n">
        <v>277.885547785547</v>
      </c>
      <c r="H810" s="180" t="n">
        <v>546.693706293706</v>
      </c>
      <c r="I810" s="180" t="n">
        <v>163.695221445221</v>
      </c>
      <c r="J810" s="180" t="n">
        <v>54.4</v>
      </c>
    </row>
    <row r="811" customFormat="false" ht="15" hidden="false" customHeight="false" outlineLevel="0" collapsed="false">
      <c r="A811" s="181" t="n">
        <v>34</v>
      </c>
      <c r="B811" s="179" t="n">
        <v>806</v>
      </c>
      <c r="C811" s="180" t="n">
        <v>217.6</v>
      </c>
      <c r="D811" s="180" t="n">
        <v>268.6</v>
      </c>
      <c r="E811" s="180" t="n">
        <v>255</v>
      </c>
      <c r="F811" s="180" t="n">
        <v>136</v>
      </c>
      <c r="G811" s="180" t="n">
        <v>277.885547785547</v>
      </c>
      <c r="H811" s="180" t="n">
        <v>546.693706293706</v>
      </c>
      <c r="I811" s="180" t="n">
        <v>163.695221445221</v>
      </c>
      <c r="J811" s="180" t="n">
        <v>54.4</v>
      </c>
    </row>
    <row r="812" customFormat="false" ht="15" hidden="false" customHeight="false" outlineLevel="0" collapsed="false">
      <c r="A812" s="181" t="n">
        <v>34</v>
      </c>
      <c r="B812" s="179" t="n">
        <v>807</v>
      </c>
      <c r="C812" s="180" t="n">
        <v>217.6</v>
      </c>
      <c r="D812" s="180" t="n">
        <v>268.6</v>
      </c>
      <c r="E812" s="180" t="n">
        <v>255</v>
      </c>
      <c r="F812" s="180" t="n">
        <v>136</v>
      </c>
      <c r="G812" s="180" t="n">
        <v>277.885547785547</v>
      </c>
      <c r="H812" s="180" t="n">
        <v>546.693706293706</v>
      </c>
      <c r="I812" s="180" t="n">
        <v>163.695221445221</v>
      </c>
      <c r="J812" s="180" t="n">
        <v>54.4</v>
      </c>
    </row>
    <row r="813" customFormat="false" ht="15" hidden="false" customHeight="false" outlineLevel="0" collapsed="false">
      <c r="A813" s="181" t="n">
        <v>34</v>
      </c>
      <c r="B813" s="179" t="n">
        <v>808</v>
      </c>
      <c r="C813" s="180" t="n">
        <v>217.6</v>
      </c>
      <c r="D813" s="180" t="n">
        <v>268.6</v>
      </c>
      <c r="E813" s="180" t="n">
        <v>255</v>
      </c>
      <c r="F813" s="180" t="n">
        <v>136</v>
      </c>
      <c r="G813" s="180" t="n">
        <v>277.885547785547</v>
      </c>
      <c r="H813" s="180" t="n">
        <v>546.693706293706</v>
      </c>
      <c r="I813" s="180" t="n">
        <v>163.695221445221</v>
      </c>
      <c r="J813" s="180" t="n">
        <v>54.4</v>
      </c>
    </row>
    <row r="814" customFormat="false" ht="15" hidden="false" customHeight="false" outlineLevel="0" collapsed="false">
      <c r="A814" s="181" t="n">
        <v>34</v>
      </c>
      <c r="B814" s="179" t="n">
        <v>809</v>
      </c>
      <c r="C814" s="180" t="n">
        <v>217.6</v>
      </c>
      <c r="D814" s="180" t="n">
        <v>268.6</v>
      </c>
      <c r="E814" s="180" t="n">
        <v>255</v>
      </c>
      <c r="F814" s="180" t="n">
        <v>136</v>
      </c>
      <c r="G814" s="180" t="n">
        <v>277.885547785547</v>
      </c>
      <c r="H814" s="180" t="n">
        <v>546.693706293706</v>
      </c>
      <c r="I814" s="180" t="n">
        <v>163.695221445221</v>
      </c>
      <c r="J814" s="180" t="n">
        <v>54.4</v>
      </c>
    </row>
    <row r="815" customFormat="false" ht="15" hidden="false" customHeight="false" outlineLevel="0" collapsed="false">
      <c r="A815" s="181" t="n">
        <v>34</v>
      </c>
      <c r="B815" s="179" t="n">
        <v>810</v>
      </c>
      <c r="C815" s="180" t="n">
        <v>217.6</v>
      </c>
      <c r="D815" s="180" t="n">
        <v>268.6</v>
      </c>
      <c r="E815" s="180" t="n">
        <v>255</v>
      </c>
      <c r="F815" s="180" t="n">
        <v>136</v>
      </c>
      <c r="G815" s="180" t="n">
        <v>277.885547785547</v>
      </c>
      <c r="H815" s="180" t="n">
        <v>546.693706293706</v>
      </c>
      <c r="I815" s="180" t="n">
        <v>163.695221445221</v>
      </c>
      <c r="J815" s="180" t="n">
        <v>54.4</v>
      </c>
    </row>
    <row r="816" customFormat="false" ht="15" hidden="false" customHeight="false" outlineLevel="0" collapsed="false">
      <c r="A816" s="181" t="n">
        <v>34</v>
      </c>
      <c r="B816" s="179" t="n">
        <v>811</v>
      </c>
      <c r="C816" s="180" t="n">
        <v>217.6</v>
      </c>
      <c r="D816" s="180" t="n">
        <v>268.6</v>
      </c>
      <c r="E816" s="180" t="n">
        <v>255</v>
      </c>
      <c r="F816" s="180" t="n">
        <v>136</v>
      </c>
      <c r="G816" s="180" t="n">
        <v>277.885547785547</v>
      </c>
      <c r="H816" s="180" t="n">
        <v>546.693706293706</v>
      </c>
      <c r="I816" s="180" t="n">
        <v>163.695221445221</v>
      </c>
      <c r="J816" s="180" t="n">
        <v>54.4</v>
      </c>
    </row>
    <row r="817" customFormat="false" ht="15" hidden="false" customHeight="false" outlineLevel="0" collapsed="false">
      <c r="A817" s="181" t="n">
        <v>34</v>
      </c>
      <c r="B817" s="179" t="n">
        <v>812</v>
      </c>
      <c r="C817" s="180" t="n">
        <v>217.6</v>
      </c>
      <c r="D817" s="180" t="n">
        <v>268.6</v>
      </c>
      <c r="E817" s="180" t="n">
        <v>255</v>
      </c>
      <c r="F817" s="180" t="n">
        <v>136</v>
      </c>
      <c r="G817" s="180" t="n">
        <v>277.885547785547</v>
      </c>
      <c r="H817" s="180" t="n">
        <v>546.693706293706</v>
      </c>
      <c r="I817" s="180" t="n">
        <v>163.695221445221</v>
      </c>
      <c r="J817" s="180" t="n">
        <v>54.4</v>
      </c>
    </row>
    <row r="818" customFormat="false" ht="15" hidden="false" customHeight="false" outlineLevel="0" collapsed="false">
      <c r="A818" s="181" t="n">
        <v>34</v>
      </c>
      <c r="B818" s="179" t="n">
        <v>813</v>
      </c>
      <c r="C818" s="180" t="n">
        <v>217.6</v>
      </c>
      <c r="D818" s="180" t="n">
        <v>268.6</v>
      </c>
      <c r="E818" s="180" t="n">
        <v>255</v>
      </c>
      <c r="F818" s="180" t="n">
        <v>136</v>
      </c>
      <c r="G818" s="180" t="n">
        <v>277.885547785547</v>
      </c>
      <c r="H818" s="180" t="n">
        <v>546.693706293706</v>
      </c>
      <c r="I818" s="180" t="n">
        <v>163.695221445221</v>
      </c>
      <c r="J818" s="180" t="n">
        <v>54.4</v>
      </c>
    </row>
    <row r="819" customFormat="false" ht="15" hidden="false" customHeight="false" outlineLevel="0" collapsed="false">
      <c r="A819" s="181" t="n">
        <v>34</v>
      </c>
      <c r="B819" s="179" t="n">
        <v>814</v>
      </c>
      <c r="C819" s="180" t="n">
        <v>217.6</v>
      </c>
      <c r="D819" s="180" t="n">
        <v>268.6</v>
      </c>
      <c r="E819" s="180" t="n">
        <v>255</v>
      </c>
      <c r="F819" s="180" t="n">
        <v>136</v>
      </c>
      <c r="G819" s="180" t="n">
        <v>277.885547785547</v>
      </c>
      <c r="H819" s="180" t="n">
        <v>546.693706293706</v>
      </c>
      <c r="I819" s="180" t="n">
        <v>163.695221445221</v>
      </c>
      <c r="J819" s="180" t="n">
        <v>54.4</v>
      </c>
    </row>
    <row r="820" customFormat="false" ht="15" hidden="false" customHeight="false" outlineLevel="0" collapsed="false">
      <c r="A820" s="181" t="n">
        <v>34</v>
      </c>
      <c r="B820" s="179" t="n">
        <v>815</v>
      </c>
      <c r="C820" s="180" t="n">
        <v>217.6</v>
      </c>
      <c r="D820" s="180" t="n">
        <v>268.6</v>
      </c>
      <c r="E820" s="180" t="n">
        <v>255</v>
      </c>
      <c r="F820" s="180" t="n">
        <v>136</v>
      </c>
      <c r="G820" s="180" t="n">
        <v>277.885547785547</v>
      </c>
      <c r="H820" s="180" t="n">
        <v>546.693706293706</v>
      </c>
      <c r="I820" s="180" t="n">
        <v>163.695221445221</v>
      </c>
      <c r="J820" s="180" t="n">
        <v>54.4</v>
      </c>
    </row>
    <row r="821" customFormat="false" ht="15" hidden="false" customHeight="false" outlineLevel="0" collapsed="false">
      <c r="A821" s="181" t="n">
        <v>34</v>
      </c>
      <c r="B821" s="179" t="n">
        <v>816</v>
      </c>
      <c r="C821" s="180" t="n">
        <v>217.6</v>
      </c>
      <c r="D821" s="180" t="n">
        <v>268.6</v>
      </c>
      <c r="E821" s="180" t="n">
        <v>255</v>
      </c>
      <c r="F821" s="180" t="n">
        <v>136</v>
      </c>
      <c r="G821" s="180" t="n">
        <v>277.885547785547</v>
      </c>
      <c r="H821" s="180" t="n">
        <v>546.693706293706</v>
      </c>
      <c r="I821" s="180" t="n">
        <v>163.695221445221</v>
      </c>
      <c r="J821" s="180" t="n">
        <v>54.4</v>
      </c>
    </row>
    <row r="822" customFormat="false" ht="15" hidden="false" customHeight="false" outlineLevel="0" collapsed="false">
      <c r="A822" s="181" t="n">
        <v>35</v>
      </c>
      <c r="B822" s="179" t="n">
        <v>817</v>
      </c>
      <c r="C822" s="180" t="n">
        <v>224</v>
      </c>
      <c r="D822" s="180" t="n">
        <v>276.5</v>
      </c>
      <c r="E822" s="180" t="n">
        <v>262.5</v>
      </c>
      <c r="F822" s="180" t="n">
        <v>140</v>
      </c>
      <c r="G822" s="180" t="n">
        <v>292.468065268066</v>
      </c>
      <c r="H822" s="180" t="n">
        <v>575.782867132867</v>
      </c>
      <c r="I822" s="180" t="n">
        <v>168.043473193473</v>
      </c>
      <c r="J822" s="180" t="n">
        <v>56</v>
      </c>
    </row>
    <row r="823" customFormat="false" ht="15" hidden="false" customHeight="false" outlineLevel="0" collapsed="false">
      <c r="A823" s="181" t="n">
        <v>35</v>
      </c>
      <c r="B823" s="179" t="n">
        <v>818</v>
      </c>
      <c r="C823" s="180" t="n">
        <v>224</v>
      </c>
      <c r="D823" s="180" t="n">
        <v>276.5</v>
      </c>
      <c r="E823" s="180" t="n">
        <v>262.5</v>
      </c>
      <c r="F823" s="180" t="n">
        <v>140</v>
      </c>
      <c r="G823" s="180" t="n">
        <v>292.468065268066</v>
      </c>
      <c r="H823" s="180" t="n">
        <v>575.782867132867</v>
      </c>
      <c r="I823" s="180" t="n">
        <v>168.043473193473</v>
      </c>
      <c r="J823" s="180" t="n">
        <v>56</v>
      </c>
    </row>
    <row r="824" customFormat="false" ht="15" hidden="false" customHeight="false" outlineLevel="0" collapsed="false">
      <c r="A824" s="181" t="n">
        <v>35</v>
      </c>
      <c r="B824" s="179" t="n">
        <v>819</v>
      </c>
      <c r="C824" s="180" t="n">
        <v>224</v>
      </c>
      <c r="D824" s="180" t="n">
        <v>276.5</v>
      </c>
      <c r="E824" s="180" t="n">
        <v>262.5</v>
      </c>
      <c r="F824" s="180" t="n">
        <v>140</v>
      </c>
      <c r="G824" s="180" t="n">
        <v>292.468065268066</v>
      </c>
      <c r="H824" s="180" t="n">
        <v>575.782867132867</v>
      </c>
      <c r="I824" s="180" t="n">
        <v>168.043473193473</v>
      </c>
      <c r="J824" s="180" t="n">
        <v>56</v>
      </c>
    </row>
    <row r="825" customFormat="false" ht="15" hidden="false" customHeight="false" outlineLevel="0" collapsed="false">
      <c r="A825" s="181" t="n">
        <v>35</v>
      </c>
      <c r="B825" s="179" t="n">
        <v>820</v>
      </c>
      <c r="C825" s="180" t="n">
        <v>224</v>
      </c>
      <c r="D825" s="180" t="n">
        <v>276.5</v>
      </c>
      <c r="E825" s="180" t="n">
        <v>262.5</v>
      </c>
      <c r="F825" s="180" t="n">
        <v>140</v>
      </c>
      <c r="G825" s="180" t="n">
        <v>292.468065268066</v>
      </c>
      <c r="H825" s="180" t="n">
        <v>575.782867132867</v>
      </c>
      <c r="I825" s="180" t="n">
        <v>168.043473193473</v>
      </c>
      <c r="J825" s="180" t="n">
        <v>56</v>
      </c>
    </row>
    <row r="826" customFormat="false" ht="15" hidden="false" customHeight="false" outlineLevel="0" collapsed="false">
      <c r="A826" s="181" t="n">
        <v>35</v>
      </c>
      <c r="B826" s="179" t="n">
        <v>821</v>
      </c>
      <c r="C826" s="180" t="n">
        <v>224</v>
      </c>
      <c r="D826" s="180" t="n">
        <v>276.5</v>
      </c>
      <c r="E826" s="180" t="n">
        <v>262.5</v>
      </c>
      <c r="F826" s="180" t="n">
        <v>140</v>
      </c>
      <c r="G826" s="180" t="n">
        <v>292.468065268066</v>
      </c>
      <c r="H826" s="180" t="n">
        <v>575.782867132867</v>
      </c>
      <c r="I826" s="180" t="n">
        <v>168.043473193473</v>
      </c>
      <c r="J826" s="180" t="n">
        <v>56</v>
      </c>
    </row>
    <row r="827" customFormat="false" ht="15" hidden="false" customHeight="false" outlineLevel="0" collapsed="false">
      <c r="A827" s="181" t="n">
        <v>35</v>
      </c>
      <c r="B827" s="179" t="n">
        <v>822</v>
      </c>
      <c r="C827" s="180" t="n">
        <v>224</v>
      </c>
      <c r="D827" s="180" t="n">
        <v>276.5</v>
      </c>
      <c r="E827" s="180" t="n">
        <v>262.5</v>
      </c>
      <c r="F827" s="180" t="n">
        <v>140</v>
      </c>
      <c r="G827" s="180" t="n">
        <v>292.468065268066</v>
      </c>
      <c r="H827" s="180" t="n">
        <v>575.782867132867</v>
      </c>
      <c r="I827" s="180" t="n">
        <v>168.043473193473</v>
      </c>
      <c r="J827" s="180" t="n">
        <v>56</v>
      </c>
    </row>
    <row r="828" customFormat="false" ht="15" hidden="false" customHeight="false" outlineLevel="0" collapsed="false">
      <c r="A828" s="181" t="n">
        <v>35</v>
      </c>
      <c r="B828" s="179" t="n">
        <v>823</v>
      </c>
      <c r="C828" s="180" t="n">
        <v>224</v>
      </c>
      <c r="D828" s="180" t="n">
        <v>276.5</v>
      </c>
      <c r="E828" s="180" t="n">
        <v>262.5</v>
      </c>
      <c r="F828" s="180" t="n">
        <v>140</v>
      </c>
      <c r="G828" s="180" t="n">
        <v>292.468065268066</v>
      </c>
      <c r="H828" s="180" t="n">
        <v>575.782867132867</v>
      </c>
      <c r="I828" s="180" t="n">
        <v>168.043473193473</v>
      </c>
      <c r="J828" s="180" t="n">
        <v>56</v>
      </c>
    </row>
    <row r="829" customFormat="false" ht="15" hidden="false" customHeight="false" outlineLevel="0" collapsed="false">
      <c r="A829" s="181" t="n">
        <v>35</v>
      </c>
      <c r="B829" s="179" t="n">
        <v>824</v>
      </c>
      <c r="C829" s="180" t="n">
        <v>224</v>
      </c>
      <c r="D829" s="180" t="n">
        <v>276.5</v>
      </c>
      <c r="E829" s="180" t="n">
        <v>262.5</v>
      </c>
      <c r="F829" s="180" t="n">
        <v>140</v>
      </c>
      <c r="G829" s="180" t="n">
        <v>292.468065268066</v>
      </c>
      <c r="H829" s="180" t="n">
        <v>575.782867132867</v>
      </c>
      <c r="I829" s="180" t="n">
        <v>168.043473193473</v>
      </c>
      <c r="J829" s="180" t="n">
        <v>56</v>
      </c>
    </row>
    <row r="830" customFormat="false" ht="15" hidden="false" customHeight="false" outlineLevel="0" collapsed="false">
      <c r="A830" s="181" t="n">
        <v>35</v>
      </c>
      <c r="B830" s="179" t="n">
        <v>825</v>
      </c>
      <c r="C830" s="180" t="n">
        <v>224</v>
      </c>
      <c r="D830" s="180" t="n">
        <v>276.5</v>
      </c>
      <c r="E830" s="180" t="n">
        <v>262.5</v>
      </c>
      <c r="F830" s="180" t="n">
        <v>140</v>
      </c>
      <c r="G830" s="180" t="n">
        <v>292.468065268066</v>
      </c>
      <c r="H830" s="180" t="n">
        <v>575.782867132867</v>
      </c>
      <c r="I830" s="180" t="n">
        <v>168.043473193473</v>
      </c>
      <c r="J830" s="180" t="n">
        <v>56</v>
      </c>
    </row>
    <row r="831" customFormat="false" ht="15" hidden="false" customHeight="false" outlineLevel="0" collapsed="false">
      <c r="A831" s="181" t="n">
        <v>35</v>
      </c>
      <c r="B831" s="179" t="n">
        <v>826</v>
      </c>
      <c r="C831" s="180" t="n">
        <v>224</v>
      </c>
      <c r="D831" s="180" t="n">
        <v>276.5</v>
      </c>
      <c r="E831" s="180" t="n">
        <v>262.5</v>
      </c>
      <c r="F831" s="180" t="n">
        <v>140</v>
      </c>
      <c r="G831" s="180" t="n">
        <v>292.468065268066</v>
      </c>
      <c r="H831" s="180" t="n">
        <v>575.782867132867</v>
      </c>
      <c r="I831" s="180" t="n">
        <v>168.043473193473</v>
      </c>
      <c r="J831" s="180" t="n">
        <v>56</v>
      </c>
    </row>
    <row r="832" customFormat="false" ht="15" hidden="false" customHeight="false" outlineLevel="0" collapsed="false">
      <c r="A832" s="181" t="n">
        <v>35</v>
      </c>
      <c r="B832" s="179" t="n">
        <v>827</v>
      </c>
      <c r="C832" s="180" t="n">
        <v>224</v>
      </c>
      <c r="D832" s="180" t="n">
        <v>276.5</v>
      </c>
      <c r="E832" s="180" t="n">
        <v>262.5</v>
      </c>
      <c r="F832" s="180" t="n">
        <v>140</v>
      </c>
      <c r="G832" s="180" t="n">
        <v>292.468065268066</v>
      </c>
      <c r="H832" s="180" t="n">
        <v>575.782867132867</v>
      </c>
      <c r="I832" s="180" t="n">
        <v>168.043473193473</v>
      </c>
      <c r="J832" s="180" t="n">
        <v>56</v>
      </c>
    </row>
    <row r="833" customFormat="false" ht="15" hidden="false" customHeight="false" outlineLevel="0" collapsed="false">
      <c r="A833" s="181" t="n">
        <v>35</v>
      </c>
      <c r="B833" s="179" t="n">
        <v>828</v>
      </c>
      <c r="C833" s="180" t="n">
        <v>224</v>
      </c>
      <c r="D833" s="180" t="n">
        <v>276.5</v>
      </c>
      <c r="E833" s="180" t="n">
        <v>262.5</v>
      </c>
      <c r="F833" s="180" t="n">
        <v>140</v>
      </c>
      <c r="G833" s="180" t="n">
        <v>292.468065268066</v>
      </c>
      <c r="H833" s="180" t="n">
        <v>575.782867132867</v>
      </c>
      <c r="I833" s="180" t="n">
        <v>168.043473193473</v>
      </c>
      <c r="J833" s="180" t="n">
        <v>56</v>
      </c>
    </row>
    <row r="834" customFormat="false" ht="15" hidden="false" customHeight="false" outlineLevel="0" collapsed="false">
      <c r="A834" s="181" t="n">
        <v>35</v>
      </c>
      <c r="B834" s="179" t="n">
        <v>829</v>
      </c>
      <c r="C834" s="180" t="n">
        <v>224</v>
      </c>
      <c r="D834" s="180" t="n">
        <v>276.5</v>
      </c>
      <c r="E834" s="180" t="n">
        <v>262.5</v>
      </c>
      <c r="F834" s="180" t="n">
        <v>140</v>
      </c>
      <c r="G834" s="180" t="n">
        <v>292.468065268066</v>
      </c>
      <c r="H834" s="180" t="n">
        <v>575.782867132867</v>
      </c>
      <c r="I834" s="180" t="n">
        <v>168.043473193473</v>
      </c>
      <c r="J834" s="180" t="n">
        <v>56</v>
      </c>
    </row>
    <row r="835" customFormat="false" ht="15" hidden="false" customHeight="false" outlineLevel="0" collapsed="false">
      <c r="A835" s="181" t="n">
        <v>35</v>
      </c>
      <c r="B835" s="179" t="n">
        <v>830</v>
      </c>
      <c r="C835" s="180" t="n">
        <v>224</v>
      </c>
      <c r="D835" s="180" t="n">
        <v>276.5</v>
      </c>
      <c r="E835" s="180" t="n">
        <v>262.5</v>
      </c>
      <c r="F835" s="180" t="n">
        <v>140</v>
      </c>
      <c r="G835" s="180" t="n">
        <v>292.468065268066</v>
      </c>
      <c r="H835" s="180" t="n">
        <v>575.782867132867</v>
      </c>
      <c r="I835" s="180" t="n">
        <v>168.043473193473</v>
      </c>
      <c r="J835" s="180" t="n">
        <v>56</v>
      </c>
    </row>
    <row r="836" customFormat="false" ht="15" hidden="false" customHeight="false" outlineLevel="0" collapsed="false">
      <c r="A836" s="181" t="n">
        <v>35</v>
      </c>
      <c r="B836" s="179" t="n">
        <v>831</v>
      </c>
      <c r="C836" s="180" t="n">
        <v>224</v>
      </c>
      <c r="D836" s="180" t="n">
        <v>276.5</v>
      </c>
      <c r="E836" s="180" t="n">
        <v>262.5</v>
      </c>
      <c r="F836" s="180" t="n">
        <v>140</v>
      </c>
      <c r="G836" s="180" t="n">
        <v>292.468065268066</v>
      </c>
      <c r="H836" s="180" t="n">
        <v>575.782867132867</v>
      </c>
      <c r="I836" s="180" t="n">
        <v>168.043473193473</v>
      </c>
      <c r="J836" s="180" t="n">
        <v>56</v>
      </c>
    </row>
    <row r="837" customFormat="false" ht="15" hidden="false" customHeight="false" outlineLevel="0" collapsed="false">
      <c r="A837" s="181" t="n">
        <v>35</v>
      </c>
      <c r="B837" s="179" t="n">
        <v>832</v>
      </c>
      <c r="C837" s="180" t="n">
        <v>224</v>
      </c>
      <c r="D837" s="180" t="n">
        <v>276.5</v>
      </c>
      <c r="E837" s="180" t="n">
        <v>262.5</v>
      </c>
      <c r="F837" s="180" t="n">
        <v>140</v>
      </c>
      <c r="G837" s="180" t="n">
        <v>292.468065268066</v>
      </c>
      <c r="H837" s="180" t="n">
        <v>575.782867132867</v>
      </c>
      <c r="I837" s="180" t="n">
        <v>168.043473193473</v>
      </c>
      <c r="J837" s="180" t="n">
        <v>56</v>
      </c>
    </row>
    <row r="838" customFormat="false" ht="15" hidden="false" customHeight="false" outlineLevel="0" collapsed="false">
      <c r="A838" s="181" t="n">
        <v>35</v>
      </c>
      <c r="B838" s="179" t="n">
        <v>833</v>
      </c>
      <c r="C838" s="180" t="n">
        <v>224</v>
      </c>
      <c r="D838" s="180" t="n">
        <v>276.5</v>
      </c>
      <c r="E838" s="180" t="n">
        <v>262.5</v>
      </c>
      <c r="F838" s="180" t="n">
        <v>140</v>
      </c>
      <c r="G838" s="180" t="n">
        <v>292.468065268066</v>
      </c>
      <c r="H838" s="180" t="n">
        <v>575.782867132867</v>
      </c>
      <c r="I838" s="180" t="n">
        <v>168.043473193473</v>
      </c>
      <c r="J838" s="180" t="n">
        <v>56</v>
      </c>
    </row>
    <row r="839" customFormat="false" ht="15" hidden="false" customHeight="false" outlineLevel="0" collapsed="false">
      <c r="A839" s="181" t="n">
        <v>35</v>
      </c>
      <c r="B839" s="179" t="n">
        <v>834</v>
      </c>
      <c r="C839" s="180" t="n">
        <v>224</v>
      </c>
      <c r="D839" s="180" t="n">
        <v>276.5</v>
      </c>
      <c r="E839" s="180" t="n">
        <v>262.5</v>
      </c>
      <c r="F839" s="180" t="n">
        <v>140</v>
      </c>
      <c r="G839" s="180" t="n">
        <v>292.468065268066</v>
      </c>
      <c r="H839" s="180" t="n">
        <v>575.782867132867</v>
      </c>
      <c r="I839" s="180" t="n">
        <v>168.043473193473</v>
      </c>
      <c r="J839" s="180" t="n">
        <v>56</v>
      </c>
    </row>
    <row r="840" customFormat="false" ht="15" hidden="false" customHeight="false" outlineLevel="0" collapsed="false">
      <c r="A840" s="181" t="n">
        <v>35</v>
      </c>
      <c r="B840" s="179" t="n">
        <v>835</v>
      </c>
      <c r="C840" s="180" t="n">
        <v>224</v>
      </c>
      <c r="D840" s="180" t="n">
        <v>276.5</v>
      </c>
      <c r="E840" s="180" t="n">
        <v>262.5</v>
      </c>
      <c r="F840" s="180" t="n">
        <v>140</v>
      </c>
      <c r="G840" s="180" t="n">
        <v>292.468065268066</v>
      </c>
      <c r="H840" s="180" t="n">
        <v>575.782867132867</v>
      </c>
      <c r="I840" s="180" t="n">
        <v>168.043473193473</v>
      </c>
      <c r="J840" s="180" t="n">
        <v>56</v>
      </c>
    </row>
    <row r="841" customFormat="false" ht="15" hidden="false" customHeight="false" outlineLevel="0" collapsed="false">
      <c r="A841" s="181" t="n">
        <v>35</v>
      </c>
      <c r="B841" s="179" t="n">
        <v>836</v>
      </c>
      <c r="C841" s="180" t="n">
        <v>224</v>
      </c>
      <c r="D841" s="180" t="n">
        <v>276.5</v>
      </c>
      <c r="E841" s="180" t="n">
        <v>262.5</v>
      </c>
      <c r="F841" s="180" t="n">
        <v>140</v>
      </c>
      <c r="G841" s="180" t="n">
        <v>292.468065268066</v>
      </c>
      <c r="H841" s="180" t="n">
        <v>575.782867132867</v>
      </c>
      <c r="I841" s="180" t="n">
        <v>168.043473193473</v>
      </c>
      <c r="J841" s="180" t="n">
        <v>56</v>
      </c>
    </row>
    <row r="842" customFormat="false" ht="15" hidden="false" customHeight="false" outlineLevel="0" collapsed="false">
      <c r="A842" s="181" t="n">
        <v>35</v>
      </c>
      <c r="B842" s="179" t="n">
        <v>837</v>
      </c>
      <c r="C842" s="180" t="n">
        <v>224</v>
      </c>
      <c r="D842" s="180" t="n">
        <v>276.5</v>
      </c>
      <c r="E842" s="180" t="n">
        <v>262.5</v>
      </c>
      <c r="F842" s="180" t="n">
        <v>140</v>
      </c>
      <c r="G842" s="180" t="n">
        <v>292.468065268066</v>
      </c>
      <c r="H842" s="180" t="n">
        <v>575.782867132867</v>
      </c>
      <c r="I842" s="180" t="n">
        <v>168.043473193473</v>
      </c>
      <c r="J842" s="180" t="n">
        <v>56</v>
      </c>
    </row>
    <row r="843" customFormat="false" ht="15" hidden="false" customHeight="false" outlineLevel="0" collapsed="false">
      <c r="A843" s="181" t="n">
        <v>35</v>
      </c>
      <c r="B843" s="179" t="n">
        <v>838</v>
      </c>
      <c r="C843" s="180" t="n">
        <v>224</v>
      </c>
      <c r="D843" s="180" t="n">
        <v>276.5</v>
      </c>
      <c r="E843" s="180" t="n">
        <v>262.5</v>
      </c>
      <c r="F843" s="180" t="n">
        <v>140</v>
      </c>
      <c r="G843" s="180" t="n">
        <v>292.468065268066</v>
      </c>
      <c r="H843" s="180" t="n">
        <v>575.782867132867</v>
      </c>
      <c r="I843" s="180" t="n">
        <v>168.043473193473</v>
      </c>
      <c r="J843" s="180" t="n">
        <v>56</v>
      </c>
    </row>
    <row r="844" customFormat="false" ht="15" hidden="false" customHeight="false" outlineLevel="0" collapsed="false">
      <c r="A844" s="181" t="n">
        <v>35</v>
      </c>
      <c r="B844" s="179" t="n">
        <v>839</v>
      </c>
      <c r="C844" s="180" t="n">
        <v>224</v>
      </c>
      <c r="D844" s="180" t="n">
        <v>276.5</v>
      </c>
      <c r="E844" s="180" t="n">
        <v>262.5</v>
      </c>
      <c r="F844" s="180" t="n">
        <v>140</v>
      </c>
      <c r="G844" s="180" t="n">
        <v>292.468065268066</v>
      </c>
      <c r="H844" s="180" t="n">
        <v>575.782867132867</v>
      </c>
      <c r="I844" s="180" t="n">
        <v>168.043473193473</v>
      </c>
      <c r="J844" s="180" t="n">
        <v>56</v>
      </c>
    </row>
    <row r="845" customFormat="false" ht="15" hidden="false" customHeight="false" outlineLevel="0" collapsed="false">
      <c r="A845" s="181" t="n">
        <v>35</v>
      </c>
      <c r="B845" s="179" t="n">
        <v>840</v>
      </c>
      <c r="C845" s="180" t="n">
        <v>224</v>
      </c>
      <c r="D845" s="180" t="n">
        <v>276.5</v>
      </c>
      <c r="E845" s="180" t="n">
        <v>262.5</v>
      </c>
      <c r="F845" s="180" t="n">
        <v>140</v>
      </c>
      <c r="G845" s="180" t="n">
        <v>292.468065268066</v>
      </c>
      <c r="H845" s="180" t="n">
        <v>575.782867132867</v>
      </c>
      <c r="I845" s="180" t="n">
        <v>168.043473193473</v>
      </c>
      <c r="J845" s="180" t="n">
        <v>56</v>
      </c>
    </row>
    <row r="846" customFormat="false" ht="15" hidden="false" customHeight="false" outlineLevel="0" collapsed="false">
      <c r="A846" s="181" t="n">
        <v>36</v>
      </c>
      <c r="B846" s="179" t="n">
        <v>841</v>
      </c>
      <c r="C846" s="180" t="n">
        <v>230.4</v>
      </c>
      <c r="D846" s="180" t="n">
        <v>284.4</v>
      </c>
      <c r="E846" s="180" t="n">
        <v>270</v>
      </c>
      <c r="F846" s="180" t="n">
        <v>144</v>
      </c>
      <c r="G846" s="180" t="n">
        <v>307.050582750583</v>
      </c>
      <c r="H846" s="180" t="n">
        <v>604.872027972028</v>
      </c>
      <c r="I846" s="180" t="n">
        <v>172.391724941725</v>
      </c>
      <c r="J846" s="180" t="n">
        <v>57.6</v>
      </c>
    </row>
    <row r="847" customFormat="false" ht="15" hidden="false" customHeight="false" outlineLevel="0" collapsed="false">
      <c r="A847" s="181" t="n">
        <v>36</v>
      </c>
      <c r="B847" s="179" t="n">
        <v>842</v>
      </c>
      <c r="C847" s="180" t="n">
        <v>230.4</v>
      </c>
      <c r="D847" s="180" t="n">
        <v>284.4</v>
      </c>
      <c r="E847" s="180" t="n">
        <v>270</v>
      </c>
      <c r="F847" s="180" t="n">
        <v>144</v>
      </c>
      <c r="G847" s="180" t="n">
        <v>307.050582750583</v>
      </c>
      <c r="H847" s="180" t="n">
        <v>604.872027972028</v>
      </c>
      <c r="I847" s="180" t="n">
        <v>172.391724941725</v>
      </c>
      <c r="J847" s="180" t="n">
        <v>57.6</v>
      </c>
    </row>
    <row r="848" customFormat="false" ht="15" hidden="false" customHeight="false" outlineLevel="0" collapsed="false">
      <c r="A848" s="181" t="n">
        <v>36</v>
      </c>
      <c r="B848" s="179" t="n">
        <v>843</v>
      </c>
      <c r="C848" s="180" t="n">
        <v>230.4</v>
      </c>
      <c r="D848" s="180" t="n">
        <v>284.4</v>
      </c>
      <c r="E848" s="180" t="n">
        <v>270</v>
      </c>
      <c r="F848" s="180" t="n">
        <v>144</v>
      </c>
      <c r="G848" s="180" t="n">
        <v>307.050582750583</v>
      </c>
      <c r="H848" s="180" t="n">
        <v>604.872027972028</v>
      </c>
      <c r="I848" s="180" t="n">
        <v>172.391724941725</v>
      </c>
      <c r="J848" s="180" t="n">
        <v>57.6</v>
      </c>
    </row>
    <row r="849" customFormat="false" ht="15" hidden="false" customHeight="false" outlineLevel="0" collapsed="false">
      <c r="A849" s="181" t="n">
        <v>36</v>
      </c>
      <c r="B849" s="179" t="n">
        <v>844</v>
      </c>
      <c r="C849" s="180" t="n">
        <v>230.4</v>
      </c>
      <c r="D849" s="180" t="n">
        <v>284.4</v>
      </c>
      <c r="E849" s="180" t="n">
        <v>270</v>
      </c>
      <c r="F849" s="180" t="n">
        <v>144</v>
      </c>
      <c r="G849" s="180" t="n">
        <v>307.050582750583</v>
      </c>
      <c r="H849" s="180" t="n">
        <v>604.872027972028</v>
      </c>
      <c r="I849" s="180" t="n">
        <v>172.391724941725</v>
      </c>
      <c r="J849" s="180" t="n">
        <v>57.6</v>
      </c>
    </row>
    <row r="850" customFormat="false" ht="15" hidden="false" customHeight="false" outlineLevel="0" collapsed="false">
      <c r="A850" s="181" t="n">
        <v>36</v>
      </c>
      <c r="B850" s="179" t="n">
        <v>845</v>
      </c>
      <c r="C850" s="180" t="n">
        <v>230.4</v>
      </c>
      <c r="D850" s="180" t="n">
        <v>284.4</v>
      </c>
      <c r="E850" s="180" t="n">
        <v>270</v>
      </c>
      <c r="F850" s="180" t="n">
        <v>144</v>
      </c>
      <c r="G850" s="180" t="n">
        <v>307.050582750583</v>
      </c>
      <c r="H850" s="180" t="n">
        <v>604.872027972028</v>
      </c>
      <c r="I850" s="180" t="n">
        <v>172.391724941725</v>
      </c>
      <c r="J850" s="180" t="n">
        <v>57.6</v>
      </c>
    </row>
    <row r="851" customFormat="false" ht="15" hidden="false" customHeight="false" outlineLevel="0" collapsed="false">
      <c r="A851" s="181" t="n">
        <v>36</v>
      </c>
      <c r="B851" s="179" t="n">
        <v>846</v>
      </c>
      <c r="C851" s="180" t="n">
        <v>230.4</v>
      </c>
      <c r="D851" s="180" t="n">
        <v>284.4</v>
      </c>
      <c r="E851" s="180" t="n">
        <v>270</v>
      </c>
      <c r="F851" s="180" t="n">
        <v>144</v>
      </c>
      <c r="G851" s="180" t="n">
        <v>307.050582750583</v>
      </c>
      <c r="H851" s="180" t="n">
        <v>604.872027972028</v>
      </c>
      <c r="I851" s="180" t="n">
        <v>172.391724941725</v>
      </c>
      <c r="J851" s="180" t="n">
        <v>57.6</v>
      </c>
    </row>
    <row r="852" customFormat="false" ht="15" hidden="false" customHeight="false" outlineLevel="0" collapsed="false">
      <c r="A852" s="181" t="n">
        <v>36</v>
      </c>
      <c r="B852" s="179" t="n">
        <v>847</v>
      </c>
      <c r="C852" s="180" t="n">
        <v>230.4</v>
      </c>
      <c r="D852" s="180" t="n">
        <v>284.4</v>
      </c>
      <c r="E852" s="180" t="n">
        <v>270</v>
      </c>
      <c r="F852" s="180" t="n">
        <v>144</v>
      </c>
      <c r="G852" s="180" t="n">
        <v>307.050582750583</v>
      </c>
      <c r="H852" s="180" t="n">
        <v>604.872027972028</v>
      </c>
      <c r="I852" s="180" t="n">
        <v>172.391724941725</v>
      </c>
      <c r="J852" s="180" t="n">
        <v>57.6</v>
      </c>
    </row>
    <row r="853" customFormat="false" ht="15" hidden="false" customHeight="false" outlineLevel="0" collapsed="false">
      <c r="A853" s="181" t="n">
        <v>36</v>
      </c>
      <c r="B853" s="179" t="n">
        <v>848</v>
      </c>
      <c r="C853" s="180" t="n">
        <v>230.4</v>
      </c>
      <c r="D853" s="180" t="n">
        <v>284.4</v>
      </c>
      <c r="E853" s="180" t="n">
        <v>270</v>
      </c>
      <c r="F853" s="180" t="n">
        <v>144</v>
      </c>
      <c r="G853" s="180" t="n">
        <v>307.050582750583</v>
      </c>
      <c r="H853" s="180" t="n">
        <v>604.872027972028</v>
      </c>
      <c r="I853" s="180" t="n">
        <v>172.391724941725</v>
      </c>
      <c r="J853" s="180" t="n">
        <v>57.6</v>
      </c>
    </row>
    <row r="854" customFormat="false" ht="15" hidden="false" customHeight="false" outlineLevel="0" collapsed="false">
      <c r="A854" s="181" t="n">
        <v>36</v>
      </c>
      <c r="B854" s="179" t="n">
        <v>849</v>
      </c>
      <c r="C854" s="180" t="n">
        <v>230.4</v>
      </c>
      <c r="D854" s="180" t="n">
        <v>284.4</v>
      </c>
      <c r="E854" s="180" t="n">
        <v>270</v>
      </c>
      <c r="F854" s="180" t="n">
        <v>144</v>
      </c>
      <c r="G854" s="180" t="n">
        <v>307.050582750583</v>
      </c>
      <c r="H854" s="180" t="n">
        <v>604.872027972028</v>
      </c>
      <c r="I854" s="180" t="n">
        <v>172.391724941725</v>
      </c>
      <c r="J854" s="180" t="n">
        <v>57.6</v>
      </c>
    </row>
    <row r="855" customFormat="false" ht="15" hidden="false" customHeight="false" outlineLevel="0" collapsed="false">
      <c r="A855" s="181" t="n">
        <v>36</v>
      </c>
      <c r="B855" s="179" t="n">
        <v>850</v>
      </c>
      <c r="C855" s="180" t="n">
        <v>230.4</v>
      </c>
      <c r="D855" s="180" t="n">
        <v>284.4</v>
      </c>
      <c r="E855" s="180" t="n">
        <v>270</v>
      </c>
      <c r="F855" s="180" t="n">
        <v>144</v>
      </c>
      <c r="G855" s="180" t="n">
        <v>307.050582750583</v>
      </c>
      <c r="H855" s="180" t="n">
        <v>604.872027972028</v>
      </c>
      <c r="I855" s="180" t="n">
        <v>172.391724941725</v>
      </c>
      <c r="J855" s="180" t="n">
        <v>57.6</v>
      </c>
    </row>
    <row r="856" customFormat="false" ht="15" hidden="false" customHeight="false" outlineLevel="0" collapsed="false">
      <c r="A856" s="181" t="n">
        <v>36</v>
      </c>
      <c r="B856" s="179" t="n">
        <v>851</v>
      </c>
      <c r="C856" s="180" t="n">
        <v>230.4</v>
      </c>
      <c r="D856" s="180" t="n">
        <v>284.4</v>
      </c>
      <c r="E856" s="180" t="n">
        <v>270</v>
      </c>
      <c r="F856" s="180" t="n">
        <v>144</v>
      </c>
      <c r="G856" s="180" t="n">
        <v>307.050582750583</v>
      </c>
      <c r="H856" s="180" t="n">
        <v>604.872027972028</v>
      </c>
      <c r="I856" s="180" t="n">
        <v>172.391724941725</v>
      </c>
      <c r="J856" s="180" t="n">
        <v>57.6</v>
      </c>
    </row>
    <row r="857" customFormat="false" ht="15" hidden="false" customHeight="false" outlineLevel="0" collapsed="false">
      <c r="A857" s="181" t="n">
        <v>36</v>
      </c>
      <c r="B857" s="179" t="n">
        <v>852</v>
      </c>
      <c r="C857" s="180" t="n">
        <v>230.4</v>
      </c>
      <c r="D857" s="180" t="n">
        <v>284.4</v>
      </c>
      <c r="E857" s="180" t="n">
        <v>270</v>
      </c>
      <c r="F857" s="180" t="n">
        <v>144</v>
      </c>
      <c r="G857" s="180" t="n">
        <v>307.050582750583</v>
      </c>
      <c r="H857" s="180" t="n">
        <v>604.872027972028</v>
      </c>
      <c r="I857" s="180" t="n">
        <v>172.391724941725</v>
      </c>
      <c r="J857" s="180" t="n">
        <v>57.6</v>
      </c>
    </row>
    <row r="858" customFormat="false" ht="15" hidden="false" customHeight="false" outlineLevel="0" collapsed="false">
      <c r="A858" s="181" t="n">
        <v>36</v>
      </c>
      <c r="B858" s="179" t="n">
        <v>853</v>
      </c>
      <c r="C858" s="180" t="n">
        <v>230.4</v>
      </c>
      <c r="D858" s="180" t="n">
        <v>284.4</v>
      </c>
      <c r="E858" s="180" t="n">
        <v>270</v>
      </c>
      <c r="F858" s="180" t="n">
        <v>144</v>
      </c>
      <c r="G858" s="180" t="n">
        <v>307.050582750583</v>
      </c>
      <c r="H858" s="180" t="n">
        <v>604.872027972028</v>
      </c>
      <c r="I858" s="180" t="n">
        <v>172.391724941725</v>
      </c>
      <c r="J858" s="180" t="n">
        <v>57.6</v>
      </c>
    </row>
    <row r="859" customFormat="false" ht="15" hidden="false" customHeight="false" outlineLevel="0" collapsed="false">
      <c r="A859" s="181" t="n">
        <v>36</v>
      </c>
      <c r="B859" s="179" t="n">
        <v>854</v>
      </c>
      <c r="C859" s="180" t="n">
        <v>230.4</v>
      </c>
      <c r="D859" s="180" t="n">
        <v>284.4</v>
      </c>
      <c r="E859" s="180" t="n">
        <v>270</v>
      </c>
      <c r="F859" s="180" t="n">
        <v>144</v>
      </c>
      <c r="G859" s="180" t="n">
        <v>307.050582750583</v>
      </c>
      <c r="H859" s="180" t="n">
        <v>604.872027972028</v>
      </c>
      <c r="I859" s="180" t="n">
        <v>172.391724941725</v>
      </c>
      <c r="J859" s="180" t="n">
        <v>57.6</v>
      </c>
    </row>
    <row r="860" customFormat="false" ht="15" hidden="false" customHeight="false" outlineLevel="0" collapsed="false">
      <c r="A860" s="181" t="n">
        <v>36</v>
      </c>
      <c r="B860" s="179" t="n">
        <v>855</v>
      </c>
      <c r="C860" s="180" t="n">
        <v>230.4</v>
      </c>
      <c r="D860" s="180" t="n">
        <v>284.4</v>
      </c>
      <c r="E860" s="180" t="n">
        <v>270</v>
      </c>
      <c r="F860" s="180" t="n">
        <v>144</v>
      </c>
      <c r="G860" s="180" t="n">
        <v>307.050582750583</v>
      </c>
      <c r="H860" s="180" t="n">
        <v>604.872027972028</v>
      </c>
      <c r="I860" s="180" t="n">
        <v>172.391724941725</v>
      </c>
      <c r="J860" s="180" t="n">
        <v>57.6</v>
      </c>
    </row>
    <row r="861" customFormat="false" ht="15" hidden="false" customHeight="false" outlineLevel="0" collapsed="false">
      <c r="A861" s="181" t="n">
        <v>36</v>
      </c>
      <c r="B861" s="179" t="n">
        <v>856</v>
      </c>
      <c r="C861" s="180" t="n">
        <v>230.4</v>
      </c>
      <c r="D861" s="180" t="n">
        <v>284.4</v>
      </c>
      <c r="E861" s="180" t="n">
        <v>270</v>
      </c>
      <c r="F861" s="180" t="n">
        <v>144</v>
      </c>
      <c r="G861" s="180" t="n">
        <v>307.050582750583</v>
      </c>
      <c r="H861" s="180" t="n">
        <v>604.872027972028</v>
      </c>
      <c r="I861" s="180" t="n">
        <v>172.391724941725</v>
      </c>
      <c r="J861" s="180" t="n">
        <v>57.6</v>
      </c>
    </row>
    <row r="862" customFormat="false" ht="15" hidden="false" customHeight="false" outlineLevel="0" collapsed="false">
      <c r="A862" s="181" t="n">
        <v>36</v>
      </c>
      <c r="B862" s="179" t="n">
        <v>857</v>
      </c>
      <c r="C862" s="180" t="n">
        <v>230.4</v>
      </c>
      <c r="D862" s="180" t="n">
        <v>284.4</v>
      </c>
      <c r="E862" s="180" t="n">
        <v>270</v>
      </c>
      <c r="F862" s="180" t="n">
        <v>144</v>
      </c>
      <c r="G862" s="180" t="n">
        <v>307.050582750583</v>
      </c>
      <c r="H862" s="180" t="n">
        <v>604.872027972028</v>
      </c>
      <c r="I862" s="180" t="n">
        <v>172.391724941725</v>
      </c>
      <c r="J862" s="180" t="n">
        <v>57.6</v>
      </c>
    </row>
    <row r="863" customFormat="false" ht="15" hidden="false" customHeight="false" outlineLevel="0" collapsed="false">
      <c r="A863" s="181" t="n">
        <v>36</v>
      </c>
      <c r="B863" s="179" t="n">
        <v>858</v>
      </c>
      <c r="C863" s="180" t="n">
        <v>230.4</v>
      </c>
      <c r="D863" s="180" t="n">
        <v>284.4</v>
      </c>
      <c r="E863" s="180" t="n">
        <v>270</v>
      </c>
      <c r="F863" s="180" t="n">
        <v>144</v>
      </c>
      <c r="G863" s="180" t="n">
        <v>307.050582750583</v>
      </c>
      <c r="H863" s="180" t="n">
        <v>604.872027972028</v>
      </c>
      <c r="I863" s="180" t="n">
        <v>172.391724941725</v>
      </c>
      <c r="J863" s="180" t="n">
        <v>57.6</v>
      </c>
    </row>
    <row r="864" customFormat="false" ht="15" hidden="false" customHeight="false" outlineLevel="0" collapsed="false">
      <c r="A864" s="181" t="n">
        <v>36</v>
      </c>
      <c r="B864" s="179" t="n">
        <v>859</v>
      </c>
      <c r="C864" s="180" t="n">
        <v>230.4</v>
      </c>
      <c r="D864" s="180" t="n">
        <v>284.4</v>
      </c>
      <c r="E864" s="180" t="n">
        <v>270</v>
      </c>
      <c r="F864" s="180" t="n">
        <v>144</v>
      </c>
      <c r="G864" s="180" t="n">
        <v>307.050582750583</v>
      </c>
      <c r="H864" s="180" t="n">
        <v>604.872027972028</v>
      </c>
      <c r="I864" s="180" t="n">
        <v>172.391724941725</v>
      </c>
      <c r="J864" s="180" t="n">
        <v>57.6</v>
      </c>
    </row>
    <row r="865" customFormat="false" ht="15" hidden="false" customHeight="false" outlineLevel="0" collapsed="false">
      <c r="A865" s="181" t="n">
        <v>36</v>
      </c>
      <c r="B865" s="179" t="n">
        <v>860</v>
      </c>
      <c r="C865" s="180" t="n">
        <v>230.4</v>
      </c>
      <c r="D865" s="180" t="n">
        <v>284.4</v>
      </c>
      <c r="E865" s="180" t="n">
        <v>270</v>
      </c>
      <c r="F865" s="180" t="n">
        <v>144</v>
      </c>
      <c r="G865" s="180" t="n">
        <v>307.050582750583</v>
      </c>
      <c r="H865" s="180" t="n">
        <v>604.872027972028</v>
      </c>
      <c r="I865" s="180" t="n">
        <v>172.391724941725</v>
      </c>
      <c r="J865" s="180" t="n">
        <v>57.6</v>
      </c>
    </row>
    <row r="866" customFormat="false" ht="15" hidden="false" customHeight="false" outlineLevel="0" collapsed="false">
      <c r="A866" s="181" t="n">
        <v>36</v>
      </c>
      <c r="B866" s="179" t="n">
        <v>861</v>
      </c>
      <c r="C866" s="180" t="n">
        <v>230.4</v>
      </c>
      <c r="D866" s="180" t="n">
        <v>284.4</v>
      </c>
      <c r="E866" s="180" t="n">
        <v>270</v>
      </c>
      <c r="F866" s="180" t="n">
        <v>144</v>
      </c>
      <c r="G866" s="180" t="n">
        <v>307.050582750583</v>
      </c>
      <c r="H866" s="180" t="n">
        <v>604.872027972028</v>
      </c>
      <c r="I866" s="180" t="n">
        <v>172.391724941725</v>
      </c>
      <c r="J866" s="180" t="n">
        <v>57.6</v>
      </c>
    </row>
    <row r="867" customFormat="false" ht="15" hidden="false" customHeight="false" outlineLevel="0" collapsed="false">
      <c r="A867" s="181" t="n">
        <v>36</v>
      </c>
      <c r="B867" s="179" t="n">
        <v>862</v>
      </c>
      <c r="C867" s="180" t="n">
        <v>230.4</v>
      </c>
      <c r="D867" s="180" t="n">
        <v>284.4</v>
      </c>
      <c r="E867" s="180" t="n">
        <v>270</v>
      </c>
      <c r="F867" s="180" t="n">
        <v>144</v>
      </c>
      <c r="G867" s="180" t="n">
        <v>307.050582750583</v>
      </c>
      <c r="H867" s="180" t="n">
        <v>604.872027972028</v>
      </c>
      <c r="I867" s="180" t="n">
        <v>172.391724941725</v>
      </c>
      <c r="J867" s="180" t="n">
        <v>57.6</v>
      </c>
    </row>
    <row r="868" customFormat="false" ht="15" hidden="false" customHeight="false" outlineLevel="0" collapsed="false">
      <c r="A868" s="181" t="n">
        <v>36</v>
      </c>
      <c r="B868" s="179" t="n">
        <v>863</v>
      </c>
      <c r="C868" s="180" t="n">
        <v>230.4</v>
      </c>
      <c r="D868" s="180" t="n">
        <v>284.4</v>
      </c>
      <c r="E868" s="180" t="n">
        <v>270</v>
      </c>
      <c r="F868" s="180" t="n">
        <v>144</v>
      </c>
      <c r="G868" s="180" t="n">
        <v>307.050582750583</v>
      </c>
      <c r="H868" s="180" t="n">
        <v>604.872027972028</v>
      </c>
      <c r="I868" s="180" t="n">
        <v>172.391724941725</v>
      </c>
      <c r="J868" s="180" t="n">
        <v>57.6</v>
      </c>
    </row>
    <row r="869" customFormat="false" ht="15" hidden="false" customHeight="false" outlineLevel="0" collapsed="false">
      <c r="A869" s="181" t="n">
        <v>36</v>
      </c>
      <c r="B869" s="179" t="n">
        <v>864</v>
      </c>
      <c r="C869" s="180" t="n">
        <v>230.4</v>
      </c>
      <c r="D869" s="180" t="n">
        <v>284.4</v>
      </c>
      <c r="E869" s="180" t="n">
        <v>270</v>
      </c>
      <c r="F869" s="180" t="n">
        <v>144</v>
      </c>
      <c r="G869" s="180" t="n">
        <v>307.050582750583</v>
      </c>
      <c r="H869" s="180" t="n">
        <v>604.872027972028</v>
      </c>
      <c r="I869" s="180" t="n">
        <v>172.391724941725</v>
      </c>
      <c r="J869" s="180" t="n">
        <v>57.6</v>
      </c>
    </row>
    <row r="870" customFormat="false" ht="15" hidden="false" customHeight="false" outlineLevel="0" collapsed="false">
      <c r="A870" s="181" t="n">
        <v>37</v>
      </c>
      <c r="B870" s="179" t="n">
        <v>865</v>
      </c>
      <c r="C870" s="180" t="n">
        <v>236.8</v>
      </c>
      <c r="D870" s="180" t="n">
        <v>292.3</v>
      </c>
      <c r="E870" s="180" t="n">
        <v>277.5</v>
      </c>
      <c r="F870" s="180" t="n">
        <v>148</v>
      </c>
      <c r="G870" s="180" t="n">
        <v>321.6331002331</v>
      </c>
      <c r="H870" s="180" t="n">
        <v>633.961188811189</v>
      </c>
      <c r="I870" s="180" t="n">
        <v>176.739976689977</v>
      </c>
      <c r="J870" s="180" t="n">
        <v>59.2</v>
      </c>
    </row>
    <row r="871" customFormat="false" ht="15" hidden="false" customHeight="false" outlineLevel="0" collapsed="false">
      <c r="A871" s="181" t="n">
        <v>37</v>
      </c>
      <c r="B871" s="179" t="n">
        <v>866</v>
      </c>
      <c r="C871" s="180" t="n">
        <v>236.8</v>
      </c>
      <c r="D871" s="180" t="n">
        <v>292.3</v>
      </c>
      <c r="E871" s="180" t="n">
        <v>277.5</v>
      </c>
      <c r="F871" s="180" t="n">
        <v>148</v>
      </c>
      <c r="G871" s="180" t="n">
        <v>321.6331002331</v>
      </c>
      <c r="H871" s="180" t="n">
        <v>633.961188811189</v>
      </c>
      <c r="I871" s="180" t="n">
        <v>176.739976689977</v>
      </c>
      <c r="J871" s="180" t="n">
        <v>59.2</v>
      </c>
    </row>
    <row r="872" customFormat="false" ht="15" hidden="false" customHeight="false" outlineLevel="0" collapsed="false">
      <c r="A872" s="181" t="n">
        <v>37</v>
      </c>
      <c r="B872" s="179" t="n">
        <v>867</v>
      </c>
      <c r="C872" s="180" t="n">
        <v>236.8</v>
      </c>
      <c r="D872" s="180" t="n">
        <v>292.3</v>
      </c>
      <c r="E872" s="180" t="n">
        <v>277.5</v>
      </c>
      <c r="F872" s="180" t="n">
        <v>148</v>
      </c>
      <c r="G872" s="180" t="n">
        <v>321.6331002331</v>
      </c>
      <c r="H872" s="180" t="n">
        <v>633.961188811189</v>
      </c>
      <c r="I872" s="180" t="n">
        <v>176.739976689977</v>
      </c>
      <c r="J872" s="180" t="n">
        <v>59.2</v>
      </c>
    </row>
    <row r="873" customFormat="false" ht="15" hidden="false" customHeight="false" outlineLevel="0" collapsed="false">
      <c r="A873" s="181" t="n">
        <v>37</v>
      </c>
      <c r="B873" s="179" t="n">
        <v>868</v>
      </c>
      <c r="C873" s="180" t="n">
        <v>236.8</v>
      </c>
      <c r="D873" s="180" t="n">
        <v>292.3</v>
      </c>
      <c r="E873" s="180" t="n">
        <v>277.5</v>
      </c>
      <c r="F873" s="180" t="n">
        <v>148</v>
      </c>
      <c r="G873" s="180" t="n">
        <v>321.6331002331</v>
      </c>
      <c r="H873" s="180" t="n">
        <v>633.961188811189</v>
      </c>
      <c r="I873" s="180" t="n">
        <v>176.739976689977</v>
      </c>
      <c r="J873" s="180" t="n">
        <v>59.2</v>
      </c>
    </row>
    <row r="874" customFormat="false" ht="15" hidden="false" customHeight="false" outlineLevel="0" collapsed="false">
      <c r="A874" s="181" t="n">
        <v>37</v>
      </c>
      <c r="B874" s="179" t="n">
        <v>869</v>
      </c>
      <c r="C874" s="180" t="n">
        <v>236.8</v>
      </c>
      <c r="D874" s="180" t="n">
        <v>292.3</v>
      </c>
      <c r="E874" s="180" t="n">
        <v>277.5</v>
      </c>
      <c r="F874" s="180" t="n">
        <v>148</v>
      </c>
      <c r="G874" s="180" t="n">
        <v>321.6331002331</v>
      </c>
      <c r="H874" s="180" t="n">
        <v>633.961188811189</v>
      </c>
      <c r="I874" s="180" t="n">
        <v>176.739976689977</v>
      </c>
      <c r="J874" s="180" t="n">
        <v>59.2</v>
      </c>
    </row>
    <row r="875" customFormat="false" ht="15" hidden="false" customHeight="false" outlineLevel="0" collapsed="false">
      <c r="A875" s="181" t="n">
        <v>37</v>
      </c>
      <c r="B875" s="179" t="n">
        <v>870</v>
      </c>
      <c r="C875" s="180" t="n">
        <v>236.8</v>
      </c>
      <c r="D875" s="180" t="n">
        <v>292.3</v>
      </c>
      <c r="E875" s="180" t="n">
        <v>277.5</v>
      </c>
      <c r="F875" s="180" t="n">
        <v>148</v>
      </c>
      <c r="G875" s="180" t="n">
        <v>321.6331002331</v>
      </c>
      <c r="H875" s="180" t="n">
        <v>633.961188811189</v>
      </c>
      <c r="I875" s="180" t="n">
        <v>176.739976689977</v>
      </c>
      <c r="J875" s="180" t="n">
        <v>59.2</v>
      </c>
    </row>
    <row r="876" customFormat="false" ht="15" hidden="false" customHeight="false" outlineLevel="0" collapsed="false">
      <c r="A876" s="181" t="n">
        <v>37</v>
      </c>
      <c r="B876" s="179" t="n">
        <v>871</v>
      </c>
      <c r="C876" s="180" t="n">
        <v>236.8</v>
      </c>
      <c r="D876" s="180" t="n">
        <v>292.3</v>
      </c>
      <c r="E876" s="180" t="n">
        <v>277.5</v>
      </c>
      <c r="F876" s="180" t="n">
        <v>148</v>
      </c>
      <c r="G876" s="180" t="n">
        <v>321.6331002331</v>
      </c>
      <c r="H876" s="180" t="n">
        <v>633.961188811189</v>
      </c>
      <c r="I876" s="180" t="n">
        <v>176.739976689977</v>
      </c>
      <c r="J876" s="180" t="n">
        <v>59.2</v>
      </c>
    </row>
    <row r="877" customFormat="false" ht="15" hidden="false" customHeight="false" outlineLevel="0" collapsed="false">
      <c r="A877" s="181" t="n">
        <v>37</v>
      </c>
      <c r="B877" s="179" t="n">
        <v>872</v>
      </c>
      <c r="C877" s="180" t="n">
        <v>236.8</v>
      </c>
      <c r="D877" s="180" t="n">
        <v>292.3</v>
      </c>
      <c r="E877" s="180" t="n">
        <v>277.5</v>
      </c>
      <c r="F877" s="180" t="n">
        <v>148</v>
      </c>
      <c r="G877" s="180" t="n">
        <v>321.6331002331</v>
      </c>
      <c r="H877" s="180" t="n">
        <v>633.961188811189</v>
      </c>
      <c r="I877" s="180" t="n">
        <v>176.739976689977</v>
      </c>
      <c r="J877" s="180" t="n">
        <v>59.2</v>
      </c>
    </row>
    <row r="878" customFormat="false" ht="15" hidden="false" customHeight="false" outlineLevel="0" collapsed="false">
      <c r="A878" s="181" t="n">
        <v>37</v>
      </c>
      <c r="B878" s="179" t="n">
        <v>873</v>
      </c>
      <c r="C878" s="180" t="n">
        <v>236.8</v>
      </c>
      <c r="D878" s="180" t="n">
        <v>292.3</v>
      </c>
      <c r="E878" s="180" t="n">
        <v>277.5</v>
      </c>
      <c r="F878" s="180" t="n">
        <v>148</v>
      </c>
      <c r="G878" s="180" t="n">
        <v>321.6331002331</v>
      </c>
      <c r="H878" s="180" t="n">
        <v>633.961188811189</v>
      </c>
      <c r="I878" s="180" t="n">
        <v>176.739976689977</v>
      </c>
      <c r="J878" s="180" t="n">
        <v>59.2</v>
      </c>
    </row>
    <row r="879" customFormat="false" ht="15" hidden="false" customHeight="false" outlineLevel="0" collapsed="false">
      <c r="A879" s="181" t="n">
        <v>37</v>
      </c>
      <c r="B879" s="179" t="n">
        <v>874</v>
      </c>
      <c r="C879" s="180" t="n">
        <v>236.8</v>
      </c>
      <c r="D879" s="180" t="n">
        <v>292.3</v>
      </c>
      <c r="E879" s="180" t="n">
        <v>277.5</v>
      </c>
      <c r="F879" s="180" t="n">
        <v>148</v>
      </c>
      <c r="G879" s="180" t="n">
        <v>321.6331002331</v>
      </c>
      <c r="H879" s="180" t="n">
        <v>633.961188811189</v>
      </c>
      <c r="I879" s="180" t="n">
        <v>176.739976689977</v>
      </c>
      <c r="J879" s="180" t="n">
        <v>59.2</v>
      </c>
    </row>
    <row r="880" customFormat="false" ht="15" hidden="false" customHeight="false" outlineLevel="0" collapsed="false">
      <c r="A880" s="181" t="n">
        <v>37</v>
      </c>
      <c r="B880" s="179" t="n">
        <v>875</v>
      </c>
      <c r="C880" s="180" t="n">
        <v>236.8</v>
      </c>
      <c r="D880" s="180" t="n">
        <v>292.3</v>
      </c>
      <c r="E880" s="180" t="n">
        <v>277.5</v>
      </c>
      <c r="F880" s="180" t="n">
        <v>148</v>
      </c>
      <c r="G880" s="180" t="n">
        <v>321.6331002331</v>
      </c>
      <c r="H880" s="180" t="n">
        <v>633.961188811189</v>
      </c>
      <c r="I880" s="180" t="n">
        <v>176.739976689977</v>
      </c>
      <c r="J880" s="180" t="n">
        <v>59.2</v>
      </c>
    </row>
    <row r="881" customFormat="false" ht="15" hidden="false" customHeight="false" outlineLevel="0" collapsed="false">
      <c r="A881" s="181" t="n">
        <v>37</v>
      </c>
      <c r="B881" s="179" t="n">
        <v>876</v>
      </c>
      <c r="C881" s="180" t="n">
        <v>236.8</v>
      </c>
      <c r="D881" s="180" t="n">
        <v>292.3</v>
      </c>
      <c r="E881" s="180" t="n">
        <v>277.5</v>
      </c>
      <c r="F881" s="180" t="n">
        <v>148</v>
      </c>
      <c r="G881" s="180" t="n">
        <v>321.6331002331</v>
      </c>
      <c r="H881" s="180" t="n">
        <v>633.961188811189</v>
      </c>
      <c r="I881" s="180" t="n">
        <v>176.739976689977</v>
      </c>
      <c r="J881" s="180" t="n">
        <v>59.2</v>
      </c>
    </row>
    <row r="882" customFormat="false" ht="15" hidden="false" customHeight="false" outlineLevel="0" collapsed="false">
      <c r="A882" s="181" t="n">
        <v>37</v>
      </c>
      <c r="B882" s="179" t="n">
        <v>877</v>
      </c>
      <c r="C882" s="180" t="n">
        <v>236.8</v>
      </c>
      <c r="D882" s="180" t="n">
        <v>292.3</v>
      </c>
      <c r="E882" s="180" t="n">
        <v>277.5</v>
      </c>
      <c r="F882" s="180" t="n">
        <v>148</v>
      </c>
      <c r="G882" s="180" t="n">
        <v>321.6331002331</v>
      </c>
      <c r="H882" s="180" t="n">
        <v>633.961188811189</v>
      </c>
      <c r="I882" s="180" t="n">
        <v>176.739976689977</v>
      </c>
      <c r="J882" s="180" t="n">
        <v>59.2</v>
      </c>
    </row>
    <row r="883" customFormat="false" ht="15" hidden="false" customHeight="false" outlineLevel="0" collapsed="false">
      <c r="A883" s="181" t="n">
        <v>37</v>
      </c>
      <c r="B883" s="179" t="n">
        <v>878</v>
      </c>
      <c r="C883" s="180" t="n">
        <v>236.8</v>
      </c>
      <c r="D883" s="180" t="n">
        <v>292.3</v>
      </c>
      <c r="E883" s="180" t="n">
        <v>277.5</v>
      </c>
      <c r="F883" s="180" t="n">
        <v>148</v>
      </c>
      <c r="G883" s="180" t="n">
        <v>321.6331002331</v>
      </c>
      <c r="H883" s="180" t="n">
        <v>633.961188811189</v>
      </c>
      <c r="I883" s="180" t="n">
        <v>176.739976689977</v>
      </c>
      <c r="J883" s="180" t="n">
        <v>59.2</v>
      </c>
    </row>
    <row r="884" customFormat="false" ht="15" hidden="false" customHeight="false" outlineLevel="0" collapsed="false">
      <c r="A884" s="181" t="n">
        <v>37</v>
      </c>
      <c r="B884" s="179" t="n">
        <v>879</v>
      </c>
      <c r="C884" s="180" t="n">
        <v>236.8</v>
      </c>
      <c r="D884" s="180" t="n">
        <v>292.3</v>
      </c>
      <c r="E884" s="180" t="n">
        <v>277.5</v>
      </c>
      <c r="F884" s="180" t="n">
        <v>148</v>
      </c>
      <c r="G884" s="180" t="n">
        <v>321.6331002331</v>
      </c>
      <c r="H884" s="180" t="n">
        <v>633.961188811189</v>
      </c>
      <c r="I884" s="180" t="n">
        <v>176.739976689977</v>
      </c>
      <c r="J884" s="180" t="n">
        <v>59.2</v>
      </c>
    </row>
    <row r="885" customFormat="false" ht="15" hidden="false" customHeight="false" outlineLevel="0" collapsed="false">
      <c r="A885" s="181" t="n">
        <v>37</v>
      </c>
      <c r="B885" s="179" t="n">
        <v>880</v>
      </c>
      <c r="C885" s="180" t="n">
        <v>236.8</v>
      </c>
      <c r="D885" s="180" t="n">
        <v>292.3</v>
      </c>
      <c r="E885" s="180" t="n">
        <v>277.5</v>
      </c>
      <c r="F885" s="180" t="n">
        <v>148</v>
      </c>
      <c r="G885" s="180" t="n">
        <v>321.6331002331</v>
      </c>
      <c r="H885" s="180" t="n">
        <v>633.961188811189</v>
      </c>
      <c r="I885" s="180" t="n">
        <v>176.739976689977</v>
      </c>
      <c r="J885" s="180" t="n">
        <v>59.2</v>
      </c>
    </row>
    <row r="886" customFormat="false" ht="15" hidden="false" customHeight="false" outlineLevel="0" collapsed="false">
      <c r="A886" s="181" t="n">
        <v>37</v>
      </c>
      <c r="B886" s="179" t="n">
        <v>881</v>
      </c>
      <c r="C886" s="180" t="n">
        <v>236.8</v>
      </c>
      <c r="D886" s="180" t="n">
        <v>292.3</v>
      </c>
      <c r="E886" s="180" t="n">
        <v>277.5</v>
      </c>
      <c r="F886" s="180" t="n">
        <v>148</v>
      </c>
      <c r="G886" s="180" t="n">
        <v>321.6331002331</v>
      </c>
      <c r="H886" s="180" t="n">
        <v>633.961188811189</v>
      </c>
      <c r="I886" s="180" t="n">
        <v>176.739976689977</v>
      </c>
      <c r="J886" s="180" t="n">
        <v>59.2</v>
      </c>
    </row>
    <row r="887" customFormat="false" ht="15" hidden="false" customHeight="false" outlineLevel="0" collapsed="false">
      <c r="A887" s="181" t="n">
        <v>37</v>
      </c>
      <c r="B887" s="179" t="n">
        <v>882</v>
      </c>
      <c r="C887" s="180" t="n">
        <v>236.8</v>
      </c>
      <c r="D887" s="180" t="n">
        <v>292.3</v>
      </c>
      <c r="E887" s="180" t="n">
        <v>277.5</v>
      </c>
      <c r="F887" s="180" t="n">
        <v>148</v>
      </c>
      <c r="G887" s="180" t="n">
        <v>321.6331002331</v>
      </c>
      <c r="H887" s="180" t="n">
        <v>633.961188811189</v>
      </c>
      <c r="I887" s="180" t="n">
        <v>176.739976689977</v>
      </c>
      <c r="J887" s="180" t="n">
        <v>59.2</v>
      </c>
    </row>
    <row r="888" customFormat="false" ht="15" hidden="false" customHeight="false" outlineLevel="0" collapsed="false">
      <c r="A888" s="181" t="n">
        <v>37</v>
      </c>
      <c r="B888" s="179" t="n">
        <v>883</v>
      </c>
      <c r="C888" s="180" t="n">
        <v>236.8</v>
      </c>
      <c r="D888" s="180" t="n">
        <v>292.3</v>
      </c>
      <c r="E888" s="180" t="n">
        <v>277.5</v>
      </c>
      <c r="F888" s="180" t="n">
        <v>148</v>
      </c>
      <c r="G888" s="180" t="n">
        <v>321.6331002331</v>
      </c>
      <c r="H888" s="180" t="n">
        <v>633.961188811189</v>
      </c>
      <c r="I888" s="180" t="n">
        <v>176.739976689977</v>
      </c>
      <c r="J888" s="180" t="n">
        <v>59.2</v>
      </c>
    </row>
    <row r="889" customFormat="false" ht="15" hidden="false" customHeight="false" outlineLevel="0" collapsed="false">
      <c r="A889" s="181" t="n">
        <v>37</v>
      </c>
      <c r="B889" s="179" t="n">
        <v>884</v>
      </c>
      <c r="C889" s="180" t="n">
        <v>236.8</v>
      </c>
      <c r="D889" s="180" t="n">
        <v>292.3</v>
      </c>
      <c r="E889" s="180" t="n">
        <v>277.5</v>
      </c>
      <c r="F889" s="180" t="n">
        <v>148</v>
      </c>
      <c r="G889" s="180" t="n">
        <v>321.6331002331</v>
      </c>
      <c r="H889" s="180" t="n">
        <v>633.961188811189</v>
      </c>
      <c r="I889" s="180" t="n">
        <v>176.739976689977</v>
      </c>
      <c r="J889" s="180" t="n">
        <v>59.2</v>
      </c>
    </row>
    <row r="890" customFormat="false" ht="15" hidden="false" customHeight="false" outlineLevel="0" collapsed="false">
      <c r="A890" s="181" t="n">
        <v>37</v>
      </c>
      <c r="B890" s="179" t="n">
        <v>885</v>
      </c>
      <c r="C890" s="180" t="n">
        <v>236.8</v>
      </c>
      <c r="D890" s="180" t="n">
        <v>292.3</v>
      </c>
      <c r="E890" s="180" t="n">
        <v>277.5</v>
      </c>
      <c r="F890" s="180" t="n">
        <v>148</v>
      </c>
      <c r="G890" s="180" t="n">
        <v>321.6331002331</v>
      </c>
      <c r="H890" s="180" t="n">
        <v>633.961188811189</v>
      </c>
      <c r="I890" s="180" t="n">
        <v>176.739976689977</v>
      </c>
      <c r="J890" s="180" t="n">
        <v>59.2</v>
      </c>
    </row>
    <row r="891" customFormat="false" ht="15" hidden="false" customHeight="false" outlineLevel="0" collapsed="false">
      <c r="A891" s="181" t="n">
        <v>37</v>
      </c>
      <c r="B891" s="179" t="n">
        <v>886</v>
      </c>
      <c r="C891" s="180" t="n">
        <v>236.8</v>
      </c>
      <c r="D891" s="180" t="n">
        <v>292.3</v>
      </c>
      <c r="E891" s="180" t="n">
        <v>277.5</v>
      </c>
      <c r="F891" s="180" t="n">
        <v>148</v>
      </c>
      <c r="G891" s="180" t="n">
        <v>321.6331002331</v>
      </c>
      <c r="H891" s="180" t="n">
        <v>633.961188811189</v>
      </c>
      <c r="I891" s="180" t="n">
        <v>176.739976689977</v>
      </c>
      <c r="J891" s="180" t="n">
        <v>59.2</v>
      </c>
    </row>
    <row r="892" customFormat="false" ht="15" hidden="false" customHeight="false" outlineLevel="0" collapsed="false">
      <c r="A892" s="181" t="n">
        <v>37</v>
      </c>
      <c r="B892" s="179" t="n">
        <v>887</v>
      </c>
      <c r="C892" s="180" t="n">
        <v>236.8</v>
      </c>
      <c r="D892" s="180" t="n">
        <v>292.3</v>
      </c>
      <c r="E892" s="180" t="n">
        <v>277.5</v>
      </c>
      <c r="F892" s="180" t="n">
        <v>148</v>
      </c>
      <c r="G892" s="180" t="n">
        <v>321.6331002331</v>
      </c>
      <c r="H892" s="180" t="n">
        <v>633.961188811189</v>
      </c>
      <c r="I892" s="180" t="n">
        <v>176.739976689977</v>
      </c>
      <c r="J892" s="180" t="n">
        <v>59.2</v>
      </c>
    </row>
    <row r="893" customFormat="false" ht="15" hidden="false" customHeight="false" outlineLevel="0" collapsed="false">
      <c r="A893" s="181" t="n">
        <v>37</v>
      </c>
      <c r="B893" s="179" t="n">
        <v>888</v>
      </c>
      <c r="C893" s="180" t="n">
        <v>236.8</v>
      </c>
      <c r="D893" s="180" t="n">
        <v>292.3</v>
      </c>
      <c r="E893" s="180" t="n">
        <v>277.5</v>
      </c>
      <c r="F893" s="180" t="n">
        <v>148</v>
      </c>
      <c r="G893" s="180" t="n">
        <v>321.6331002331</v>
      </c>
      <c r="H893" s="180" t="n">
        <v>633.961188811189</v>
      </c>
      <c r="I893" s="180" t="n">
        <v>176.739976689977</v>
      </c>
      <c r="J893" s="180" t="n">
        <v>59.2</v>
      </c>
    </row>
    <row r="894" customFormat="false" ht="15" hidden="false" customHeight="false" outlineLevel="0" collapsed="false">
      <c r="A894" s="181" t="n">
        <v>38</v>
      </c>
      <c r="B894" s="179" t="n">
        <v>889</v>
      </c>
      <c r="C894" s="180" t="n">
        <v>243.2</v>
      </c>
      <c r="D894" s="180" t="n">
        <v>300.2</v>
      </c>
      <c r="E894" s="180" t="n">
        <v>285</v>
      </c>
      <c r="F894" s="180" t="n">
        <v>152</v>
      </c>
      <c r="G894" s="180" t="n">
        <v>336.215617715617</v>
      </c>
      <c r="H894" s="180" t="n">
        <v>663.050349650349</v>
      </c>
      <c r="I894" s="180" t="n">
        <v>181.088228438228</v>
      </c>
      <c r="J894" s="180" t="n">
        <v>60.8</v>
      </c>
    </row>
    <row r="895" customFormat="false" ht="15" hidden="false" customHeight="false" outlineLevel="0" collapsed="false">
      <c r="A895" s="181" t="n">
        <v>38</v>
      </c>
      <c r="B895" s="179" t="n">
        <v>890</v>
      </c>
      <c r="C895" s="180" t="n">
        <v>243.2</v>
      </c>
      <c r="D895" s="180" t="n">
        <v>300.2</v>
      </c>
      <c r="E895" s="180" t="n">
        <v>285</v>
      </c>
      <c r="F895" s="180" t="n">
        <v>152</v>
      </c>
      <c r="G895" s="180" t="n">
        <v>336.215617715617</v>
      </c>
      <c r="H895" s="180" t="n">
        <v>663.050349650349</v>
      </c>
      <c r="I895" s="180" t="n">
        <v>181.088228438228</v>
      </c>
      <c r="J895" s="180" t="n">
        <v>60.8</v>
      </c>
    </row>
    <row r="896" customFormat="false" ht="15" hidden="false" customHeight="false" outlineLevel="0" collapsed="false">
      <c r="A896" s="181" t="n">
        <v>38</v>
      </c>
      <c r="B896" s="179" t="n">
        <v>891</v>
      </c>
      <c r="C896" s="180" t="n">
        <v>243.2</v>
      </c>
      <c r="D896" s="180" t="n">
        <v>300.2</v>
      </c>
      <c r="E896" s="180" t="n">
        <v>285</v>
      </c>
      <c r="F896" s="180" t="n">
        <v>152</v>
      </c>
      <c r="G896" s="180" t="n">
        <v>336.215617715617</v>
      </c>
      <c r="H896" s="180" t="n">
        <v>663.050349650349</v>
      </c>
      <c r="I896" s="180" t="n">
        <v>181.088228438228</v>
      </c>
      <c r="J896" s="180" t="n">
        <v>60.8</v>
      </c>
    </row>
    <row r="897" customFormat="false" ht="15" hidden="false" customHeight="false" outlineLevel="0" collapsed="false">
      <c r="A897" s="181" t="n">
        <v>38</v>
      </c>
      <c r="B897" s="179" t="n">
        <v>892</v>
      </c>
      <c r="C897" s="180" t="n">
        <v>243.2</v>
      </c>
      <c r="D897" s="180" t="n">
        <v>300.2</v>
      </c>
      <c r="E897" s="180" t="n">
        <v>285</v>
      </c>
      <c r="F897" s="180" t="n">
        <v>152</v>
      </c>
      <c r="G897" s="180" t="n">
        <v>336.215617715617</v>
      </c>
      <c r="H897" s="180" t="n">
        <v>663.050349650349</v>
      </c>
      <c r="I897" s="180" t="n">
        <v>181.088228438228</v>
      </c>
      <c r="J897" s="180" t="n">
        <v>60.8</v>
      </c>
    </row>
    <row r="898" customFormat="false" ht="15" hidden="false" customHeight="false" outlineLevel="0" collapsed="false">
      <c r="A898" s="181" t="n">
        <v>38</v>
      </c>
      <c r="B898" s="179" t="n">
        <v>893</v>
      </c>
      <c r="C898" s="180" t="n">
        <v>243.2</v>
      </c>
      <c r="D898" s="180" t="n">
        <v>300.2</v>
      </c>
      <c r="E898" s="180" t="n">
        <v>285</v>
      </c>
      <c r="F898" s="180" t="n">
        <v>152</v>
      </c>
      <c r="G898" s="180" t="n">
        <v>336.215617715617</v>
      </c>
      <c r="H898" s="180" t="n">
        <v>663.050349650349</v>
      </c>
      <c r="I898" s="180" t="n">
        <v>181.088228438228</v>
      </c>
      <c r="J898" s="180" t="n">
        <v>60.8</v>
      </c>
    </row>
    <row r="899" customFormat="false" ht="15" hidden="false" customHeight="false" outlineLevel="0" collapsed="false">
      <c r="A899" s="181" t="n">
        <v>38</v>
      </c>
      <c r="B899" s="179" t="n">
        <v>894</v>
      </c>
      <c r="C899" s="180" t="n">
        <v>243.2</v>
      </c>
      <c r="D899" s="180" t="n">
        <v>300.2</v>
      </c>
      <c r="E899" s="180" t="n">
        <v>285</v>
      </c>
      <c r="F899" s="180" t="n">
        <v>152</v>
      </c>
      <c r="G899" s="180" t="n">
        <v>336.215617715617</v>
      </c>
      <c r="H899" s="180" t="n">
        <v>663.050349650349</v>
      </c>
      <c r="I899" s="180" t="n">
        <v>181.088228438228</v>
      </c>
      <c r="J899" s="180" t="n">
        <v>60.8</v>
      </c>
    </row>
    <row r="900" customFormat="false" ht="15" hidden="false" customHeight="false" outlineLevel="0" collapsed="false">
      <c r="A900" s="181" t="n">
        <v>38</v>
      </c>
      <c r="B900" s="179" t="n">
        <v>895</v>
      </c>
      <c r="C900" s="180" t="n">
        <v>243.2</v>
      </c>
      <c r="D900" s="180" t="n">
        <v>300.2</v>
      </c>
      <c r="E900" s="180" t="n">
        <v>285</v>
      </c>
      <c r="F900" s="180" t="n">
        <v>152</v>
      </c>
      <c r="G900" s="180" t="n">
        <v>336.215617715617</v>
      </c>
      <c r="H900" s="180" t="n">
        <v>663.050349650349</v>
      </c>
      <c r="I900" s="180" t="n">
        <v>181.088228438228</v>
      </c>
      <c r="J900" s="180" t="n">
        <v>60.8</v>
      </c>
    </row>
    <row r="901" customFormat="false" ht="15" hidden="false" customHeight="false" outlineLevel="0" collapsed="false">
      <c r="A901" s="181" t="n">
        <v>38</v>
      </c>
      <c r="B901" s="179" t="n">
        <v>896</v>
      </c>
      <c r="C901" s="180" t="n">
        <v>243.2</v>
      </c>
      <c r="D901" s="180" t="n">
        <v>300.2</v>
      </c>
      <c r="E901" s="180" t="n">
        <v>285</v>
      </c>
      <c r="F901" s="180" t="n">
        <v>152</v>
      </c>
      <c r="G901" s="180" t="n">
        <v>336.215617715617</v>
      </c>
      <c r="H901" s="180" t="n">
        <v>663.050349650349</v>
      </c>
      <c r="I901" s="180" t="n">
        <v>181.088228438228</v>
      </c>
      <c r="J901" s="180" t="n">
        <v>60.8</v>
      </c>
    </row>
    <row r="902" customFormat="false" ht="15" hidden="false" customHeight="false" outlineLevel="0" collapsed="false">
      <c r="A902" s="181" t="n">
        <v>38</v>
      </c>
      <c r="B902" s="179" t="n">
        <v>897</v>
      </c>
      <c r="C902" s="180" t="n">
        <v>243.2</v>
      </c>
      <c r="D902" s="180" t="n">
        <v>300.2</v>
      </c>
      <c r="E902" s="180" t="n">
        <v>285</v>
      </c>
      <c r="F902" s="180" t="n">
        <v>152</v>
      </c>
      <c r="G902" s="180" t="n">
        <v>336.215617715617</v>
      </c>
      <c r="H902" s="180" t="n">
        <v>663.050349650349</v>
      </c>
      <c r="I902" s="180" t="n">
        <v>181.088228438228</v>
      </c>
      <c r="J902" s="180" t="n">
        <v>60.8</v>
      </c>
    </row>
    <row r="903" customFormat="false" ht="15" hidden="false" customHeight="false" outlineLevel="0" collapsed="false">
      <c r="A903" s="181" t="n">
        <v>38</v>
      </c>
      <c r="B903" s="179" t="n">
        <v>898</v>
      </c>
      <c r="C903" s="180" t="n">
        <v>243.2</v>
      </c>
      <c r="D903" s="180" t="n">
        <v>300.2</v>
      </c>
      <c r="E903" s="180" t="n">
        <v>285</v>
      </c>
      <c r="F903" s="180" t="n">
        <v>152</v>
      </c>
      <c r="G903" s="180" t="n">
        <v>336.215617715617</v>
      </c>
      <c r="H903" s="180" t="n">
        <v>663.050349650349</v>
      </c>
      <c r="I903" s="180" t="n">
        <v>181.088228438228</v>
      </c>
      <c r="J903" s="180" t="n">
        <v>60.8</v>
      </c>
    </row>
    <row r="904" customFormat="false" ht="15" hidden="false" customHeight="false" outlineLevel="0" collapsed="false">
      <c r="A904" s="181" t="n">
        <v>38</v>
      </c>
      <c r="B904" s="179" t="n">
        <v>899</v>
      </c>
      <c r="C904" s="180" t="n">
        <v>243.2</v>
      </c>
      <c r="D904" s="180" t="n">
        <v>300.2</v>
      </c>
      <c r="E904" s="180" t="n">
        <v>285</v>
      </c>
      <c r="F904" s="180" t="n">
        <v>152</v>
      </c>
      <c r="G904" s="180" t="n">
        <v>336.215617715617</v>
      </c>
      <c r="H904" s="180" t="n">
        <v>663.050349650349</v>
      </c>
      <c r="I904" s="180" t="n">
        <v>181.088228438228</v>
      </c>
      <c r="J904" s="180" t="n">
        <v>60.8</v>
      </c>
    </row>
    <row r="905" customFormat="false" ht="15" hidden="false" customHeight="false" outlineLevel="0" collapsed="false">
      <c r="A905" s="181" t="n">
        <v>38</v>
      </c>
      <c r="B905" s="179" t="n">
        <v>900</v>
      </c>
      <c r="C905" s="180" t="n">
        <v>243.2</v>
      </c>
      <c r="D905" s="180" t="n">
        <v>300.2</v>
      </c>
      <c r="E905" s="180" t="n">
        <v>285</v>
      </c>
      <c r="F905" s="180" t="n">
        <v>152</v>
      </c>
      <c r="G905" s="180" t="n">
        <v>336.215617715617</v>
      </c>
      <c r="H905" s="180" t="n">
        <v>663.050349650349</v>
      </c>
      <c r="I905" s="180" t="n">
        <v>181.088228438228</v>
      </c>
      <c r="J905" s="180" t="n">
        <v>60.8</v>
      </c>
    </row>
    <row r="906" customFormat="false" ht="15" hidden="false" customHeight="false" outlineLevel="0" collapsed="false">
      <c r="A906" s="181" t="n">
        <v>38</v>
      </c>
      <c r="B906" s="179" t="n">
        <v>901</v>
      </c>
      <c r="C906" s="180" t="n">
        <v>243.2</v>
      </c>
      <c r="D906" s="180" t="n">
        <v>300.2</v>
      </c>
      <c r="E906" s="180" t="n">
        <v>285</v>
      </c>
      <c r="F906" s="180" t="n">
        <v>152</v>
      </c>
      <c r="G906" s="180" t="n">
        <v>336.215617715617</v>
      </c>
      <c r="H906" s="180" t="n">
        <v>663.050349650349</v>
      </c>
      <c r="I906" s="180" t="n">
        <v>181.088228438228</v>
      </c>
      <c r="J906" s="180" t="n">
        <v>60.8</v>
      </c>
    </row>
    <row r="907" customFormat="false" ht="15" hidden="false" customHeight="false" outlineLevel="0" collapsed="false">
      <c r="A907" s="181" t="n">
        <v>38</v>
      </c>
      <c r="B907" s="179" t="n">
        <v>902</v>
      </c>
      <c r="C907" s="180" t="n">
        <v>243.2</v>
      </c>
      <c r="D907" s="180" t="n">
        <v>300.2</v>
      </c>
      <c r="E907" s="180" t="n">
        <v>285</v>
      </c>
      <c r="F907" s="180" t="n">
        <v>152</v>
      </c>
      <c r="G907" s="180" t="n">
        <v>336.215617715617</v>
      </c>
      <c r="H907" s="180" t="n">
        <v>663.050349650349</v>
      </c>
      <c r="I907" s="180" t="n">
        <v>181.088228438228</v>
      </c>
      <c r="J907" s="180" t="n">
        <v>60.8</v>
      </c>
    </row>
    <row r="908" customFormat="false" ht="15" hidden="false" customHeight="false" outlineLevel="0" collapsed="false">
      <c r="A908" s="181" t="n">
        <v>38</v>
      </c>
      <c r="B908" s="179" t="n">
        <v>903</v>
      </c>
      <c r="C908" s="180" t="n">
        <v>243.2</v>
      </c>
      <c r="D908" s="180" t="n">
        <v>300.2</v>
      </c>
      <c r="E908" s="180" t="n">
        <v>285</v>
      </c>
      <c r="F908" s="180" t="n">
        <v>152</v>
      </c>
      <c r="G908" s="180" t="n">
        <v>336.215617715617</v>
      </c>
      <c r="H908" s="180" t="n">
        <v>663.050349650349</v>
      </c>
      <c r="I908" s="180" t="n">
        <v>181.088228438228</v>
      </c>
      <c r="J908" s="180" t="n">
        <v>60.8</v>
      </c>
    </row>
    <row r="909" customFormat="false" ht="15" hidden="false" customHeight="false" outlineLevel="0" collapsed="false">
      <c r="A909" s="181" t="n">
        <v>38</v>
      </c>
      <c r="B909" s="179" t="n">
        <v>904</v>
      </c>
      <c r="C909" s="180" t="n">
        <v>243.2</v>
      </c>
      <c r="D909" s="180" t="n">
        <v>300.2</v>
      </c>
      <c r="E909" s="180" t="n">
        <v>285</v>
      </c>
      <c r="F909" s="180" t="n">
        <v>152</v>
      </c>
      <c r="G909" s="180" t="n">
        <v>336.215617715617</v>
      </c>
      <c r="H909" s="180" t="n">
        <v>663.050349650349</v>
      </c>
      <c r="I909" s="180" t="n">
        <v>181.088228438228</v>
      </c>
      <c r="J909" s="180" t="n">
        <v>60.8</v>
      </c>
    </row>
    <row r="910" customFormat="false" ht="15" hidden="false" customHeight="false" outlineLevel="0" collapsed="false">
      <c r="A910" s="181" t="n">
        <v>38</v>
      </c>
      <c r="B910" s="179" t="n">
        <v>905</v>
      </c>
      <c r="C910" s="180" t="n">
        <v>243.2</v>
      </c>
      <c r="D910" s="180" t="n">
        <v>300.2</v>
      </c>
      <c r="E910" s="180" t="n">
        <v>285</v>
      </c>
      <c r="F910" s="180" t="n">
        <v>152</v>
      </c>
      <c r="G910" s="180" t="n">
        <v>336.215617715617</v>
      </c>
      <c r="H910" s="180" t="n">
        <v>663.050349650349</v>
      </c>
      <c r="I910" s="180" t="n">
        <v>181.088228438228</v>
      </c>
      <c r="J910" s="180" t="n">
        <v>60.8</v>
      </c>
    </row>
    <row r="911" customFormat="false" ht="15" hidden="false" customHeight="false" outlineLevel="0" collapsed="false">
      <c r="A911" s="181" t="n">
        <v>38</v>
      </c>
      <c r="B911" s="179" t="n">
        <v>906</v>
      </c>
      <c r="C911" s="180" t="n">
        <v>243.2</v>
      </c>
      <c r="D911" s="180" t="n">
        <v>300.2</v>
      </c>
      <c r="E911" s="180" t="n">
        <v>285</v>
      </c>
      <c r="F911" s="180" t="n">
        <v>152</v>
      </c>
      <c r="G911" s="180" t="n">
        <v>336.215617715617</v>
      </c>
      <c r="H911" s="180" t="n">
        <v>663.050349650349</v>
      </c>
      <c r="I911" s="180" t="n">
        <v>181.088228438228</v>
      </c>
      <c r="J911" s="180" t="n">
        <v>60.8</v>
      </c>
    </row>
    <row r="912" customFormat="false" ht="15" hidden="false" customHeight="false" outlineLevel="0" collapsed="false">
      <c r="A912" s="181" t="n">
        <v>38</v>
      </c>
      <c r="B912" s="179" t="n">
        <v>907</v>
      </c>
      <c r="C912" s="180" t="n">
        <v>243.2</v>
      </c>
      <c r="D912" s="180" t="n">
        <v>300.2</v>
      </c>
      <c r="E912" s="180" t="n">
        <v>285</v>
      </c>
      <c r="F912" s="180" t="n">
        <v>152</v>
      </c>
      <c r="G912" s="180" t="n">
        <v>336.215617715617</v>
      </c>
      <c r="H912" s="180" t="n">
        <v>663.050349650349</v>
      </c>
      <c r="I912" s="180" t="n">
        <v>181.088228438228</v>
      </c>
      <c r="J912" s="180" t="n">
        <v>60.8</v>
      </c>
    </row>
    <row r="913" customFormat="false" ht="15" hidden="false" customHeight="false" outlineLevel="0" collapsed="false">
      <c r="A913" s="181" t="n">
        <v>38</v>
      </c>
      <c r="B913" s="179" t="n">
        <v>908</v>
      </c>
      <c r="C913" s="180" t="n">
        <v>243.2</v>
      </c>
      <c r="D913" s="180" t="n">
        <v>300.2</v>
      </c>
      <c r="E913" s="180" t="n">
        <v>285</v>
      </c>
      <c r="F913" s="180" t="n">
        <v>152</v>
      </c>
      <c r="G913" s="180" t="n">
        <v>336.215617715617</v>
      </c>
      <c r="H913" s="180" t="n">
        <v>663.050349650349</v>
      </c>
      <c r="I913" s="180" t="n">
        <v>181.088228438228</v>
      </c>
      <c r="J913" s="180" t="n">
        <v>60.8</v>
      </c>
    </row>
    <row r="914" customFormat="false" ht="15" hidden="false" customHeight="false" outlineLevel="0" collapsed="false">
      <c r="A914" s="181" t="n">
        <v>38</v>
      </c>
      <c r="B914" s="179" t="n">
        <v>909</v>
      </c>
      <c r="C914" s="180" t="n">
        <v>243.2</v>
      </c>
      <c r="D914" s="180" t="n">
        <v>300.2</v>
      </c>
      <c r="E914" s="180" t="n">
        <v>285</v>
      </c>
      <c r="F914" s="180" t="n">
        <v>152</v>
      </c>
      <c r="G914" s="180" t="n">
        <v>336.215617715617</v>
      </c>
      <c r="H914" s="180" t="n">
        <v>663.050349650349</v>
      </c>
      <c r="I914" s="180" t="n">
        <v>181.088228438228</v>
      </c>
      <c r="J914" s="180" t="n">
        <v>60.8</v>
      </c>
    </row>
    <row r="915" customFormat="false" ht="15" hidden="false" customHeight="false" outlineLevel="0" collapsed="false">
      <c r="A915" s="181" t="n">
        <v>38</v>
      </c>
      <c r="B915" s="179" t="n">
        <v>910</v>
      </c>
      <c r="C915" s="180" t="n">
        <v>243.2</v>
      </c>
      <c r="D915" s="180" t="n">
        <v>300.2</v>
      </c>
      <c r="E915" s="180" t="n">
        <v>285</v>
      </c>
      <c r="F915" s="180" t="n">
        <v>152</v>
      </c>
      <c r="G915" s="180" t="n">
        <v>336.215617715617</v>
      </c>
      <c r="H915" s="180" t="n">
        <v>663.050349650349</v>
      </c>
      <c r="I915" s="180" t="n">
        <v>181.088228438228</v>
      </c>
      <c r="J915" s="180" t="n">
        <v>60.8</v>
      </c>
    </row>
    <row r="916" customFormat="false" ht="15" hidden="false" customHeight="false" outlineLevel="0" collapsed="false">
      <c r="A916" s="181" t="n">
        <v>38</v>
      </c>
      <c r="B916" s="179" t="n">
        <v>911</v>
      </c>
      <c r="C916" s="180" t="n">
        <v>243.2</v>
      </c>
      <c r="D916" s="180" t="n">
        <v>300.2</v>
      </c>
      <c r="E916" s="180" t="n">
        <v>285</v>
      </c>
      <c r="F916" s="180" t="n">
        <v>152</v>
      </c>
      <c r="G916" s="180" t="n">
        <v>336.215617715617</v>
      </c>
      <c r="H916" s="180" t="n">
        <v>663.050349650349</v>
      </c>
      <c r="I916" s="180" t="n">
        <v>181.088228438228</v>
      </c>
      <c r="J916" s="180" t="n">
        <v>60.8</v>
      </c>
    </row>
    <row r="917" customFormat="false" ht="15" hidden="false" customHeight="false" outlineLevel="0" collapsed="false">
      <c r="A917" s="181" t="n">
        <v>38</v>
      </c>
      <c r="B917" s="179" t="n">
        <v>912</v>
      </c>
      <c r="C917" s="180" t="n">
        <v>243.2</v>
      </c>
      <c r="D917" s="180" t="n">
        <v>300.2</v>
      </c>
      <c r="E917" s="180" t="n">
        <v>285</v>
      </c>
      <c r="F917" s="180" t="n">
        <v>152</v>
      </c>
      <c r="G917" s="180" t="n">
        <v>336.215617715617</v>
      </c>
      <c r="H917" s="180" t="n">
        <v>663.050349650349</v>
      </c>
      <c r="I917" s="180" t="n">
        <v>181.088228438228</v>
      </c>
      <c r="J917" s="180" t="n">
        <v>60.8</v>
      </c>
    </row>
    <row r="918" customFormat="false" ht="15" hidden="false" customHeight="false" outlineLevel="0" collapsed="false">
      <c r="A918" s="181" t="n">
        <v>39</v>
      </c>
      <c r="B918" s="179" t="n">
        <v>913</v>
      </c>
      <c r="C918" s="180" t="n">
        <v>249.6</v>
      </c>
      <c r="D918" s="180" t="n">
        <v>308.1</v>
      </c>
      <c r="E918" s="180" t="n">
        <v>292.5</v>
      </c>
      <c r="F918" s="180" t="n">
        <v>156</v>
      </c>
      <c r="G918" s="180" t="n">
        <v>350.798135198136</v>
      </c>
      <c r="H918" s="180" t="n">
        <v>692.13951048951</v>
      </c>
      <c r="I918" s="180" t="n">
        <v>185.43648018648</v>
      </c>
      <c r="J918" s="180" t="n">
        <v>62.4</v>
      </c>
    </row>
    <row r="919" customFormat="false" ht="15" hidden="false" customHeight="false" outlineLevel="0" collapsed="false">
      <c r="A919" s="181" t="n">
        <v>39</v>
      </c>
      <c r="B919" s="179" t="n">
        <v>914</v>
      </c>
      <c r="C919" s="180" t="n">
        <v>249.6</v>
      </c>
      <c r="D919" s="180" t="n">
        <v>308.1</v>
      </c>
      <c r="E919" s="180" t="n">
        <v>292.5</v>
      </c>
      <c r="F919" s="180" t="n">
        <v>156</v>
      </c>
      <c r="G919" s="180" t="n">
        <v>350.798135198136</v>
      </c>
      <c r="H919" s="180" t="n">
        <v>692.13951048951</v>
      </c>
      <c r="I919" s="180" t="n">
        <v>185.43648018648</v>
      </c>
      <c r="J919" s="180" t="n">
        <v>62.4</v>
      </c>
    </row>
    <row r="920" customFormat="false" ht="15" hidden="false" customHeight="false" outlineLevel="0" collapsed="false">
      <c r="A920" s="181" t="n">
        <v>39</v>
      </c>
      <c r="B920" s="179" t="n">
        <v>915</v>
      </c>
      <c r="C920" s="180" t="n">
        <v>249.6</v>
      </c>
      <c r="D920" s="180" t="n">
        <v>308.1</v>
      </c>
      <c r="E920" s="180" t="n">
        <v>292.5</v>
      </c>
      <c r="F920" s="180" t="n">
        <v>156</v>
      </c>
      <c r="G920" s="180" t="n">
        <v>350.798135198136</v>
      </c>
      <c r="H920" s="180" t="n">
        <v>692.13951048951</v>
      </c>
      <c r="I920" s="180" t="n">
        <v>185.43648018648</v>
      </c>
      <c r="J920" s="180" t="n">
        <v>62.4</v>
      </c>
    </row>
    <row r="921" customFormat="false" ht="15" hidden="false" customHeight="false" outlineLevel="0" collapsed="false">
      <c r="A921" s="181" t="n">
        <v>39</v>
      </c>
      <c r="B921" s="179" t="n">
        <v>916</v>
      </c>
      <c r="C921" s="180" t="n">
        <v>249.6</v>
      </c>
      <c r="D921" s="180" t="n">
        <v>308.1</v>
      </c>
      <c r="E921" s="180" t="n">
        <v>292.5</v>
      </c>
      <c r="F921" s="180" t="n">
        <v>156</v>
      </c>
      <c r="G921" s="180" t="n">
        <v>350.798135198136</v>
      </c>
      <c r="H921" s="180" t="n">
        <v>692.13951048951</v>
      </c>
      <c r="I921" s="180" t="n">
        <v>185.43648018648</v>
      </c>
      <c r="J921" s="180" t="n">
        <v>62.4</v>
      </c>
    </row>
    <row r="922" customFormat="false" ht="15" hidden="false" customHeight="false" outlineLevel="0" collapsed="false">
      <c r="A922" s="181" t="n">
        <v>39</v>
      </c>
      <c r="B922" s="179" t="n">
        <v>917</v>
      </c>
      <c r="C922" s="180" t="n">
        <v>249.6</v>
      </c>
      <c r="D922" s="180" t="n">
        <v>308.1</v>
      </c>
      <c r="E922" s="180" t="n">
        <v>292.5</v>
      </c>
      <c r="F922" s="180" t="n">
        <v>156</v>
      </c>
      <c r="G922" s="180" t="n">
        <v>350.798135198136</v>
      </c>
      <c r="H922" s="180" t="n">
        <v>692.13951048951</v>
      </c>
      <c r="I922" s="180" t="n">
        <v>185.43648018648</v>
      </c>
      <c r="J922" s="180" t="n">
        <v>62.4</v>
      </c>
    </row>
    <row r="923" customFormat="false" ht="15" hidden="false" customHeight="false" outlineLevel="0" collapsed="false">
      <c r="A923" s="181" t="n">
        <v>39</v>
      </c>
      <c r="B923" s="179" t="n">
        <v>918</v>
      </c>
      <c r="C923" s="180" t="n">
        <v>249.6</v>
      </c>
      <c r="D923" s="180" t="n">
        <v>308.1</v>
      </c>
      <c r="E923" s="180" t="n">
        <v>292.5</v>
      </c>
      <c r="F923" s="180" t="n">
        <v>156</v>
      </c>
      <c r="G923" s="180" t="n">
        <v>350.798135198136</v>
      </c>
      <c r="H923" s="180" t="n">
        <v>692.13951048951</v>
      </c>
      <c r="I923" s="180" t="n">
        <v>185.43648018648</v>
      </c>
      <c r="J923" s="180" t="n">
        <v>62.4</v>
      </c>
    </row>
    <row r="924" customFormat="false" ht="15" hidden="false" customHeight="false" outlineLevel="0" collapsed="false">
      <c r="A924" s="181" t="n">
        <v>39</v>
      </c>
      <c r="B924" s="179" t="n">
        <v>919</v>
      </c>
      <c r="C924" s="180" t="n">
        <v>249.6</v>
      </c>
      <c r="D924" s="180" t="n">
        <v>308.1</v>
      </c>
      <c r="E924" s="180" t="n">
        <v>292.5</v>
      </c>
      <c r="F924" s="180" t="n">
        <v>156</v>
      </c>
      <c r="G924" s="180" t="n">
        <v>350.798135198136</v>
      </c>
      <c r="H924" s="180" t="n">
        <v>692.13951048951</v>
      </c>
      <c r="I924" s="180" t="n">
        <v>185.43648018648</v>
      </c>
      <c r="J924" s="180" t="n">
        <v>62.4</v>
      </c>
    </row>
    <row r="925" customFormat="false" ht="15" hidden="false" customHeight="false" outlineLevel="0" collapsed="false">
      <c r="A925" s="181" t="n">
        <v>39</v>
      </c>
      <c r="B925" s="179" t="n">
        <v>920</v>
      </c>
      <c r="C925" s="180" t="n">
        <v>249.6</v>
      </c>
      <c r="D925" s="180" t="n">
        <v>308.1</v>
      </c>
      <c r="E925" s="180" t="n">
        <v>292.5</v>
      </c>
      <c r="F925" s="180" t="n">
        <v>156</v>
      </c>
      <c r="G925" s="180" t="n">
        <v>350.798135198136</v>
      </c>
      <c r="H925" s="180" t="n">
        <v>692.13951048951</v>
      </c>
      <c r="I925" s="180" t="n">
        <v>185.43648018648</v>
      </c>
      <c r="J925" s="180" t="n">
        <v>62.4</v>
      </c>
    </row>
    <row r="926" customFormat="false" ht="15" hidden="false" customHeight="false" outlineLevel="0" collapsed="false">
      <c r="A926" s="181" t="n">
        <v>39</v>
      </c>
      <c r="B926" s="179" t="n">
        <v>921</v>
      </c>
      <c r="C926" s="180" t="n">
        <v>249.6</v>
      </c>
      <c r="D926" s="180" t="n">
        <v>308.1</v>
      </c>
      <c r="E926" s="180" t="n">
        <v>292.5</v>
      </c>
      <c r="F926" s="180" t="n">
        <v>156</v>
      </c>
      <c r="G926" s="180" t="n">
        <v>350.798135198136</v>
      </c>
      <c r="H926" s="180" t="n">
        <v>692.13951048951</v>
      </c>
      <c r="I926" s="180" t="n">
        <v>185.43648018648</v>
      </c>
      <c r="J926" s="180" t="n">
        <v>62.4</v>
      </c>
    </row>
    <row r="927" customFormat="false" ht="15" hidden="false" customHeight="false" outlineLevel="0" collapsed="false">
      <c r="A927" s="181" t="n">
        <v>39</v>
      </c>
      <c r="B927" s="179" t="n">
        <v>922</v>
      </c>
      <c r="C927" s="180" t="n">
        <v>249.6</v>
      </c>
      <c r="D927" s="180" t="n">
        <v>308.1</v>
      </c>
      <c r="E927" s="180" t="n">
        <v>292.5</v>
      </c>
      <c r="F927" s="180" t="n">
        <v>156</v>
      </c>
      <c r="G927" s="180" t="n">
        <v>350.798135198136</v>
      </c>
      <c r="H927" s="180" t="n">
        <v>692.13951048951</v>
      </c>
      <c r="I927" s="180" t="n">
        <v>185.43648018648</v>
      </c>
      <c r="J927" s="180" t="n">
        <v>62.4</v>
      </c>
    </row>
    <row r="928" customFormat="false" ht="15" hidden="false" customHeight="false" outlineLevel="0" collapsed="false">
      <c r="A928" s="181" t="n">
        <v>39</v>
      </c>
      <c r="B928" s="179" t="n">
        <v>923</v>
      </c>
      <c r="C928" s="180" t="n">
        <v>249.6</v>
      </c>
      <c r="D928" s="180" t="n">
        <v>308.1</v>
      </c>
      <c r="E928" s="180" t="n">
        <v>292.5</v>
      </c>
      <c r="F928" s="180" t="n">
        <v>156</v>
      </c>
      <c r="G928" s="180" t="n">
        <v>350.798135198136</v>
      </c>
      <c r="H928" s="180" t="n">
        <v>692.13951048951</v>
      </c>
      <c r="I928" s="180" t="n">
        <v>185.43648018648</v>
      </c>
      <c r="J928" s="180" t="n">
        <v>62.4</v>
      </c>
    </row>
    <row r="929" customFormat="false" ht="15" hidden="false" customHeight="false" outlineLevel="0" collapsed="false">
      <c r="A929" s="181" t="n">
        <v>39</v>
      </c>
      <c r="B929" s="179" t="n">
        <v>924</v>
      </c>
      <c r="C929" s="180" t="n">
        <v>249.6</v>
      </c>
      <c r="D929" s="180" t="n">
        <v>308.1</v>
      </c>
      <c r="E929" s="180" t="n">
        <v>292.5</v>
      </c>
      <c r="F929" s="180" t="n">
        <v>156</v>
      </c>
      <c r="G929" s="180" t="n">
        <v>350.798135198136</v>
      </c>
      <c r="H929" s="180" t="n">
        <v>692.13951048951</v>
      </c>
      <c r="I929" s="180" t="n">
        <v>185.43648018648</v>
      </c>
      <c r="J929" s="180" t="n">
        <v>62.4</v>
      </c>
    </row>
    <row r="930" customFormat="false" ht="15" hidden="false" customHeight="false" outlineLevel="0" collapsed="false">
      <c r="A930" s="181" t="n">
        <v>39</v>
      </c>
      <c r="B930" s="179" t="n">
        <v>925</v>
      </c>
      <c r="C930" s="180" t="n">
        <v>249.6</v>
      </c>
      <c r="D930" s="180" t="n">
        <v>308.1</v>
      </c>
      <c r="E930" s="180" t="n">
        <v>292.5</v>
      </c>
      <c r="F930" s="180" t="n">
        <v>156</v>
      </c>
      <c r="G930" s="180" t="n">
        <v>350.798135198136</v>
      </c>
      <c r="H930" s="180" t="n">
        <v>692.13951048951</v>
      </c>
      <c r="I930" s="180" t="n">
        <v>185.43648018648</v>
      </c>
      <c r="J930" s="180" t="n">
        <v>62.4</v>
      </c>
    </row>
    <row r="931" customFormat="false" ht="15" hidden="false" customHeight="false" outlineLevel="0" collapsed="false">
      <c r="A931" s="181" t="n">
        <v>39</v>
      </c>
      <c r="B931" s="179" t="n">
        <v>926</v>
      </c>
      <c r="C931" s="180" t="n">
        <v>249.6</v>
      </c>
      <c r="D931" s="180" t="n">
        <v>308.1</v>
      </c>
      <c r="E931" s="180" t="n">
        <v>292.5</v>
      </c>
      <c r="F931" s="180" t="n">
        <v>156</v>
      </c>
      <c r="G931" s="180" t="n">
        <v>350.798135198136</v>
      </c>
      <c r="H931" s="180" t="n">
        <v>692.13951048951</v>
      </c>
      <c r="I931" s="180" t="n">
        <v>185.43648018648</v>
      </c>
      <c r="J931" s="180" t="n">
        <v>62.4</v>
      </c>
    </row>
    <row r="932" customFormat="false" ht="15" hidden="false" customHeight="false" outlineLevel="0" collapsed="false">
      <c r="A932" s="181" t="n">
        <v>39</v>
      </c>
      <c r="B932" s="179" t="n">
        <v>927</v>
      </c>
      <c r="C932" s="180" t="n">
        <v>249.6</v>
      </c>
      <c r="D932" s="180" t="n">
        <v>308.1</v>
      </c>
      <c r="E932" s="180" t="n">
        <v>292.5</v>
      </c>
      <c r="F932" s="180" t="n">
        <v>156</v>
      </c>
      <c r="G932" s="180" t="n">
        <v>350.798135198136</v>
      </c>
      <c r="H932" s="180" t="n">
        <v>692.13951048951</v>
      </c>
      <c r="I932" s="180" t="n">
        <v>185.43648018648</v>
      </c>
      <c r="J932" s="180" t="n">
        <v>62.4</v>
      </c>
    </row>
    <row r="933" customFormat="false" ht="15" hidden="false" customHeight="false" outlineLevel="0" collapsed="false">
      <c r="A933" s="181" t="n">
        <v>39</v>
      </c>
      <c r="B933" s="179" t="n">
        <v>928</v>
      </c>
      <c r="C933" s="180" t="n">
        <v>249.6</v>
      </c>
      <c r="D933" s="180" t="n">
        <v>308.1</v>
      </c>
      <c r="E933" s="180" t="n">
        <v>292.5</v>
      </c>
      <c r="F933" s="180" t="n">
        <v>156</v>
      </c>
      <c r="G933" s="180" t="n">
        <v>350.798135198136</v>
      </c>
      <c r="H933" s="180" t="n">
        <v>692.13951048951</v>
      </c>
      <c r="I933" s="180" t="n">
        <v>185.43648018648</v>
      </c>
      <c r="J933" s="180" t="n">
        <v>62.4</v>
      </c>
    </row>
    <row r="934" customFormat="false" ht="15" hidden="false" customHeight="false" outlineLevel="0" collapsed="false">
      <c r="A934" s="181" t="n">
        <v>39</v>
      </c>
      <c r="B934" s="179" t="n">
        <v>929</v>
      </c>
      <c r="C934" s="180" t="n">
        <v>249.6</v>
      </c>
      <c r="D934" s="180" t="n">
        <v>308.1</v>
      </c>
      <c r="E934" s="180" t="n">
        <v>292.5</v>
      </c>
      <c r="F934" s="180" t="n">
        <v>156</v>
      </c>
      <c r="G934" s="180" t="n">
        <v>350.798135198136</v>
      </c>
      <c r="H934" s="180" t="n">
        <v>692.13951048951</v>
      </c>
      <c r="I934" s="180" t="n">
        <v>185.43648018648</v>
      </c>
      <c r="J934" s="180" t="n">
        <v>62.4</v>
      </c>
    </row>
    <row r="935" customFormat="false" ht="15" hidden="false" customHeight="false" outlineLevel="0" collapsed="false">
      <c r="A935" s="181" t="n">
        <v>39</v>
      </c>
      <c r="B935" s="179" t="n">
        <v>930</v>
      </c>
      <c r="C935" s="180" t="n">
        <v>249.6</v>
      </c>
      <c r="D935" s="180" t="n">
        <v>308.1</v>
      </c>
      <c r="E935" s="180" t="n">
        <v>292.5</v>
      </c>
      <c r="F935" s="180" t="n">
        <v>156</v>
      </c>
      <c r="G935" s="180" t="n">
        <v>350.798135198136</v>
      </c>
      <c r="H935" s="180" t="n">
        <v>692.13951048951</v>
      </c>
      <c r="I935" s="180" t="n">
        <v>185.43648018648</v>
      </c>
      <c r="J935" s="180" t="n">
        <v>62.4</v>
      </c>
    </row>
    <row r="936" customFormat="false" ht="15" hidden="false" customHeight="false" outlineLevel="0" collapsed="false">
      <c r="A936" s="181" t="n">
        <v>39</v>
      </c>
      <c r="B936" s="179" t="n">
        <v>931</v>
      </c>
      <c r="C936" s="180" t="n">
        <v>249.6</v>
      </c>
      <c r="D936" s="180" t="n">
        <v>308.1</v>
      </c>
      <c r="E936" s="180" t="n">
        <v>292.5</v>
      </c>
      <c r="F936" s="180" t="n">
        <v>156</v>
      </c>
      <c r="G936" s="180" t="n">
        <v>350.798135198136</v>
      </c>
      <c r="H936" s="180" t="n">
        <v>692.13951048951</v>
      </c>
      <c r="I936" s="180" t="n">
        <v>185.43648018648</v>
      </c>
      <c r="J936" s="180" t="n">
        <v>62.4</v>
      </c>
    </row>
    <row r="937" customFormat="false" ht="15" hidden="false" customHeight="false" outlineLevel="0" collapsed="false">
      <c r="A937" s="181" t="n">
        <v>39</v>
      </c>
      <c r="B937" s="179" t="n">
        <v>932</v>
      </c>
      <c r="C937" s="180" t="n">
        <v>249.6</v>
      </c>
      <c r="D937" s="180" t="n">
        <v>308.1</v>
      </c>
      <c r="E937" s="180" t="n">
        <v>292.5</v>
      </c>
      <c r="F937" s="180" t="n">
        <v>156</v>
      </c>
      <c r="G937" s="180" t="n">
        <v>350.798135198136</v>
      </c>
      <c r="H937" s="180" t="n">
        <v>692.13951048951</v>
      </c>
      <c r="I937" s="180" t="n">
        <v>185.43648018648</v>
      </c>
      <c r="J937" s="180" t="n">
        <v>62.4</v>
      </c>
    </row>
    <row r="938" customFormat="false" ht="15" hidden="false" customHeight="false" outlineLevel="0" collapsed="false">
      <c r="A938" s="181" t="n">
        <v>39</v>
      </c>
      <c r="B938" s="179" t="n">
        <v>933</v>
      </c>
      <c r="C938" s="180" t="n">
        <v>249.6</v>
      </c>
      <c r="D938" s="180" t="n">
        <v>308.1</v>
      </c>
      <c r="E938" s="180" t="n">
        <v>292.5</v>
      </c>
      <c r="F938" s="180" t="n">
        <v>156</v>
      </c>
      <c r="G938" s="180" t="n">
        <v>350.798135198136</v>
      </c>
      <c r="H938" s="180" t="n">
        <v>692.13951048951</v>
      </c>
      <c r="I938" s="180" t="n">
        <v>185.43648018648</v>
      </c>
      <c r="J938" s="180" t="n">
        <v>62.4</v>
      </c>
    </row>
    <row r="939" customFormat="false" ht="15" hidden="false" customHeight="false" outlineLevel="0" collapsed="false">
      <c r="A939" s="181" t="n">
        <v>39</v>
      </c>
      <c r="B939" s="179" t="n">
        <v>934</v>
      </c>
      <c r="C939" s="180" t="n">
        <v>249.6</v>
      </c>
      <c r="D939" s="180" t="n">
        <v>308.1</v>
      </c>
      <c r="E939" s="180" t="n">
        <v>292.5</v>
      </c>
      <c r="F939" s="180" t="n">
        <v>156</v>
      </c>
      <c r="G939" s="180" t="n">
        <v>350.798135198136</v>
      </c>
      <c r="H939" s="180" t="n">
        <v>692.13951048951</v>
      </c>
      <c r="I939" s="180" t="n">
        <v>185.43648018648</v>
      </c>
      <c r="J939" s="180" t="n">
        <v>62.4</v>
      </c>
    </row>
    <row r="940" customFormat="false" ht="15" hidden="false" customHeight="false" outlineLevel="0" collapsed="false">
      <c r="A940" s="181" t="n">
        <v>39</v>
      </c>
      <c r="B940" s="179" t="n">
        <v>935</v>
      </c>
      <c r="C940" s="180" t="n">
        <v>249.6</v>
      </c>
      <c r="D940" s="180" t="n">
        <v>308.1</v>
      </c>
      <c r="E940" s="180" t="n">
        <v>292.5</v>
      </c>
      <c r="F940" s="180" t="n">
        <v>156</v>
      </c>
      <c r="G940" s="180" t="n">
        <v>350.798135198136</v>
      </c>
      <c r="H940" s="180" t="n">
        <v>692.13951048951</v>
      </c>
      <c r="I940" s="180" t="n">
        <v>185.43648018648</v>
      </c>
      <c r="J940" s="180" t="n">
        <v>62.4</v>
      </c>
    </row>
    <row r="941" customFormat="false" ht="15" hidden="false" customHeight="false" outlineLevel="0" collapsed="false">
      <c r="A941" s="181" t="n">
        <v>39</v>
      </c>
      <c r="B941" s="179" t="n">
        <v>936</v>
      </c>
      <c r="C941" s="180" t="n">
        <v>249.6</v>
      </c>
      <c r="D941" s="180" t="n">
        <v>308.1</v>
      </c>
      <c r="E941" s="180" t="n">
        <v>292.5</v>
      </c>
      <c r="F941" s="180" t="n">
        <v>156</v>
      </c>
      <c r="G941" s="180" t="n">
        <v>350.798135198136</v>
      </c>
      <c r="H941" s="180" t="n">
        <v>692.13951048951</v>
      </c>
      <c r="I941" s="180" t="n">
        <v>185.43648018648</v>
      </c>
      <c r="J941" s="180" t="n">
        <v>62.4</v>
      </c>
    </row>
    <row r="942" customFormat="false" ht="15" hidden="false" customHeight="false" outlineLevel="0" collapsed="false">
      <c r="A942" s="181" t="n">
        <v>40</v>
      </c>
      <c r="B942" s="179" t="n">
        <v>937</v>
      </c>
      <c r="C942" s="180" t="n">
        <v>256</v>
      </c>
      <c r="D942" s="180" t="n">
        <v>316</v>
      </c>
      <c r="E942" s="180" t="n">
        <v>300</v>
      </c>
      <c r="F942" s="180" t="n">
        <v>160</v>
      </c>
      <c r="G942" s="180" t="n">
        <v>365.380652680653</v>
      </c>
      <c r="H942" s="180" t="n">
        <v>721.228671328671</v>
      </c>
      <c r="I942" s="180" t="n">
        <v>189.784731934732</v>
      </c>
      <c r="J942" s="180" t="n">
        <v>64</v>
      </c>
    </row>
    <row r="943" customFormat="false" ht="15" hidden="false" customHeight="false" outlineLevel="0" collapsed="false">
      <c r="A943" s="181" t="n">
        <v>40</v>
      </c>
      <c r="B943" s="179" t="n">
        <v>938</v>
      </c>
      <c r="C943" s="180" t="n">
        <v>256</v>
      </c>
      <c r="D943" s="180" t="n">
        <v>316</v>
      </c>
      <c r="E943" s="180" t="n">
        <v>300</v>
      </c>
      <c r="F943" s="180" t="n">
        <v>160</v>
      </c>
      <c r="G943" s="180" t="n">
        <v>365.380652680653</v>
      </c>
      <c r="H943" s="180" t="n">
        <v>721.228671328671</v>
      </c>
      <c r="I943" s="180" t="n">
        <v>189.784731934732</v>
      </c>
      <c r="J943" s="180" t="n">
        <v>64</v>
      </c>
    </row>
    <row r="944" customFormat="false" ht="15" hidden="false" customHeight="false" outlineLevel="0" collapsed="false">
      <c r="A944" s="181" t="n">
        <v>40</v>
      </c>
      <c r="B944" s="179" t="n">
        <v>939</v>
      </c>
      <c r="C944" s="180" t="n">
        <v>256</v>
      </c>
      <c r="D944" s="180" t="n">
        <v>316</v>
      </c>
      <c r="E944" s="180" t="n">
        <v>300</v>
      </c>
      <c r="F944" s="180" t="n">
        <v>160</v>
      </c>
      <c r="G944" s="180" t="n">
        <v>365.380652680653</v>
      </c>
      <c r="H944" s="180" t="n">
        <v>721.228671328671</v>
      </c>
      <c r="I944" s="180" t="n">
        <v>189.784731934732</v>
      </c>
      <c r="J944" s="180" t="n">
        <v>64</v>
      </c>
    </row>
    <row r="945" customFormat="false" ht="15" hidden="false" customHeight="false" outlineLevel="0" collapsed="false">
      <c r="A945" s="181" t="n">
        <v>40</v>
      </c>
      <c r="B945" s="179" t="n">
        <v>940</v>
      </c>
      <c r="C945" s="180" t="n">
        <v>256</v>
      </c>
      <c r="D945" s="180" t="n">
        <v>316</v>
      </c>
      <c r="E945" s="180" t="n">
        <v>300</v>
      </c>
      <c r="F945" s="180" t="n">
        <v>160</v>
      </c>
      <c r="G945" s="180" t="n">
        <v>365.380652680653</v>
      </c>
      <c r="H945" s="180" t="n">
        <v>721.228671328671</v>
      </c>
      <c r="I945" s="180" t="n">
        <v>189.784731934732</v>
      </c>
      <c r="J945" s="180" t="n">
        <v>64</v>
      </c>
    </row>
    <row r="946" customFormat="false" ht="15" hidden="false" customHeight="false" outlineLevel="0" collapsed="false">
      <c r="A946" s="181" t="n">
        <v>40</v>
      </c>
      <c r="B946" s="179" t="n">
        <v>941</v>
      </c>
      <c r="C946" s="180" t="n">
        <v>256</v>
      </c>
      <c r="D946" s="180" t="n">
        <v>316</v>
      </c>
      <c r="E946" s="180" t="n">
        <v>300</v>
      </c>
      <c r="F946" s="180" t="n">
        <v>160</v>
      </c>
      <c r="G946" s="180" t="n">
        <v>365.380652680653</v>
      </c>
      <c r="H946" s="180" t="n">
        <v>721.228671328671</v>
      </c>
      <c r="I946" s="180" t="n">
        <v>189.784731934732</v>
      </c>
      <c r="J946" s="180" t="n">
        <v>64</v>
      </c>
    </row>
    <row r="947" customFormat="false" ht="15" hidden="false" customHeight="false" outlineLevel="0" collapsed="false">
      <c r="A947" s="181" t="n">
        <v>40</v>
      </c>
      <c r="B947" s="179" t="n">
        <v>942</v>
      </c>
      <c r="C947" s="180" t="n">
        <v>256</v>
      </c>
      <c r="D947" s="180" t="n">
        <v>316</v>
      </c>
      <c r="E947" s="180" t="n">
        <v>300</v>
      </c>
      <c r="F947" s="180" t="n">
        <v>160</v>
      </c>
      <c r="G947" s="180" t="n">
        <v>365.380652680653</v>
      </c>
      <c r="H947" s="180" t="n">
        <v>721.228671328671</v>
      </c>
      <c r="I947" s="180" t="n">
        <v>189.784731934732</v>
      </c>
      <c r="J947" s="180" t="n">
        <v>64</v>
      </c>
    </row>
    <row r="948" customFormat="false" ht="15" hidden="false" customHeight="false" outlineLevel="0" collapsed="false">
      <c r="A948" s="181" t="n">
        <v>40</v>
      </c>
      <c r="B948" s="179" t="n">
        <v>943</v>
      </c>
      <c r="C948" s="180" t="n">
        <v>256</v>
      </c>
      <c r="D948" s="180" t="n">
        <v>316</v>
      </c>
      <c r="E948" s="180" t="n">
        <v>300</v>
      </c>
      <c r="F948" s="180" t="n">
        <v>160</v>
      </c>
      <c r="G948" s="180" t="n">
        <v>365.380652680653</v>
      </c>
      <c r="H948" s="180" t="n">
        <v>721.228671328671</v>
      </c>
      <c r="I948" s="180" t="n">
        <v>189.784731934732</v>
      </c>
      <c r="J948" s="180" t="n">
        <v>64</v>
      </c>
    </row>
    <row r="949" customFormat="false" ht="15" hidden="false" customHeight="false" outlineLevel="0" collapsed="false">
      <c r="A949" s="181" t="n">
        <v>40</v>
      </c>
      <c r="B949" s="179" t="n">
        <v>944</v>
      </c>
      <c r="C949" s="180" t="n">
        <v>256</v>
      </c>
      <c r="D949" s="180" t="n">
        <v>316</v>
      </c>
      <c r="E949" s="180" t="n">
        <v>300</v>
      </c>
      <c r="F949" s="180" t="n">
        <v>160</v>
      </c>
      <c r="G949" s="180" t="n">
        <v>365.380652680653</v>
      </c>
      <c r="H949" s="180" t="n">
        <v>721.228671328671</v>
      </c>
      <c r="I949" s="180" t="n">
        <v>189.784731934732</v>
      </c>
      <c r="J949" s="180" t="n">
        <v>64</v>
      </c>
    </row>
    <row r="950" customFormat="false" ht="15" hidden="false" customHeight="false" outlineLevel="0" collapsed="false">
      <c r="A950" s="181" t="n">
        <v>40</v>
      </c>
      <c r="B950" s="179" t="n">
        <v>945</v>
      </c>
      <c r="C950" s="180" t="n">
        <v>256</v>
      </c>
      <c r="D950" s="180" t="n">
        <v>316</v>
      </c>
      <c r="E950" s="180" t="n">
        <v>300</v>
      </c>
      <c r="F950" s="180" t="n">
        <v>160</v>
      </c>
      <c r="G950" s="180" t="n">
        <v>365.380652680653</v>
      </c>
      <c r="H950" s="180" t="n">
        <v>721.228671328671</v>
      </c>
      <c r="I950" s="180" t="n">
        <v>189.784731934732</v>
      </c>
      <c r="J950" s="180" t="n">
        <v>64</v>
      </c>
    </row>
    <row r="951" customFormat="false" ht="15" hidden="false" customHeight="false" outlineLevel="0" collapsed="false">
      <c r="A951" s="181" t="n">
        <v>40</v>
      </c>
      <c r="B951" s="179" t="n">
        <v>946</v>
      </c>
      <c r="C951" s="180" t="n">
        <v>256</v>
      </c>
      <c r="D951" s="180" t="n">
        <v>316</v>
      </c>
      <c r="E951" s="180" t="n">
        <v>300</v>
      </c>
      <c r="F951" s="180" t="n">
        <v>160</v>
      </c>
      <c r="G951" s="180" t="n">
        <v>365.380652680653</v>
      </c>
      <c r="H951" s="180" t="n">
        <v>721.228671328671</v>
      </c>
      <c r="I951" s="180" t="n">
        <v>189.784731934732</v>
      </c>
      <c r="J951" s="180" t="n">
        <v>64</v>
      </c>
    </row>
    <row r="952" customFormat="false" ht="15" hidden="false" customHeight="false" outlineLevel="0" collapsed="false">
      <c r="A952" s="181" t="n">
        <v>40</v>
      </c>
      <c r="B952" s="179" t="n">
        <v>947</v>
      </c>
      <c r="C952" s="180" t="n">
        <v>256</v>
      </c>
      <c r="D952" s="180" t="n">
        <v>316</v>
      </c>
      <c r="E952" s="180" t="n">
        <v>300</v>
      </c>
      <c r="F952" s="180" t="n">
        <v>160</v>
      </c>
      <c r="G952" s="180" t="n">
        <v>365.380652680653</v>
      </c>
      <c r="H952" s="180" t="n">
        <v>721.228671328671</v>
      </c>
      <c r="I952" s="180" t="n">
        <v>189.784731934732</v>
      </c>
      <c r="J952" s="180" t="n">
        <v>64</v>
      </c>
    </row>
    <row r="953" customFormat="false" ht="15" hidden="false" customHeight="false" outlineLevel="0" collapsed="false">
      <c r="A953" s="181" t="n">
        <v>40</v>
      </c>
      <c r="B953" s="179" t="n">
        <v>948</v>
      </c>
      <c r="C953" s="180" t="n">
        <v>256</v>
      </c>
      <c r="D953" s="180" t="n">
        <v>316</v>
      </c>
      <c r="E953" s="180" t="n">
        <v>300</v>
      </c>
      <c r="F953" s="180" t="n">
        <v>160</v>
      </c>
      <c r="G953" s="180" t="n">
        <v>365.380652680653</v>
      </c>
      <c r="H953" s="180" t="n">
        <v>721.228671328671</v>
      </c>
      <c r="I953" s="180" t="n">
        <v>189.784731934732</v>
      </c>
      <c r="J953" s="180" t="n">
        <v>64</v>
      </c>
    </row>
    <row r="954" customFormat="false" ht="15" hidden="false" customHeight="false" outlineLevel="0" collapsed="false">
      <c r="A954" s="181" t="n">
        <v>40</v>
      </c>
      <c r="B954" s="179" t="n">
        <v>949</v>
      </c>
      <c r="C954" s="180" t="n">
        <v>256</v>
      </c>
      <c r="D954" s="180" t="n">
        <v>316</v>
      </c>
      <c r="E954" s="180" t="n">
        <v>300</v>
      </c>
      <c r="F954" s="180" t="n">
        <v>160</v>
      </c>
      <c r="G954" s="180" t="n">
        <v>365.380652680653</v>
      </c>
      <c r="H954" s="180" t="n">
        <v>721.228671328671</v>
      </c>
      <c r="I954" s="180" t="n">
        <v>189.784731934732</v>
      </c>
      <c r="J954" s="180" t="n">
        <v>64</v>
      </c>
    </row>
    <row r="955" customFormat="false" ht="15" hidden="false" customHeight="false" outlineLevel="0" collapsed="false">
      <c r="A955" s="181" t="n">
        <v>40</v>
      </c>
      <c r="B955" s="179" t="n">
        <v>950</v>
      </c>
      <c r="C955" s="180" t="n">
        <v>256</v>
      </c>
      <c r="D955" s="180" t="n">
        <v>316</v>
      </c>
      <c r="E955" s="180" t="n">
        <v>300</v>
      </c>
      <c r="F955" s="180" t="n">
        <v>160</v>
      </c>
      <c r="G955" s="180" t="n">
        <v>365.380652680653</v>
      </c>
      <c r="H955" s="180" t="n">
        <v>721.228671328671</v>
      </c>
      <c r="I955" s="180" t="n">
        <v>189.784731934732</v>
      </c>
      <c r="J955" s="180" t="n">
        <v>64</v>
      </c>
    </row>
    <row r="956" customFormat="false" ht="15" hidden="false" customHeight="false" outlineLevel="0" collapsed="false">
      <c r="A956" s="181" t="n">
        <v>40</v>
      </c>
      <c r="B956" s="179" t="n">
        <v>951</v>
      </c>
      <c r="C956" s="180" t="n">
        <v>256</v>
      </c>
      <c r="D956" s="180" t="n">
        <v>316</v>
      </c>
      <c r="E956" s="180" t="n">
        <v>300</v>
      </c>
      <c r="F956" s="180" t="n">
        <v>160</v>
      </c>
      <c r="G956" s="180" t="n">
        <v>365.380652680653</v>
      </c>
      <c r="H956" s="180" t="n">
        <v>721.228671328671</v>
      </c>
      <c r="I956" s="180" t="n">
        <v>189.784731934732</v>
      </c>
      <c r="J956" s="180" t="n">
        <v>64</v>
      </c>
    </row>
    <row r="957" customFormat="false" ht="15" hidden="false" customHeight="false" outlineLevel="0" collapsed="false">
      <c r="A957" s="181" t="n">
        <v>40</v>
      </c>
      <c r="B957" s="179" t="n">
        <v>952</v>
      </c>
      <c r="C957" s="180" t="n">
        <v>256</v>
      </c>
      <c r="D957" s="180" t="n">
        <v>316</v>
      </c>
      <c r="E957" s="180" t="n">
        <v>300</v>
      </c>
      <c r="F957" s="180" t="n">
        <v>160</v>
      </c>
      <c r="G957" s="180" t="n">
        <v>365.380652680653</v>
      </c>
      <c r="H957" s="180" t="n">
        <v>721.228671328671</v>
      </c>
      <c r="I957" s="180" t="n">
        <v>189.784731934732</v>
      </c>
      <c r="J957" s="180" t="n">
        <v>64</v>
      </c>
    </row>
    <row r="958" customFormat="false" ht="15" hidden="false" customHeight="false" outlineLevel="0" collapsed="false">
      <c r="A958" s="181" t="n">
        <v>40</v>
      </c>
      <c r="B958" s="179" t="n">
        <v>953</v>
      </c>
      <c r="C958" s="180" t="n">
        <v>256</v>
      </c>
      <c r="D958" s="180" t="n">
        <v>316</v>
      </c>
      <c r="E958" s="180" t="n">
        <v>300</v>
      </c>
      <c r="F958" s="180" t="n">
        <v>160</v>
      </c>
      <c r="G958" s="180" t="n">
        <v>365.380652680653</v>
      </c>
      <c r="H958" s="180" t="n">
        <v>721.228671328671</v>
      </c>
      <c r="I958" s="180" t="n">
        <v>189.784731934732</v>
      </c>
      <c r="J958" s="180" t="n">
        <v>64</v>
      </c>
    </row>
    <row r="959" customFormat="false" ht="15" hidden="false" customHeight="false" outlineLevel="0" collapsed="false">
      <c r="A959" s="181" t="n">
        <v>40</v>
      </c>
      <c r="B959" s="179" t="n">
        <v>954</v>
      </c>
      <c r="C959" s="180" t="n">
        <v>256</v>
      </c>
      <c r="D959" s="180" t="n">
        <v>316</v>
      </c>
      <c r="E959" s="180" t="n">
        <v>300</v>
      </c>
      <c r="F959" s="180" t="n">
        <v>160</v>
      </c>
      <c r="G959" s="180" t="n">
        <v>365.380652680653</v>
      </c>
      <c r="H959" s="180" t="n">
        <v>721.228671328671</v>
      </c>
      <c r="I959" s="180" t="n">
        <v>189.784731934732</v>
      </c>
      <c r="J959" s="180" t="n">
        <v>64</v>
      </c>
    </row>
    <row r="960" customFormat="false" ht="15" hidden="false" customHeight="false" outlineLevel="0" collapsed="false">
      <c r="A960" s="181" t="n">
        <v>40</v>
      </c>
      <c r="B960" s="179" t="n">
        <v>955</v>
      </c>
      <c r="C960" s="180" t="n">
        <v>256</v>
      </c>
      <c r="D960" s="180" t="n">
        <v>316</v>
      </c>
      <c r="E960" s="180" t="n">
        <v>300</v>
      </c>
      <c r="F960" s="180" t="n">
        <v>160</v>
      </c>
      <c r="G960" s="180" t="n">
        <v>365.380652680653</v>
      </c>
      <c r="H960" s="180" t="n">
        <v>721.228671328671</v>
      </c>
      <c r="I960" s="180" t="n">
        <v>189.784731934732</v>
      </c>
      <c r="J960" s="180" t="n">
        <v>64</v>
      </c>
    </row>
    <row r="961" customFormat="false" ht="15" hidden="false" customHeight="false" outlineLevel="0" collapsed="false">
      <c r="A961" s="181" t="n">
        <v>40</v>
      </c>
      <c r="B961" s="179" t="n">
        <v>956</v>
      </c>
      <c r="C961" s="180" t="n">
        <v>256</v>
      </c>
      <c r="D961" s="180" t="n">
        <v>316</v>
      </c>
      <c r="E961" s="180" t="n">
        <v>300</v>
      </c>
      <c r="F961" s="180" t="n">
        <v>160</v>
      </c>
      <c r="G961" s="180" t="n">
        <v>365.380652680653</v>
      </c>
      <c r="H961" s="180" t="n">
        <v>721.228671328671</v>
      </c>
      <c r="I961" s="180" t="n">
        <v>189.784731934732</v>
      </c>
      <c r="J961" s="180" t="n">
        <v>64</v>
      </c>
    </row>
    <row r="962" customFormat="false" ht="15" hidden="false" customHeight="false" outlineLevel="0" collapsed="false">
      <c r="A962" s="181" t="n">
        <v>40</v>
      </c>
      <c r="B962" s="179" t="n">
        <v>957</v>
      </c>
      <c r="C962" s="180" t="n">
        <v>256</v>
      </c>
      <c r="D962" s="180" t="n">
        <v>316</v>
      </c>
      <c r="E962" s="180" t="n">
        <v>300</v>
      </c>
      <c r="F962" s="180" t="n">
        <v>160</v>
      </c>
      <c r="G962" s="180" t="n">
        <v>365.380652680653</v>
      </c>
      <c r="H962" s="180" t="n">
        <v>721.228671328671</v>
      </c>
      <c r="I962" s="180" t="n">
        <v>189.784731934732</v>
      </c>
      <c r="J962" s="180" t="n">
        <v>64</v>
      </c>
    </row>
    <row r="963" customFormat="false" ht="15" hidden="false" customHeight="false" outlineLevel="0" collapsed="false">
      <c r="A963" s="181" t="n">
        <v>40</v>
      </c>
      <c r="B963" s="179" t="n">
        <v>958</v>
      </c>
      <c r="C963" s="180" t="n">
        <v>256</v>
      </c>
      <c r="D963" s="180" t="n">
        <v>316</v>
      </c>
      <c r="E963" s="180" t="n">
        <v>300</v>
      </c>
      <c r="F963" s="180" t="n">
        <v>160</v>
      </c>
      <c r="G963" s="180" t="n">
        <v>365.380652680653</v>
      </c>
      <c r="H963" s="180" t="n">
        <v>721.228671328671</v>
      </c>
      <c r="I963" s="180" t="n">
        <v>189.784731934732</v>
      </c>
      <c r="J963" s="180" t="n">
        <v>64</v>
      </c>
    </row>
    <row r="964" customFormat="false" ht="15" hidden="false" customHeight="false" outlineLevel="0" collapsed="false">
      <c r="A964" s="181" t="n">
        <v>40</v>
      </c>
      <c r="B964" s="179" t="n">
        <v>959</v>
      </c>
      <c r="C964" s="180" t="n">
        <v>256</v>
      </c>
      <c r="D964" s="180" t="n">
        <v>316</v>
      </c>
      <c r="E964" s="180" t="n">
        <v>300</v>
      </c>
      <c r="F964" s="180" t="n">
        <v>160</v>
      </c>
      <c r="G964" s="180" t="n">
        <v>365.380652680653</v>
      </c>
      <c r="H964" s="180" t="n">
        <v>721.228671328671</v>
      </c>
      <c r="I964" s="180" t="n">
        <v>189.784731934732</v>
      </c>
      <c r="J964" s="180" t="n">
        <v>64</v>
      </c>
    </row>
    <row r="965" customFormat="false" ht="15" hidden="false" customHeight="false" outlineLevel="0" collapsed="false">
      <c r="A965" s="181" t="n">
        <v>40</v>
      </c>
      <c r="B965" s="179" t="n">
        <v>960</v>
      </c>
      <c r="C965" s="180" t="n">
        <v>256</v>
      </c>
      <c r="D965" s="180" t="n">
        <v>316</v>
      </c>
      <c r="E965" s="180" t="n">
        <v>300</v>
      </c>
      <c r="F965" s="180" t="n">
        <v>160</v>
      </c>
      <c r="G965" s="180" t="n">
        <v>365.380652680653</v>
      </c>
      <c r="H965" s="180" t="n">
        <v>721.228671328671</v>
      </c>
      <c r="I965" s="180" t="n">
        <v>189.784731934732</v>
      </c>
      <c r="J965" s="180" t="n">
        <v>64</v>
      </c>
    </row>
    <row r="966" customFormat="false" ht="15" hidden="false" customHeight="false" outlineLevel="0" collapsed="false">
      <c r="A966" s="181" t="n">
        <v>41</v>
      </c>
      <c r="B966" s="179" t="n">
        <v>961</v>
      </c>
      <c r="C966" s="180" t="n">
        <v>262.4</v>
      </c>
      <c r="D966" s="180" t="n">
        <v>323.9</v>
      </c>
      <c r="E966" s="180" t="n">
        <v>307.5</v>
      </c>
      <c r="F966" s="180" t="n">
        <v>164</v>
      </c>
      <c r="G966" s="180" t="n">
        <v>379.963170163171</v>
      </c>
      <c r="H966" s="180" t="n">
        <v>750.317832167832</v>
      </c>
      <c r="I966" s="180" t="n">
        <v>194.132983682984</v>
      </c>
      <c r="J966" s="180" t="n">
        <v>65.6</v>
      </c>
    </row>
    <row r="967" customFormat="false" ht="15" hidden="false" customHeight="false" outlineLevel="0" collapsed="false">
      <c r="A967" s="181" t="n">
        <v>41</v>
      </c>
      <c r="B967" s="179" t="n">
        <v>962</v>
      </c>
      <c r="C967" s="180" t="n">
        <v>262.4</v>
      </c>
      <c r="D967" s="180" t="n">
        <v>323.9</v>
      </c>
      <c r="E967" s="180" t="n">
        <v>307.5</v>
      </c>
      <c r="F967" s="180" t="n">
        <v>164</v>
      </c>
      <c r="G967" s="180" t="n">
        <v>379.963170163171</v>
      </c>
      <c r="H967" s="180" t="n">
        <v>750.317832167832</v>
      </c>
      <c r="I967" s="180" t="n">
        <v>194.132983682984</v>
      </c>
      <c r="J967" s="180" t="n">
        <v>65.6</v>
      </c>
    </row>
    <row r="968" customFormat="false" ht="15" hidden="false" customHeight="false" outlineLevel="0" collapsed="false">
      <c r="A968" s="181" t="n">
        <v>41</v>
      </c>
      <c r="B968" s="179" t="n">
        <v>963</v>
      </c>
      <c r="C968" s="180" t="n">
        <v>262.4</v>
      </c>
      <c r="D968" s="180" t="n">
        <v>323.9</v>
      </c>
      <c r="E968" s="180" t="n">
        <v>307.5</v>
      </c>
      <c r="F968" s="180" t="n">
        <v>164</v>
      </c>
      <c r="G968" s="180" t="n">
        <v>379.963170163171</v>
      </c>
      <c r="H968" s="180" t="n">
        <v>750.317832167832</v>
      </c>
      <c r="I968" s="180" t="n">
        <v>194.132983682984</v>
      </c>
      <c r="J968" s="180" t="n">
        <v>65.6</v>
      </c>
    </row>
    <row r="969" customFormat="false" ht="15" hidden="false" customHeight="false" outlineLevel="0" collapsed="false">
      <c r="A969" s="181" t="n">
        <v>41</v>
      </c>
      <c r="B969" s="179" t="n">
        <v>964</v>
      </c>
      <c r="C969" s="180" t="n">
        <v>262.4</v>
      </c>
      <c r="D969" s="180" t="n">
        <v>323.9</v>
      </c>
      <c r="E969" s="180" t="n">
        <v>307.5</v>
      </c>
      <c r="F969" s="180" t="n">
        <v>164</v>
      </c>
      <c r="G969" s="180" t="n">
        <v>379.963170163171</v>
      </c>
      <c r="H969" s="180" t="n">
        <v>750.317832167832</v>
      </c>
      <c r="I969" s="180" t="n">
        <v>194.132983682984</v>
      </c>
      <c r="J969" s="180" t="n">
        <v>65.6</v>
      </c>
    </row>
    <row r="970" customFormat="false" ht="15" hidden="false" customHeight="false" outlineLevel="0" collapsed="false">
      <c r="A970" s="181" t="n">
        <v>41</v>
      </c>
      <c r="B970" s="179" t="n">
        <v>965</v>
      </c>
      <c r="C970" s="180" t="n">
        <v>262.4</v>
      </c>
      <c r="D970" s="180" t="n">
        <v>323.9</v>
      </c>
      <c r="E970" s="180" t="n">
        <v>307.5</v>
      </c>
      <c r="F970" s="180" t="n">
        <v>164</v>
      </c>
      <c r="G970" s="180" t="n">
        <v>379.963170163171</v>
      </c>
      <c r="H970" s="180" t="n">
        <v>750.317832167832</v>
      </c>
      <c r="I970" s="180" t="n">
        <v>194.132983682984</v>
      </c>
      <c r="J970" s="180" t="n">
        <v>65.6</v>
      </c>
    </row>
    <row r="971" customFormat="false" ht="15" hidden="false" customHeight="false" outlineLevel="0" collapsed="false">
      <c r="A971" s="181" t="n">
        <v>41</v>
      </c>
      <c r="B971" s="179" t="n">
        <v>966</v>
      </c>
      <c r="C971" s="180" t="n">
        <v>262.4</v>
      </c>
      <c r="D971" s="180" t="n">
        <v>323.9</v>
      </c>
      <c r="E971" s="180" t="n">
        <v>307.5</v>
      </c>
      <c r="F971" s="180" t="n">
        <v>164</v>
      </c>
      <c r="G971" s="180" t="n">
        <v>379.963170163171</v>
      </c>
      <c r="H971" s="180" t="n">
        <v>750.317832167832</v>
      </c>
      <c r="I971" s="180" t="n">
        <v>194.132983682984</v>
      </c>
      <c r="J971" s="180" t="n">
        <v>65.6</v>
      </c>
    </row>
    <row r="972" customFormat="false" ht="15" hidden="false" customHeight="false" outlineLevel="0" collapsed="false">
      <c r="A972" s="181" t="n">
        <v>41</v>
      </c>
      <c r="B972" s="179" t="n">
        <v>967</v>
      </c>
      <c r="C972" s="180" t="n">
        <v>262.4</v>
      </c>
      <c r="D972" s="180" t="n">
        <v>323.9</v>
      </c>
      <c r="E972" s="180" t="n">
        <v>307.5</v>
      </c>
      <c r="F972" s="180" t="n">
        <v>164</v>
      </c>
      <c r="G972" s="180" t="n">
        <v>379.963170163171</v>
      </c>
      <c r="H972" s="180" t="n">
        <v>750.317832167832</v>
      </c>
      <c r="I972" s="180" t="n">
        <v>194.132983682984</v>
      </c>
      <c r="J972" s="180" t="n">
        <v>65.6</v>
      </c>
    </row>
    <row r="973" customFormat="false" ht="15" hidden="false" customHeight="false" outlineLevel="0" collapsed="false">
      <c r="A973" s="181" t="n">
        <v>41</v>
      </c>
      <c r="B973" s="179" t="n">
        <v>968</v>
      </c>
      <c r="C973" s="180" t="n">
        <v>262.4</v>
      </c>
      <c r="D973" s="180" t="n">
        <v>323.9</v>
      </c>
      <c r="E973" s="180" t="n">
        <v>307.5</v>
      </c>
      <c r="F973" s="180" t="n">
        <v>164</v>
      </c>
      <c r="G973" s="180" t="n">
        <v>379.963170163171</v>
      </c>
      <c r="H973" s="180" t="n">
        <v>750.317832167832</v>
      </c>
      <c r="I973" s="180" t="n">
        <v>194.132983682984</v>
      </c>
      <c r="J973" s="180" t="n">
        <v>65.6</v>
      </c>
    </row>
    <row r="974" customFormat="false" ht="15" hidden="false" customHeight="false" outlineLevel="0" collapsed="false">
      <c r="A974" s="181" t="n">
        <v>41</v>
      </c>
      <c r="B974" s="179" t="n">
        <v>969</v>
      </c>
      <c r="C974" s="180" t="n">
        <v>262.4</v>
      </c>
      <c r="D974" s="180" t="n">
        <v>323.9</v>
      </c>
      <c r="E974" s="180" t="n">
        <v>307.5</v>
      </c>
      <c r="F974" s="180" t="n">
        <v>164</v>
      </c>
      <c r="G974" s="180" t="n">
        <v>379.963170163171</v>
      </c>
      <c r="H974" s="180" t="n">
        <v>750.317832167832</v>
      </c>
      <c r="I974" s="180" t="n">
        <v>194.132983682984</v>
      </c>
      <c r="J974" s="180" t="n">
        <v>65.6</v>
      </c>
    </row>
    <row r="975" customFormat="false" ht="15" hidden="false" customHeight="false" outlineLevel="0" collapsed="false">
      <c r="A975" s="181" t="n">
        <v>41</v>
      </c>
      <c r="B975" s="179" t="n">
        <v>970</v>
      </c>
      <c r="C975" s="180" t="n">
        <v>262.4</v>
      </c>
      <c r="D975" s="180" t="n">
        <v>323.9</v>
      </c>
      <c r="E975" s="180" t="n">
        <v>307.5</v>
      </c>
      <c r="F975" s="180" t="n">
        <v>164</v>
      </c>
      <c r="G975" s="180" t="n">
        <v>379.963170163171</v>
      </c>
      <c r="H975" s="180" t="n">
        <v>750.317832167832</v>
      </c>
      <c r="I975" s="180" t="n">
        <v>194.132983682984</v>
      </c>
      <c r="J975" s="180" t="n">
        <v>65.6</v>
      </c>
    </row>
    <row r="976" customFormat="false" ht="15" hidden="false" customHeight="false" outlineLevel="0" collapsed="false">
      <c r="A976" s="181" t="n">
        <v>41</v>
      </c>
      <c r="B976" s="179" t="n">
        <v>971</v>
      </c>
      <c r="C976" s="180" t="n">
        <v>262.4</v>
      </c>
      <c r="D976" s="180" t="n">
        <v>323.9</v>
      </c>
      <c r="E976" s="180" t="n">
        <v>307.5</v>
      </c>
      <c r="F976" s="180" t="n">
        <v>164</v>
      </c>
      <c r="G976" s="180" t="n">
        <v>379.963170163171</v>
      </c>
      <c r="H976" s="180" t="n">
        <v>750.317832167832</v>
      </c>
      <c r="I976" s="180" t="n">
        <v>194.132983682984</v>
      </c>
      <c r="J976" s="180" t="n">
        <v>65.6</v>
      </c>
    </row>
    <row r="977" customFormat="false" ht="15" hidden="false" customHeight="false" outlineLevel="0" collapsed="false">
      <c r="A977" s="181" t="n">
        <v>41</v>
      </c>
      <c r="B977" s="179" t="n">
        <v>972</v>
      </c>
      <c r="C977" s="180" t="n">
        <v>262.4</v>
      </c>
      <c r="D977" s="180" t="n">
        <v>323.9</v>
      </c>
      <c r="E977" s="180" t="n">
        <v>307.5</v>
      </c>
      <c r="F977" s="180" t="n">
        <v>164</v>
      </c>
      <c r="G977" s="180" t="n">
        <v>379.963170163171</v>
      </c>
      <c r="H977" s="180" t="n">
        <v>750.317832167832</v>
      </c>
      <c r="I977" s="180" t="n">
        <v>194.132983682984</v>
      </c>
      <c r="J977" s="180" t="n">
        <v>65.6</v>
      </c>
    </row>
    <row r="978" customFormat="false" ht="15" hidden="false" customHeight="false" outlineLevel="0" collapsed="false">
      <c r="A978" s="181" t="n">
        <v>41</v>
      </c>
      <c r="B978" s="179" t="n">
        <v>973</v>
      </c>
      <c r="C978" s="180" t="n">
        <v>262.4</v>
      </c>
      <c r="D978" s="180" t="n">
        <v>323.9</v>
      </c>
      <c r="E978" s="180" t="n">
        <v>307.5</v>
      </c>
      <c r="F978" s="180" t="n">
        <v>164</v>
      </c>
      <c r="G978" s="180" t="n">
        <v>379.963170163171</v>
      </c>
      <c r="H978" s="180" t="n">
        <v>750.317832167832</v>
      </c>
      <c r="I978" s="180" t="n">
        <v>194.132983682984</v>
      </c>
      <c r="J978" s="180" t="n">
        <v>65.6</v>
      </c>
    </row>
    <row r="979" customFormat="false" ht="15" hidden="false" customHeight="false" outlineLevel="0" collapsed="false">
      <c r="A979" s="181" t="n">
        <v>41</v>
      </c>
      <c r="B979" s="179" t="n">
        <v>974</v>
      </c>
      <c r="C979" s="180" t="n">
        <v>262.4</v>
      </c>
      <c r="D979" s="180" t="n">
        <v>323.9</v>
      </c>
      <c r="E979" s="180" t="n">
        <v>307.5</v>
      </c>
      <c r="F979" s="180" t="n">
        <v>164</v>
      </c>
      <c r="G979" s="180" t="n">
        <v>379.963170163171</v>
      </c>
      <c r="H979" s="180" t="n">
        <v>750.317832167832</v>
      </c>
      <c r="I979" s="180" t="n">
        <v>194.132983682984</v>
      </c>
      <c r="J979" s="180" t="n">
        <v>65.6</v>
      </c>
    </row>
    <row r="980" customFormat="false" ht="15" hidden="false" customHeight="false" outlineLevel="0" collapsed="false">
      <c r="A980" s="181" t="n">
        <v>41</v>
      </c>
      <c r="B980" s="179" t="n">
        <v>975</v>
      </c>
      <c r="C980" s="180" t="n">
        <v>262.4</v>
      </c>
      <c r="D980" s="180" t="n">
        <v>323.9</v>
      </c>
      <c r="E980" s="180" t="n">
        <v>307.5</v>
      </c>
      <c r="F980" s="180" t="n">
        <v>164</v>
      </c>
      <c r="G980" s="180" t="n">
        <v>379.963170163171</v>
      </c>
      <c r="H980" s="180" t="n">
        <v>750.317832167832</v>
      </c>
      <c r="I980" s="180" t="n">
        <v>194.132983682984</v>
      </c>
      <c r="J980" s="180" t="n">
        <v>65.6</v>
      </c>
    </row>
    <row r="981" customFormat="false" ht="15" hidden="false" customHeight="false" outlineLevel="0" collapsed="false">
      <c r="A981" s="181" t="n">
        <v>41</v>
      </c>
      <c r="B981" s="179" t="n">
        <v>976</v>
      </c>
      <c r="C981" s="180" t="n">
        <v>262.4</v>
      </c>
      <c r="D981" s="180" t="n">
        <v>323.9</v>
      </c>
      <c r="E981" s="180" t="n">
        <v>307.5</v>
      </c>
      <c r="F981" s="180" t="n">
        <v>164</v>
      </c>
      <c r="G981" s="180" t="n">
        <v>379.963170163171</v>
      </c>
      <c r="H981" s="180" t="n">
        <v>750.317832167832</v>
      </c>
      <c r="I981" s="180" t="n">
        <v>194.132983682984</v>
      </c>
      <c r="J981" s="180" t="n">
        <v>65.6</v>
      </c>
    </row>
    <row r="982" customFormat="false" ht="15" hidden="false" customHeight="false" outlineLevel="0" collapsed="false">
      <c r="A982" s="181" t="n">
        <v>41</v>
      </c>
      <c r="B982" s="179" t="n">
        <v>977</v>
      </c>
      <c r="C982" s="180" t="n">
        <v>262.4</v>
      </c>
      <c r="D982" s="180" t="n">
        <v>323.9</v>
      </c>
      <c r="E982" s="180" t="n">
        <v>307.5</v>
      </c>
      <c r="F982" s="180" t="n">
        <v>164</v>
      </c>
      <c r="G982" s="180" t="n">
        <v>379.963170163171</v>
      </c>
      <c r="H982" s="180" t="n">
        <v>750.317832167832</v>
      </c>
      <c r="I982" s="180" t="n">
        <v>194.132983682984</v>
      </c>
      <c r="J982" s="180" t="n">
        <v>65.6</v>
      </c>
    </row>
    <row r="983" customFormat="false" ht="15" hidden="false" customHeight="false" outlineLevel="0" collapsed="false">
      <c r="A983" s="181" t="n">
        <v>41</v>
      </c>
      <c r="B983" s="179" t="n">
        <v>978</v>
      </c>
      <c r="C983" s="180" t="n">
        <v>262.4</v>
      </c>
      <c r="D983" s="180" t="n">
        <v>323.9</v>
      </c>
      <c r="E983" s="180" t="n">
        <v>307.5</v>
      </c>
      <c r="F983" s="180" t="n">
        <v>164</v>
      </c>
      <c r="G983" s="180" t="n">
        <v>379.963170163171</v>
      </c>
      <c r="H983" s="180" t="n">
        <v>750.317832167832</v>
      </c>
      <c r="I983" s="180" t="n">
        <v>194.132983682984</v>
      </c>
      <c r="J983" s="180" t="n">
        <v>65.6</v>
      </c>
    </row>
    <row r="984" customFormat="false" ht="15" hidden="false" customHeight="false" outlineLevel="0" collapsed="false">
      <c r="A984" s="181" t="n">
        <v>41</v>
      </c>
      <c r="B984" s="179" t="n">
        <v>979</v>
      </c>
      <c r="C984" s="180" t="n">
        <v>262.4</v>
      </c>
      <c r="D984" s="180" t="n">
        <v>323.9</v>
      </c>
      <c r="E984" s="180" t="n">
        <v>307.5</v>
      </c>
      <c r="F984" s="180" t="n">
        <v>164</v>
      </c>
      <c r="G984" s="180" t="n">
        <v>379.963170163171</v>
      </c>
      <c r="H984" s="180" t="n">
        <v>750.317832167832</v>
      </c>
      <c r="I984" s="180" t="n">
        <v>194.132983682984</v>
      </c>
      <c r="J984" s="180" t="n">
        <v>65.6</v>
      </c>
    </row>
    <row r="985" customFormat="false" ht="15" hidden="false" customHeight="false" outlineLevel="0" collapsed="false">
      <c r="A985" s="181" t="n">
        <v>41</v>
      </c>
      <c r="B985" s="179" t="n">
        <v>980</v>
      </c>
      <c r="C985" s="180" t="n">
        <v>262.4</v>
      </c>
      <c r="D985" s="180" t="n">
        <v>323.9</v>
      </c>
      <c r="E985" s="180" t="n">
        <v>307.5</v>
      </c>
      <c r="F985" s="180" t="n">
        <v>164</v>
      </c>
      <c r="G985" s="180" t="n">
        <v>379.963170163171</v>
      </c>
      <c r="H985" s="180" t="n">
        <v>750.317832167832</v>
      </c>
      <c r="I985" s="180" t="n">
        <v>194.132983682984</v>
      </c>
      <c r="J985" s="180" t="n">
        <v>65.6</v>
      </c>
    </row>
    <row r="986" customFormat="false" ht="15" hidden="false" customHeight="false" outlineLevel="0" collapsed="false">
      <c r="A986" s="181" t="n">
        <v>41</v>
      </c>
      <c r="B986" s="179" t="n">
        <v>981</v>
      </c>
      <c r="C986" s="180" t="n">
        <v>262.4</v>
      </c>
      <c r="D986" s="180" t="n">
        <v>323.9</v>
      </c>
      <c r="E986" s="180" t="n">
        <v>307.5</v>
      </c>
      <c r="F986" s="180" t="n">
        <v>164</v>
      </c>
      <c r="G986" s="180" t="n">
        <v>379.963170163171</v>
      </c>
      <c r="H986" s="180" t="n">
        <v>750.317832167832</v>
      </c>
      <c r="I986" s="180" t="n">
        <v>194.132983682984</v>
      </c>
      <c r="J986" s="180" t="n">
        <v>65.6</v>
      </c>
    </row>
    <row r="987" customFormat="false" ht="15" hidden="false" customHeight="false" outlineLevel="0" collapsed="false">
      <c r="A987" s="181" t="n">
        <v>41</v>
      </c>
      <c r="B987" s="179" t="n">
        <v>982</v>
      </c>
      <c r="C987" s="180" t="n">
        <v>262.4</v>
      </c>
      <c r="D987" s="180" t="n">
        <v>323.9</v>
      </c>
      <c r="E987" s="180" t="n">
        <v>307.5</v>
      </c>
      <c r="F987" s="180" t="n">
        <v>164</v>
      </c>
      <c r="G987" s="180" t="n">
        <v>379.963170163171</v>
      </c>
      <c r="H987" s="180" t="n">
        <v>750.317832167832</v>
      </c>
      <c r="I987" s="180" t="n">
        <v>194.132983682984</v>
      </c>
      <c r="J987" s="180" t="n">
        <v>65.6</v>
      </c>
    </row>
    <row r="988" customFormat="false" ht="15" hidden="false" customHeight="false" outlineLevel="0" collapsed="false">
      <c r="A988" s="181" t="n">
        <v>41</v>
      </c>
      <c r="B988" s="179" t="n">
        <v>983</v>
      </c>
      <c r="C988" s="180" t="n">
        <v>262.4</v>
      </c>
      <c r="D988" s="180" t="n">
        <v>323.9</v>
      </c>
      <c r="E988" s="180" t="n">
        <v>307.5</v>
      </c>
      <c r="F988" s="180" t="n">
        <v>164</v>
      </c>
      <c r="G988" s="180" t="n">
        <v>379.963170163171</v>
      </c>
      <c r="H988" s="180" t="n">
        <v>750.317832167832</v>
      </c>
      <c r="I988" s="180" t="n">
        <v>194.132983682984</v>
      </c>
      <c r="J988" s="180" t="n">
        <v>65.6</v>
      </c>
    </row>
    <row r="989" customFormat="false" ht="15" hidden="false" customHeight="false" outlineLevel="0" collapsed="false">
      <c r="A989" s="181" t="n">
        <v>41</v>
      </c>
      <c r="B989" s="179" t="n">
        <v>984</v>
      </c>
      <c r="C989" s="180" t="n">
        <v>262.4</v>
      </c>
      <c r="D989" s="180" t="n">
        <v>323.9</v>
      </c>
      <c r="E989" s="180" t="n">
        <v>307.5</v>
      </c>
      <c r="F989" s="180" t="n">
        <v>164</v>
      </c>
      <c r="G989" s="180" t="n">
        <v>379.963170163171</v>
      </c>
      <c r="H989" s="180" t="n">
        <v>750.317832167832</v>
      </c>
      <c r="I989" s="180" t="n">
        <v>194.132983682984</v>
      </c>
      <c r="J989" s="180" t="n">
        <v>65.6</v>
      </c>
    </row>
    <row r="990" customFormat="false" ht="15" hidden="false" customHeight="false" outlineLevel="0" collapsed="false">
      <c r="A990" s="181" t="n">
        <v>42</v>
      </c>
      <c r="B990" s="179" t="n">
        <v>985</v>
      </c>
      <c r="C990" s="180" t="n">
        <v>268.8</v>
      </c>
      <c r="D990" s="180" t="n">
        <v>331.8</v>
      </c>
      <c r="E990" s="180" t="n">
        <v>315</v>
      </c>
      <c r="F990" s="180" t="n">
        <v>168</v>
      </c>
      <c r="G990" s="180" t="n">
        <v>394.545687645688</v>
      </c>
      <c r="H990" s="180" t="n">
        <v>779.406993006993</v>
      </c>
      <c r="I990" s="180" t="n">
        <v>198.481235431235</v>
      </c>
      <c r="J990" s="180" t="n">
        <v>67.2</v>
      </c>
    </row>
    <row r="991" customFormat="false" ht="15" hidden="false" customHeight="false" outlineLevel="0" collapsed="false">
      <c r="A991" s="181" t="n">
        <v>42</v>
      </c>
      <c r="B991" s="179" t="n">
        <v>986</v>
      </c>
      <c r="C991" s="180" t="n">
        <v>268.8</v>
      </c>
      <c r="D991" s="180" t="n">
        <v>331.8</v>
      </c>
      <c r="E991" s="180" t="n">
        <v>315</v>
      </c>
      <c r="F991" s="180" t="n">
        <v>168</v>
      </c>
      <c r="G991" s="180" t="n">
        <v>394.545687645688</v>
      </c>
      <c r="H991" s="180" t="n">
        <v>779.406993006993</v>
      </c>
      <c r="I991" s="180" t="n">
        <v>198.481235431235</v>
      </c>
      <c r="J991" s="180" t="n">
        <v>67.2</v>
      </c>
    </row>
    <row r="992" customFormat="false" ht="15" hidden="false" customHeight="false" outlineLevel="0" collapsed="false">
      <c r="A992" s="181" t="n">
        <v>42</v>
      </c>
      <c r="B992" s="179" t="n">
        <v>987</v>
      </c>
      <c r="C992" s="180" t="n">
        <v>268.8</v>
      </c>
      <c r="D992" s="180" t="n">
        <v>331.8</v>
      </c>
      <c r="E992" s="180" t="n">
        <v>315</v>
      </c>
      <c r="F992" s="180" t="n">
        <v>168</v>
      </c>
      <c r="G992" s="180" t="n">
        <v>394.545687645688</v>
      </c>
      <c r="H992" s="180" t="n">
        <v>779.406993006993</v>
      </c>
      <c r="I992" s="180" t="n">
        <v>198.481235431235</v>
      </c>
      <c r="J992" s="180" t="n">
        <v>67.2</v>
      </c>
    </row>
    <row r="993" customFormat="false" ht="15" hidden="false" customHeight="false" outlineLevel="0" collapsed="false">
      <c r="A993" s="181" t="n">
        <v>42</v>
      </c>
      <c r="B993" s="179" t="n">
        <v>988</v>
      </c>
      <c r="C993" s="180" t="n">
        <v>268.8</v>
      </c>
      <c r="D993" s="180" t="n">
        <v>331.8</v>
      </c>
      <c r="E993" s="180" t="n">
        <v>315</v>
      </c>
      <c r="F993" s="180" t="n">
        <v>168</v>
      </c>
      <c r="G993" s="180" t="n">
        <v>394.545687645688</v>
      </c>
      <c r="H993" s="180" t="n">
        <v>779.406993006993</v>
      </c>
      <c r="I993" s="180" t="n">
        <v>198.481235431235</v>
      </c>
      <c r="J993" s="180" t="n">
        <v>67.2</v>
      </c>
    </row>
    <row r="994" customFormat="false" ht="15" hidden="false" customHeight="false" outlineLevel="0" collapsed="false">
      <c r="A994" s="181" t="n">
        <v>42</v>
      </c>
      <c r="B994" s="179" t="n">
        <v>989</v>
      </c>
      <c r="C994" s="180" t="n">
        <v>268.8</v>
      </c>
      <c r="D994" s="180" t="n">
        <v>331.8</v>
      </c>
      <c r="E994" s="180" t="n">
        <v>315</v>
      </c>
      <c r="F994" s="180" t="n">
        <v>168</v>
      </c>
      <c r="G994" s="180" t="n">
        <v>394.545687645688</v>
      </c>
      <c r="H994" s="180" t="n">
        <v>779.406993006993</v>
      </c>
      <c r="I994" s="180" t="n">
        <v>198.481235431235</v>
      </c>
      <c r="J994" s="180" t="n">
        <v>67.2</v>
      </c>
    </row>
    <row r="995" customFormat="false" ht="15" hidden="false" customHeight="false" outlineLevel="0" collapsed="false">
      <c r="A995" s="181" t="n">
        <v>42</v>
      </c>
      <c r="B995" s="179" t="n">
        <v>990</v>
      </c>
      <c r="C995" s="180" t="n">
        <v>268.8</v>
      </c>
      <c r="D995" s="180" t="n">
        <v>331.8</v>
      </c>
      <c r="E995" s="180" t="n">
        <v>315</v>
      </c>
      <c r="F995" s="180" t="n">
        <v>168</v>
      </c>
      <c r="G995" s="180" t="n">
        <v>394.545687645688</v>
      </c>
      <c r="H995" s="180" t="n">
        <v>779.406993006993</v>
      </c>
      <c r="I995" s="180" t="n">
        <v>198.481235431235</v>
      </c>
      <c r="J995" s="180" t="n">
        <v>67.2</v>
      </c>
    </row>
    <row r="996" customFormat="false" ht="15" hidden="false" customHeight="false" outlineLevel="0" collapsed="false">
      <c r="A996" s="181" t="n">
        <v>42</v>
      </c>
      <c r="B996" s="179" t="n">
        <v>991</v>
      </c>
      <c r="C996" s="180" t="n">
        <v>268.8</v>
      </c>
      <c r="D996" s="180" t="n">
        <v>331.8</v>
      </c>
      <c r="E996" s="180" t="n">
        <v>315</v>
      </c>
      <c r="F996" s="180" t="n">
        <v>168</v>
      </c>
      <c r="G996" s="180" t="n">
        <v>394.545687645688</v>
      </c>
      <c r="H996" s="180" t="n">
        <v>779.406993006993</v>
      </c>
      <c r="I996" s="180" t="n">
        <v>198.481235431235</v>
      </c>
      <c r="J996" s="180" t="n">
        <v>67.2</v>
      </c>
    </row>
    <row r="997" customFormat="false" ht="15" hidden="false" customHeight="false" outlineLevel="0" collapsed="false">
      <c r="A997" s="181" t="n">
        <v>42</v>
      </c>
      <c r="B997" s="179" t="n">
        <v>992</v>
      </c>
      <c r="C997" s="180" t="n">
        <v>268.8</v>
      </c>
      <c r="D997" s="180" t="n">
        <v>331.8</v>
      </c>
      <c r="E997" s="180" t="n">
        <v>315</v>
      </c>
      <c r="F997" s="180" t="n">
        <v>168</v>
      </c>
      <c r="G997" s="180" t="n">
        <v>394.545687645688</v>
      </c>
      <c r="H997" s="180" t="n">
        <v>779.406993006993</v>
      </c>
      <c r="I997" s="180" t="n">
        <v>198.481235431235</v>
      </c>
      <c r="J997" s="180" t="n">
        <v>67.2</v>
      </c>
    </row>
    <row r="998" customFormat="false" ht="15" hidden="false" customHeight="false" outlineLevel="0" collapsed="false">
      <c r="A998" s="181" t="n">
        <v>42</v>
      </c>
      <c r="B998" s="179" t="n">
        <v>993</v>
      </c>
      <c r="C998" s="180" t="n">
        <v>268.8</v>
      </c>
      <c r="D998" s="180" t="n">
        <v>331.8</v>
      </c>
      <c r="E998" s="180" t="n">
        <v>315</v>
      </c>
      <c r="F998" s="180" t="n">
        <v>168</v>
      </c>
      <c r="G998" s="180" t="n">
        <v>394.545687645688</v>
      </c>
      <c r="H998" s="180" t="n">
        <v>779.406993006993</v>
      </c>
      <c r="I998" s="180" t="n">
        <v>198.481235431235</v>
      </c>
      <c r="J998" s="180" t="n">
        <v>67.2</v>
      </c>
    </row>
    <row r="999" customFormat="false" ht="15" hidden="false" customHeight="false" outlineLevel="0" collapsed="false">
      <c r="A999" s="181" t="n">
        <v>42</v>
      </c>
      <c r="B999" s="179" t="n">
        <v>994</v>
      </c>
      <c r="C999" s="180" t="n">
        <v>268.8</v>
      </c>
      <c r="D999" s="180" t="n">
        <v>331.8</v>
      </c>
      <c r="E999" s="180" t="n">
        <v>315</v>
      </c>
      <c r="F999" s="180" t="n">
        <v>168</v>
      </c>
      <c r="G999" s="180" t="n">
        <v>394.545687645688</v>
      </c>
      <c r="H999" s="180" t="n">
        <v>779.406993006993</v>
      </c>
      <c r="I999" s="180" t="n">
        <v>198.481235431235</v>
      </c>
      <c r="J999" s="180" t="n">
        <v>67.2</v>
      </c>
    </row>
    <row r="1000" customFormat="false" ht="15" hidden="false" customHeight="false" outlineLevel="0" collapsed="false">
      <c r="A1000" s="181" t="n">
        <v>42</v>
      </c>
      <c r="B1000" s="179" t="n">
        <v>995</v>
      </c>
      <c r="C1000" s="180" t="n">
        <v>268.8</v>
      </c>
      <c r="D1000" s="180" t="n">
        <v>331.8</v>
      </c>
      <c r="E1000" s="180" t="n">
        <v>315</v>
      </c>
      <c r="F1000" s="180" t="n">
        <v>168</v>
      </c>
      <c r="G1000" s="180" t="n">
        <v>394.545687645688</v>
      </c>
      <c r="H1000" s="180" t="n">
        <v>779.406993006993</v>
      </c>
      <c r="I1000" s="180" t="n">
        <v>198.481235431235</v>
      </c>
      <c r="J1000" s="180" t="n">
        <v>67.2</v>
      </c>
    </row>
    <row r="1001" customFormat="false" ht="15" hidden="false" customHeight="false" outlineLevel="0" collapsed="false">
      <c r="A1001" s="181" t="n">
        <v>42</v>
      </c>
      <c r="B1001" s="179" t="n">
        <v>996</v>
      </c>
      <c r="C1001" s="180" t="n">
        <v>268.8</v>
      </c>
      <c r="D1001" s="180" t="n">
        <v>331.8</v>
      </c>
      <c r="E1001" s="180" t="n">
        <v>315</v>
      </c>
      <c r="F1001" s="180" t="n">
        <v>168</v>
      </c>
      <c r="G1001" s="180" t="n">
        <v>394.545687645688</v>
      </c>
      <c r="H1001" s="180" t="n">
        <v>779.406993006993</v>
      </c>
      <c r="I1001" s="180" t="n">
        <v>198.481235431235</v>
      </c>
      <c r="J1001" s="180" t="n">
        <v>67.2</v>
      </c>
    </row>
    <row r="1002" customFormat="false" ht="15" hidden="false" customHeight="false" outlineLevel="0" collapsed="false">
      <c r="A1002" s="181" t="n">
        <v>42</v>
      </c>
      <c r="B1002" s="179" t="n">
        <v>997</v>
      </c>
      <c r="C1002" s="180" t="n">
        <v>268.8</v>
      </c>
      <c r="D1002" s="180" t="n">
        <v>331.8</v>
      </c>
      <c r="E1002" s="180" t="n">
        <v>315</v>
      </c>
      <c r="F1002" s="180" t="n">
        <v>168</v>
      </c>
      <c r="G1002" s="180" t="n">
        <v>394.545687645688</v>
      </c>
      <c r="H1002" s="180" t="n">
        <v>779.406993006993</v>
      </c>
      <c r="I1002" s="180" t="n">
        <v>198.481235431235</v>
      </c>
      <c r="J1002" s="180" t="n">
        <v>67.2</v>
      </c>
    </row>
    <row r="1003" customFormat="false" ht="15" hidden="false" customHeight="false" outlineLevel="0" collapsed="false">
      <c r="A1003" s="181" t="n">
        <v>42</v>
      </c>
      <c r="B1003" s="179" t="n">
        <v>998</v>
      </c>
      <c r="C1003" s="180" t="n">
        <v>268.8</v>
      </c>
      <c r="D1003" s="180" t="n">
        <v>331.8</v>
      </c>
      <c r="E1003" s="180" t="n">
        <v>315</v>
      </c>
      <c r="F1003" s="180" t="n">
        <v>168</v>
      </c>
      <c r="G1003" s="180" t="n">
        <v>394.545687645688</v>
      </c>
      <c r="H1003" s="180" t="n">
        <v>779.406993006993</v>
      </c>
      <c r="I1003" s="180" t="n">
        <v>198.481235431235</v>
      </c>
      <c r="J1003" s="180" t="n">
        <v>67.2</v>
      </c>
    </row>
    <row r="1004" customFormat="false" ht="15" hidden="false" customHeight="false" outlineLevel="0" collapsed="false">
      <c r="A1004" s="181" t="n">
        <v>42</v>
      </c>
      <c r="B1004" s="179" t="n">
        <v>999</v>
      </c>
      <c r="C1004" s="180" t="n">
        <v>268.8</v>
      </c>
      <c r="D1004" s="180" t="n">
        <v>331.8</v>
      </c>
      <c r="E1004" s="180" t="n">
        <v>315</v>
      </c>
      <c r="F1004" s="180" t="n">
        <v>168</v>
      </c>
      <c r="G1004" s="180" t="n">
        <v>394.545687645688</v>
      </c>
      <c r="H1004" s="180" t="n">
        <v>779.406993006993</v>
      </c>
      <c r="I1004" s="180" t="n">
        <v>198.481235431235</v>
      </c>
      <c r="J1004" s="180" t="n">
        <v>67.2</v>
      </c>
    </row>
    <row r="1005" customFormat="false" ht="15" hidden="false" customHeight="false" outlineLevel="0" collapsed="false">
      <c r="A1005" s="181" t="n">
        <v>42</v>
      </c>
      <c r="B1005" s="179" t="n">
        <v>1000</v>
      </c>
      <c r="C1005" s="180" t="n">
        <v>268.8</v>
      </c>
      <c r="D1005" s="180" t="n">
        <v>331.8</v>
      </c>
      <c r="E1005" s="180" t="n">
        <v>315</v>
      </c>
      <c r="F1005" s="180" t="n">
        <v>168</v>
      </c>
      <c r="G1005" s="180" t="n">
        <v>394.545687645688</v>
      </c>
      <c r="H1005" s="180" t="n">
        <v>779.406993006993</v>
      </c>
      <c r="I1005" s="180" t="n">
        <v>198.481235431235</v>
      </c>
      <c r="J1005" s="180" t="n">
        <v>67.2</v>
      </c>
    </row>
    <row r="1006" customFormat="false" ht="15" hidden="false" customHeight="false" outlineLevel="0" collapsed="false">
      <c r="A1006" s="181" t="n">
        <v>42</v>
      </c>
      <c r="B1006" s="179" t="n">
        <v>1001</v>
      </c>
      <c r="C1006" s="180" t="n">
        <v>268.8</v>
      </c>
      <c r="D1006" s="180" t="n">
        <v>331.8</v>
      </c>
      <c r="E1006" s="180" t="n">
        <v>315</v>
      </c>
      <c r="F1006" s="180" t="n">
        <v>168</v>
      </c>
      <c r="G1006" s="180" t="n">
        <v>394.545687645688</v>
      </c>
      <c r="H1006" s="180" t="n">
        <v>779.406993006993</v>
      </c>
      <c r="I1006" s="180" t="n">
        <v>198.481235431235</v>
      </c>
      <c r="J1006" s="180" t="n">
        <v>67.2</v>
      </c>
    </row>
    <row r="1007" customFormat="false" ht="15" hidden="false" customHeight="false" outlineLevel="0" collapsed="false">
      <c r="A1007" s="181" t="n">
        <v>42</v>
      </c>
      <c r="B1007" s="179" t="n">
        <v>1002</v>
      </c>
      <c r="C1007" s="180" t="n">
        <v>268.8</v>
      </c>
      <c r="D1007" s="180" t="n">
        <v>331.8</v>
      </c>
      <c r="E1007" s="180" t="n">
        <v>315</v>
      </c>
      <c r="F1007" s="180" t="n">
        <v>168</v>
      </c>
      <c r="G1007" s="180" t="n">
        <v>394.545687645688</v>
      </c>
      <c r="H1007" s="180" t="n">
        <v>779.406993006993</v>
      </c>
      <c r="I1007" s="180" t="n">
        <v>198.481235431235</v>
      </c>
      <c r="J1007" s="180" t="n">
        <v>67.2</v>
      </c>
    </row>
    <row r="1008" customFormat="false" ht="15" hidden="false" customHeight="false" outlineLevel="0" collapsed="false">
      <c r="A1008" s="181" t="n">
        <v>42</v>
      </c>
      <c r="B1008" s="179" t="n">
        <v>1003</v>
      </c>
      <c r="C1008" s="180" t="n">
        <v>268.8</v>
      </c>
      <c r="D1008" s="180" t="n">
        <v>331.8</v>
      </c>
      <c r="E1008" s="180" t="n">
        <v>315</v>
      </c>
      <c r="F1008" s="180" t="n">
        <v>168</v>
      </c>
      <c r="G1008" s="180" t="n">
        <v>394.545687645688</v>
      </c>
      <c r="H1008" s="180" t="n">
        <v>779.406993006993</v>
      </c>
      <c r="I1008" s="180" t="n">
        <v>198.481235431235</v>
      </c>
      <c r="J1008" s="180" t="n">
        <v>67.2</v>
      </c>
    </row>
    <row r="1009" customFormat="false" ht="15" hidden="false" customHeight="false" outlineLevel="0" collapsed="false">
      <c r="A1009" s="181" t="n">
        <v>42</v>
      </c>
      <c r="B1009" s="179" t="n">
        <v>1004</v>
      </c>
      <c r="C1009" s="180" t="n">
        <v>268.8</v>
      </c>
      <c r="D1009" s="180" t="n">
        <v>331.8</v>
      </c>
      <c r="E1009" s="180" t="n">
        <v>315</v>
      </c>
      <c r="F1009" s="180" t="n">
        <v>168</v>
      </c>
      <c r="G1009" s="180" t="n">
        <v>394.545687645688</v>
      </c>
      <c r="H1009" s="180" t="n">
        <v>779.406993006993</v>
      </c>
      <c r="I1009" s="180" t="n">
        <v>198.481235431235</v>
      </c>
      <c r="J1009" s="180" t="n">
        <v>67.2</v>
      </c>
    </row>
    <row r="1010" customFormat="false" ht="15" hidden="false" customHeight="false" outlineLevel="0" collapsed="false">
      <c r="A1010" s="181" t="n">
        <v>42</v>
      </c>
      <c r="B1010" s="179" t="n">
        <v>1005</v>
      </c>
      <c r="C1010" s="180" t="n">
        <v>268.8</v>
      </c>
      <c r="D1010" s="180" t="n">
        <v>331.8</v>
      </c>
      <c r="E1010" s="180" t="n">
        <v>315</v>
      </c>
      <c r="F1010" s="180" t="n">
        <v>168</v>
      </c>
      <c r="G1010" s="180" t="n">
        <v>394.545687645688</v>
      </c>
      <c r="H1010" s="180" t="n">
        <v>779.406993006993</v>
      </c>
      <c r="I1010" s="180" t="n">
        <v>198.481235431235</v>
      </c>
      <c r="J1010" s="180" t="n">
        <v>67.2</v>
      </c>
    </row>
    <row r="1011" customFormat="false" ht="15" hidden="false" customHeight="false" outlineLevel="0" collapsed="false">
      <c r="A1011" s="181" t="n">
        <v>42</v>
      </c>
      <c r="B1011" s="179" t="n">
        <v>1006</v>
      </c>
      <c r="C1011" s="180" t="n">
        <v>268.8</v>
      </c>
      <c r="D1011" s="180" t="n">
        <v>331.8</v>
      </c>
      <c r="E1011" s="180" t="n">
        <v>315</v>
      </c>
      <c r="F1011" s="180" t="n">
        <v>168</v>
      </c>
      <c r="G1011" s="180" t="n">
        <v>394.545687645688</v>
      </c>
      <c r="H1011" s="180" t="n">
        <v>779.406993006993</v>
      </c>
      <c r="I1011" s="180" t="n">
        <v>198.481235431235</v>
      </c>
      <c r="J1011" s="180" t="n">
        <v>67.2</v>
      </c>
    </row>
    <row r="1012" customFormat="false" ht="15" hidden="false" customHeight="false" outlineLevel="0" collapsed="false">
      <c r="A1012" s="181" t="n">
        <v>42</v>
      </c>
      <c r="B1012" s="179" t="n">
        <v>1007</v>
      </c>
      <c r="C1012" s="180" t="n">
        <v>268.8</v>
      </c>
      <c r="D1012" s="180" t="n">
        <v>331.8</v>
      </c>
      <c r="E1012" s="180" t="n">
        <v>315</v>
      </c>
      <c r="F1012" s="180" t="n">
        <v>168</v>
      </c>
      <c r="G1012" s="180" t="n">
        <v>394.545687645688</v>
      </c>
      <c r="H1012" s="180" t="n">
        <v>779.406993006993</v>
      </c>
      <c r="I1012" s="180" t="n">
        <v>198.481235431235</v>
      </c>
      <c r="J1012" s="180" t="n">
        <v>67.2</v>
      </c>
    </row>
    <row r="1013" customFormat="false" ht="15" hidden="false" customHeight="false" outlineLevel="0" collapsed="false">
      <c r="A1013" s="181" t="n">
        <v>42</v>
      </c>
      <c r="B1013" s="179" t="n">
        <v>1008</v>
      </c>
      <c r="C1013" s="180" t="n">
        <v>268.8</v>
      </c>
      <c r="D1013" s="180" t="n">
        <v>331.8</v>
      </c>
      <c r="E1013" s="180" t="n">
        <v>315</v>
      </c>
      <c r="F1013" s="180" t="n">
        <v>168</v>
      </c>
      <c r="G1013" s="180" t="n">
        <v>394.545687645688</v>
      </c>
      <c r="H1013" s="180" t="n">
        <v>779.406993006993</v>
      </c>
      <c r="I1013" s="180" t="n">
        <v>198.481235431235</v>
      </c>
      <c r="J1013" s="180" t="n">
        <v>67.2</v>
      </c>
    </row>
    <row r="1014" customFormat="false" ht="15" hidden="false" customHeight="false" outlineLevel="0" collapsed="false">
      <c r="A1014" s="181" t="n">
        <v>43</v>
      </c>
      <c r="B1014" s="179" t="n">
        <v>1009</v>
      </c>
      <c r="C1014" s="180" t="n">
        <v>275.2</v>
      </c>
      <c r="D1014" s="180" t="n">
        <v>339.7</v>
      </c>
      <c r="E1014" s="180" t="n">
        <v>322.5</v>
      </c>
      <c r="F1014" s="180" t="n">
        <v>172</v>
      </c>
      <c r="G1014" s="180" t="n">
        <v>409.128205128206</v>
      </c>
      <c r="H1014" s="180" t="n">
        <v>808.496153846154</v>
      </c>
      <c r="I1014" s="180" t="n">
        <v>202.829487179487</v>
      </c>
      <c r="J1014" s="180" t="n">
        <v>68.8</v>
      </c>
    </row>
    <row r="1015" customFormat="false" ht="15" hidden="false" customHeight="false" outlineLevel="0" collapsed="false">
      <c r="A1015" s="181" t="n">
        <v>43</v>
      </c>
      <c r="B1015" s="179" t="n">
        <v>1010</v>
      </c>
      <c r="C1015" s="180" t="n">
        <v>275.2</v>
      </c>
      <c r="D1015" s="180" t="n">
        <v>339.7</v>
      </c>
      <c r="E1015" s="180" t="n">
        <v>322.5</v>
      </c>
      <c r="F1015" s="180" t="n">
        <v>172</v>
      </c>
      <c r="G1015" s="180" t="n">
        <v>409.128205128206</v>
      </c>
      <c r="H1015" s="180" t="n">
        <v>808.496153846154</v>
      </c>
      <c r="I1015" s="180" t="n">
        <v>202.829487179487</v>
      </c>
      <c r="J1015" s="180" t="n">
        <v>68.8</v>
      </c>
    </row>
    <row r="1016" customFormat="false" ht="15" hidden="false" customHeight="false" outlineLevel="0" collapsed="false">
      <c r="A1016" s="181" t="n">
        <v>43</v>
      </c>
      <c r="B1016" s="179" t="n">
        <v>1011</v>
      </c>
      <c r="C1016" s="180" t="n">
        <v>275.2</v>
      </c>
      <c r="D1016" s="180" t="n">
        <v>339.7</v>
      </c>
      <c r="E1016" s="180" t="n">
        <v>322.5</v>
      </c>
      <c r="F1016" s="180" t="n">
        <v>172</v>
      </c>
      <c r="G1016" s="180" t="n">
        <v>409.128205128206</v>
      </c>
      <c r="H1016" s="180" t="n">
        <v>808.496153846154</v>
      </c>
      <c r="I1016" s="180" t="n">
        <v>202.829487179487</v>
      </c>
      <c r="J1016" s="180" t="n">
        <v>68.8</v>
      </c>
    </row>
    <row r="1017" customFormat="false" ht="15" hidden="false" customHeight="false" outlineLevel="0" collapsed="false">
      <c r="A1017" s="181" t="n">
        <v>43</v>
      </c>
      <c r="B1017" s="179" t="n">
        <v>1012</v>
      </c>
      <c r="C1017" s="180" t="n">
        <v>275.2</v>
      </c>
      <c r="D1017" s="180" t="n">
        <v>339.7</v>
      </c>
      <c r="E1017" s="180" t="n">
        <v>322.5</v>
      </c>
      <c r="F1017" s="180" t="n">
        <v>172</v>
      </c>
      <c r="G1017" s="180" t="n">
        <v>409.128205128206</v>
      </c>
      <c r="H1017" s="180" t="n">
        <v>808.496153846154</v>
      </c>
      <c r="I1017" s="180" t="n">
        <v>202.829487179487</v>
      </c>
      <c r="J1017" s="180" t="n">
        <v>68.8</v>
      </c>
    </row>
    <row r="1018" customFormat="false" ht="15" hidden="false" customHeight="false" outlineLevel="0" collapsed="false">
      <c r="A1018" s="181" t="n">
        <v>43</v>
      </c>
      <c r="B1018" s="179" t="n">
        <v>1013</v>
      </c>
      <c r="C1018" s="180" t="n">
        <v>275.2</v>
      </c>
      <c r="D1018" s="180" t="n">
        <v>339.7</v>
      </c>
      <c r="E1018" s="180" t="n">
        <v>322.5</v>
      </c>
      <c r="F1018" s="180" t="n">
        <v>172</v>
      </c>
      <c r="G1018" s="180" t="n">
        <v>409.128205128206</v>
      </c>
      <c r="H1018" s="180" t="n">
        <v>808.496153846154</v>
      </c>
      <c r="I1018" s="180" t="n">
        <v>202.829487179487</v>
      </c>
      <c r="J1018" s="180" t="n">
        <v>68.8</v>
      </c>
    </row>
    <row r="1019" customFormat="false" ht="15" hidden="false" customHeight="false" outlineLevel="0" collapsed="false">
      <c r="A1019" s="181" t="n">
        <v>43</v>
      </c>
      <c r="B1019" s="179" t="n">
        <v>1014</v>
      </c>
      <c r="C1019" s="180" t="n">
        <v>275.2</v>
      </c>
      <c r="D1019" s="180" t="n">
        <v>339.7</v>
      </c>
      <c r="E1019" s="180" t="n">
        <v>322.5</v>
      </c>
      <c r="F1019" s="180" t="n">
        <v>172</v>
      </c>
      <c r="G1019" s="180" t="n">
        <v>409.128205128206</v>
      </c>
      <c r="H1019" s="180" t="n">
        <v>808.496153846154</v>
      </c>
      <c r="I1019" s="180" t="n">
        <v>202.829487179487</v>
      </c>
      <c r="J1019" s="180" t="n">
        <v>68.8</v>
      </c>
    </row>
    <row r="1020" customFormat="false" ht="15" hidden="false" customHeight="false" outlineLevel="0" collapsed="false">
      <c r="A1020" s="181" t="n">
        <v>43</v>
      </c>
      <c r="B1020" s="179" t="n">
        <v>1015</v>
      </c>
      <c r="C1020" s="180" t="n">
        <v>275.2</v>
      </c>
      <c r="D1020" s="180" t="n">
        <v>339.7</v>
      </c>
      <c r="E1020" s="180" t="n">
        <v>322.5</v>
      </c>
      <c r="F1020" s="180" t="n">
        <v>172</v>
      </c>
      <c r="G1020" s="180" t="n">
        <v>409.128205128206</v>
      </c>
      <c r="H1020" s="180" t="n">
        <v>808.496153846154</v>
      </c>
      <c r="I1020" s="180" t="n">
        <v>202.829487179487</v>
      </c>
      <c r="J1020" s="180" t="n">
        <v>68.8</v>
      </c>
    </row>
    <row r="1021" customFormat="false" ht="15" hidden="false" customHeight="false" outlineLevel="0" collapsed="false">
      <c r="A1021" s="181" t="n">
        <v>43</v>
      </c>
      <c r="B1021" s="179" t="n">
        <v>1016</v>
      </c>
      <c r="C1021" s="180" t="n">
        <v>275.2</v>
      </c>
      <c r="D1021" s="180" t="n">
        <v>339.7</v>
      </c>
      <c r="E1021" s="180" t="n">
        <v>322.5</v>
      </c>
      <c r="F1021" s="180" t="n">
        <v>172</v>
      </c>
      <c r="G1021" s="180" t="n">
        <v>409.128205128206</v>
      </c>
      <c r="H1021" s="180" t="n">
        <v>808.496153846154</v>
      </c>
      <c r="I1021" s="180" t="n">
        <v>202.829487179487</v>
      </c>
      <c r="J1021" s="180" t="n">
        <v>68.8</v>
      </c>
    </row>
    <row r="1022" customFormat="false" ht="15" hidden="false" customHeight="false" outlineLevel="0" collapsed="false">
      <c r="A1022" s="181" t="n">
        <v>43</v>
      </c>
      <c r="B1022" s="179" t="n">
        <v>1017</v>
      </c>
      <c r="C1022" s="180" t="n">
        <v>275.2</v>
      </c>
      <c r="D1022" s="180" t="n">
        <v>339.7</v>
      </c>
      <c r="E1022" s="180" t="n">
        <v>322.5</v>
      </c>
      <c r="F1022" s="180" t="n">
        <v>172</v>
      </c>
      <c r="G1022" s="180" t="n">
        <v>409.128205128206</v>
      </c>
      <c r="H1022" s="180" t="n">
        <v>808.496153846154</v>
      </c>
      <c r="I1022" s="180" t="n">
        <v>202.829487179487</v>
      </c>
      <c r="J1022" s="180" t="n">
        <v>68.8</v>
      </c>
    </row>
    <row r="1023" customFormat="false" ht="15" hidden="false" customHeight="false" outlineLevel="0" collapsed="false">
      <c r="A1023" s="181" t="n">
        <v>43</v>
      </c>
      <c r="B1023" s="179" t="n">
        <v>1018</v>
      </c>
      <c r="C1023" s="180" t="n">
        <v>275.2</v>
      </c>
      <c r="D1023" s="180" t="n">
        <v>339.7</v>
      </c>
      <c r="E1023" s="180" t="n">
        <v>322.5</v>
      </c>
      <c r="F1023" s="180" t="n">
        <v>172</v>
      </c>
      <c r="G1023" s="180" t="n">
        <v>409.128205128206</v>
      </c>
      <c r="H1023" s="180" t="n">
        <v>808.496153846154</v>
      </c>
      <c r="I1023" s="180" t="n">
        <v>202.829487179487</v>
      </c>
      <c r="J1023" s="180" t="n">
        <v>68.8</v>
      </c>
    </row>
    <row r="1024" customFormat="false" ht="15" hidden="false" customHeight="false" outlineLevel="0" collapsed="false">
      <c r="A1024" s="181" t="n">
        <v>43</v>
      </c>
      <c r="B1024" s="179" t="n">
        <v>1019</v>
      </c>
      <c r="C1024" s="180" t="n">
        <v>275.2</v>
      </c>
      <c r="D1024" s="180" t="n">
        <v>339.7</v>
      </c>
      <c r="E1024" s="180" t="n">
        <v>322.5</v>
      </c>
      <c r="F1024" s="180" t="n">
        <v>172</v>
      </c>
      <c r="G1024" s="180" t="n">
        <v>409.128205128206</v>
      </c>
      <c r="H1024" s="180" t="n">
        <v>808.496153846154</v>
      </c>
      <c r="I1024" s="180" t="n">
        <v>202.829487179487</v>
      </c>
      <c r="J1024" s="180" t="n">
        <v>68.8</v>
      </c>
    </row>
    <row r="1025" customFormat="false" ht="15" hidden="false" customHeight="false" outlineLevel="0" collapsed="false">
      <c r="A1025" s="181" t="n">
        <v>43</v>
      </c>
      <c r="B1025" s="179" t="n">
        <v>1020</v>
      </c>
      <c r="C1025" s="180" t="n">
        <v>275.2</v>
      </c>
      <c r="D1025" s="180" t="n">
        <v>339.7</v>
      </c>
      <c r="E1025" s="180" t="n">
        <v>322.5</v>
      </c>
      <c r="F1025" s="180" t="n">
        <v>172</v>
      </c>
      <c r="G1025" s="180" t="n">
        <v>409.128205128206</v>
      </c>
      <c r="H1025" s="180" t="n">
        <v>808.496153846154</v>
      </c>
      <c r="I1025" s="180" t="n">
        <v>202.829487179487</v>
      </c>
      <c r="J1025" s="180" t="n">
        <v>68.8</v>
      </c>
    </row>
    <row r="1026" customFormat="false" ht="15" hidden="false" customHeight="false" outlineLevel="0" collapsed="false">
      <c r="A1026" s="181" t="n">
        <v>43</v>
      </c>
      <c r="B1026" s="179" t="n">
        <v>1021</v>
      </c>
      <c r="C1026" s="180" t="n">
        <v>275.2</v>
      </c>
      <c r="D1026" s="180" t="n">
        <v>339.7</v>
      </c>
      <c r="E1026" s="180" t="n">
        <v>322.5</v>
      </c>
      <c r="F1026" s="180" t="n">
        <v>172</v>
      </c>
      <c r="G1026" s="180" t="n">
        <v>409.128205128206</v>
      </c>
      <c r="H1026" s="180" t="n">
        <v>808.496153846154</v>
      </c>
      <c r="I1026" s="180" t="n">
        <v>202.829487179487</v>
      </c>
      <c r="J1026" s="180" t="n">
        <v>68.8</v>
      </c>
    </row>
    <row r="1027" customFormat="false" ht="15" hidden="false" customHeight="false" outlineLevel="0" collapsed="false">
      <c r="A1027" s="181" t="n">
        <v>43</v>
      </c>
      <c r="B1027" s="179" t="n">
        <v>1022</v>
      </c>
      <c r="C1027" s="180" t="n">
        <v>275.2</v>
      </c>
      <c r="D1027" s="180" t="n">
        <v>339.7</v>
      </c>
      <c r="E1027" s="180" t="n">
        <v>322.5</v>
      </c>
      <c r="F1027" s="180" t="n">
        <v>172</v>
      </c>
      <c r="G1027" s="180" t="n">
        <v>409.128205128206</v>
      </c>
      <c r="H1027" s="180" t="n">
        <v>808.496153846154</v>
      </c>
      <c r="I1027" s="180" t="n">
        <v>202.829487179487</v>
      </c>
      <c r="J1027" s="180" t="n">
        <v>68.8</v>
      </c>
    </row>
    <row r="1028" customFormat="false" ht="15" hidden="false" customHeight="false" outlineLevel="0" collapsed="false">
      <c r="A1028" s="181" t="n">
        <v>43</v>
      </c>
      <c r="B1028" s="179" t="n">
        <v>1023</v>
      </c>
      <c r="C1028" s="180" t="n">
        <v>275.2</v>
      </c>
      <c r="D1028" s="180" t="n">
        <v>339.7</v>
      </c>
      <c r="E1028" s="180" t="n">
        <v>322.5</v>
      </c>
      <c r="F1028" s="180" t="n">
        <v>172</v>
      </c>
      <c r="G1028" s="180" t="n">
        <v>409.128205128206</v>
      </c>
      <c r="H1028" s="180" t="n">
        <v>808.496153846154</v>
      </c>
      <c r="I1028" s="180" t="n">
        <v>202.829487179487</v>
      </c>
      <c r="J1028" s="180" t="n">
        <v>68.8</v>
      </c>
    </row>
    <row r="1029" customFormat="false" ht="15" hidden="false" customHeight="false" outlineLevel="0" collapsed="false">
      <c r="A1029" s="181" t="n">
        <v>43</v>
      </c>
      <c r="B1029" s="179" t="n">
        <v>1024</v>
      </c>
      <c r="C1029" s="180" t="n">
        <v>275.2</v>
      </c>
      <c r="D1029" s="180" t="n">
        <v>339.7</v>
      </c>
      <c r="E1029" s="180" t="n">
        <v>322.5</v>
      </c>
      <c r="F1029" s="180" t="n">
        <v>172</v>
      </c>
      <c r="G1029" s="180" t="n">
        <v>409.128205128206</v>
      </c>
      <c r="H1029" s="180" t="n">
        <v>808.496153846154</v>
      </c>
      <c r="I1029" s="180" t="n">
        <v>202.829487179487</v>
      </c>
      <c r="J1029" s="180" t="n">
        <v>68.8</v>
      </c>
    </row>
    <row r="1030" customFormat="false" ht="15" hidden="false" customHeight="false" outlineLevel="0" collapsed="false">
      <c r="A1030" s="181" t="n">
        <v>43</v>
      </c>
      <c r="B1030" s="179" t="n">
        <v>1025</v>
      </c>
      <c r="C1030" s="180" t="n">
        <v>275.2</v>
      </c>
      <c r="D1030" s="180" t="n">
        <v>339.7</v>
      </c>
      <c r="E1030" s="180" t="n">
        <v>322.5</v>
      </c>
      <c r="F1030" s="180" t="n">
        <v>172</v>
      </c>
      <c r="G1030" s="180" t="n">
        <v>409.128205128206</v>
      </c>
      <c r="H1030" s="180" t="n">
        <v>808.496153846154</v>
      </c>
      <c r="I1030" s="180" t="n">
        <v>202.829487179487</v>
      </c>
      <c r="J1030" s="180" t="n">
        <v>68.8</v>
      </c>
    </row>
    <row r="1031" customFormat="false" ht="15" hidden="false" customHeight="false" outlineLevel="0" collapsed="false">
      <c r="A1031" s="181" t="n">
        <v>43</v>
      </c>
      <c r="B1031" s="179" t="n">
        <v>1026</v>
      </c>
      <c r="C1031" s="180" t="n">
        <v>275.2</v>
      </c>
      <c r="D1031" s="180" t="n">
        <v>339.7</v>
      </c>
      <c r="E1031" s="180" t="n">
        <v>322.5</v>
      </c>
      <c r="F1031" s="180" t="n">
        <v>172</v>
      </c>
      <c r="G1031" s="180" t="n">
        <v>409.128205128206</v>
      </c>
      <c r="H1031" s="180" t="n">
        <v>808.496153846154</v>
      </c>
      <c r="I1031" s="180" t="n">
        <v>202.829487179487</v>
      </c>
      <c r="J1031" s="180" t="n">
        <v>68.8</v>
      </c>
    </row>
    <row r="1032" customFormat="false" ht="15" hidden="false" customHeight="false" outlineLevel="0" collapsed="false">
      <c r="A1032" s="181" t="n">
        <v>43</v>
      </c>
      <c r="B1032" s="179" t="n">
        <v>1027</v>
      </c>
      <c r="C1032" s="180" t="n">
        <v>275.2</v>
      </c>
      <c r="D1032" s="180" t="n">
        <v>339.7</v>
      </c>
      <c r="E1032" s="180" t="n">
        <v>322.5</v>
      </c>
      <c r="F1032" s="180" t="n">
        <v>172</v>
      </c>
      <c r="G1032" s="180" t="n">
        <v>409.128205128206</v>
      </c>
      <c r="H1032" s="180" t="n">
        <v>808.496153846154</v>
      </c>
      <c r="I1032" s="180" t="n">
        <v>202.829487179487</v>
      </c>
      <c r="J1032" s="180" t="n">
        <v>68.8</v>
      </c>
    </row>
    <row r="1033" customFormat="false" ht="15" hidden="false" customHeight="false" outlineLevel="0" collapsed="false">
      <c r="A1033" s="181" t="n">
        <v>43</v>
      </c>
      <c r="B1033" s="179" t="n">
        <v>1028</v>
      </c>
      <c r="C1033" s="180" t="n">
        <v>275.2</v>
      </c>
      <c r="D1033" s="180" t="n">
        <v>339.7</v>
      </c>
      <c r="E1033" s="180" t="n">
        <v>322.5</v>
      </c>
      <c r="F1033" s="180" t="n">
        <v>172</v>
      </c>
      <c r="G1033" s="180" t="n">
        <v>409.128205128206</v>
      </c>
      <c r="H1033" s="180" t="n">
        <v>808.496153846154</v>
      </c>
      <c r="I1033" s="180" t="n">
        <v>202.829487179487</v>
      </c>
      <c r="J1033" s="180" t="n">
        <v>68.8</v>
      </c>
    </row>
    <row r="1034" customFormat="false" ht="15" hidden="false" customHeight="false" outlineLevel="0" collapsed="false">
      <c r="A1034" s="181" t="n">
        <v>43</v>
      </c>
      <c r="B1034" s="179" t="n">
        <v>1029</v>
      </c>
      <c r="C1034" s="180" t="n">
        <v>275.2</v>
      </c>
      <c r="D1034" s="180" t="n">
        <v>339.7</v>
      </c>
      <c r="E1034" s="180" t="n">
        <v>322.5</v>
      </c>
      <c r="F1034" s="180" t="n">
        <v>172</v>
      </c>
      <c r="G1034" s="180" t="n">
        <v>409.128205128206</v>
      </c>
      <c r="H1034" s="180" t="n">
        <v>808.496153846154</v>
      </c>
      <c r="I1034" s="180" t="n">
        <v>202.829487179487</v>
      </c>
      <c r="J1034" s="180" t="n">
        <v>68.8</v>
      </c>
    </row>
    <row r="1035" customFormat="false" ht="15" hidden="false" customHeight="false" outlineLevel="0" collapsed="false">
      <c r="A1035" s="181" t="n">
        <v>43</v>
      </c>
      <c r="B1035" s="179" t="n">
        <v>1030</v>
      </c>
      <c r="C1035" s="180" t="n">
        <v>275.2</v>
      </c>
      <c r="D1035" s="180" t="n">
        <v>339.7</v>
      </c>
      <c r="E1035" s="180" t="n">
        <v>322.5</v>
      </c>
      <c r="F1035" s="180" t="n">
        <v>172</v>
      </c>
      <c r="G1035" s="180" t="n">
        <v>409.128205128206</v>
      </c>
      <c r="H1035" s="180" t="n">
        <v>808.496153846154</v>
      </c>
      <c r="I1035" s="180" t="n">
        <v>202.829487179487</v>
      </c>
      <c r="J1035" s="180" t="n">
        <v>68.8</v>
      </c>
    </row>
    <row r="1036" customFormat="false" ht="15" hidden="false" customHeight="false" outlineLevel="0" collapsed="false">
      <c r="A1036" s="181" t="n">
        <v>43</v>
      </c>
      <c r="B1036" s="179" t="n">
        <v>1031</v>
      </c>
      <c r="C1036" s="180" t="n">
        <v>275.2</v>
      </c>
      <c r="D1036" s="180" t="n">
        <v>339.7</v>
      </c>
      <c r="E1036" s="180" t="n">
        <v>322.5</v>
      </c>
      <c r="F1036" s="180" t="n">
        <v>172</v>
      </c>
      <c r="G1036" s="180" t="n">
        <v>409.128205128206</v>
      </c>
      <c r="H1036" s="180" t="n">
        <v>808.496153846154</v>
      </c>
      <c r="I1036" s="180" t="n">
        <v>202.829487179487</v>
      </c>
      <c r="J1036" s="180" t="n">
        <v>68.8</v>
      </c>
    </row>
    <row r="1037" customFormat="false" ht="15" hidden="false" customHeight="false" outlineLevel="0" collapsed="false">
      <c r="A1037" s="181" t="n">
        <v>43</v>
      </c>
      <c r="B1037" s="179" t="n">
        <v>1032</v>
      </c>
      <c r="C1037" s="180" t="n">
        <v>275.2</v>
      </c>
      <c r="D1037" s="180" t="n">
        <v>339.7</v>
      </c>
      <c r="E1037" s="180" t="n">
        <v>322.5</v>
      </c>
      <c r="F1037" s="180" t="n">
        <v>172</v>
      </c>
      <c r="G1037" s="180" t="n">
        <v>409.128205128206</v>
      </c>
      <c r="H1037" s="180" t="n">
        <v>808.496153846154</v>
      </c>
      <c r="I1037" s="180" t="n">
        <v>202.829487179487</v>
      </c>
      <c r="J1037" s="180" t="n">
        <v>68.8</v>
      </c>
    </row>
    <row r="1038" customFormat="false" ht="15" hidden="false" customHeight="false" outlineLevel="0" collapsed="false">
      <c r="A1038" s="181" t="n">
        <v>44</v>
      </c>
      <c r="B1038" s="179" t="n">
        <v>1033</v>
      </c>
      <c r="C1038" s="180" t="n">
        <v>281.6</v>
      </c>
      <c r="D1038" s="180" t="n">
        <v>347.6</v>
      </c>
      <c r="E1038" s="180" t="n">
        <v>330</v>
      </c>
      <c r="F1038" s="180" t="n">
        <v>176</v>
      </c>
      <c r="G1038" s="180" t="n">
        <v>423.710722610722</v>
      </c>
      <c r="H1038" s="180" t="n">
        <v>837.585314685315</v>
      </c>
      <c r="I1038" s="180" t="n">
        <v>207.177738927739</v>
      </c>
      <c r="J1038" s="180" t="n">
        <v>70.4</v>
      </c>
    </row>
    <row r="1039" customFormat="false" ht="15" hidden="false" customHeight="false" outlineLevel="0" collapsed="false">
      <c r="A1039" s="181" t="n">
        <v>44</v>
      </c>
      <c r="B1039" s="179" t="n">
        <v>1034</v>
      </c>
      <c r="C1039" s="180" t="n">
        <v>281.6</v>
      </c>
      <c r="D1039" s="180" t="n">
        <v>347.6</v>
      </c>
      <c r="E1039" s="180" t="n">
        <v>330</v>
      </c>
      <c r="F1039" s="180" t="n">
        <v>176</v>
      </c>
      <c r="G1039" s="180" t="n">
        <v>423.710722610722</v>
      </c>
      <c r="H1039" s="180" t="n">
        <v>837.585314685315</v>
      </c>
      <c r="I1039" s="180" t="n">
        <v>207.177738927739</v>
      </c>
      <c r="J1039" s="180" t="n">
        <v>70.4</v>
      </c>
    </row>
    <row r="1040" customFormat="false" ht="15" hidden="false" customHeight="false" outlineLevel="0" collapsed="false">
      <c r="A1040" s="181" t="n">
        <v>44</v>
      </c>
      <c r="B1040" s="179" t="n">
        <v>1035</v>
      </c>
      <c r="C1040" s="180" t="n">
        <v>281.6</v>
      </c>
      <c r="D1040" s="180" t="n">
        <v>347.6</v>
      </c>
      <c r="E1040" s="180" t="n">
        <v>330</v>
      </c>
      <c r="F1040" s="180" t="n">
        <v>176</v>
      </c>
      <c r="G1040" s="180" t="n">
        <v>423.710722610722</v>
      </c>
      <c r="H1040" s="180" t="n">
        <v>837.585314685315</v>
      </c>
      <c r="I1040" s="180" t="n">
        <v>207.177738927739</v>
      </c>
      <c r="J1040" s="180" t="n">
        <v>70.4</v>
      </c>
    </row>
    <row r="1041" customFormat="false" ht="15" hidden="false" customHeight="false" outlineLevel="0" collapsed="false">
      <c r="A1041" s="181" t="n">
        <v>44</v>
      </c>
      <c r="B1041" s="179" t="n">
        <v>1036</v>
      </c>
      <c r="C1041" s="180" t="n">
        <v>281.6</v>
      </c>
      <c r="D1041" s="180" t="n">
        <v>347.6</v>
      </c>
      <c r="E1041" s="180" t="n">
        <v>330</v>
      </c>
      <c r="F1041" s="180" t="n">
        <v>176</v>
      </c>
      <c r="G1041" s="180" t="n">
        <v>423.710722610722</v>
      </c>
      <c r="H1041" s="180" t="n">
        <v>837.585314685315</v>
      </c>
      <c r="I1041" s="180" t="n">
        <v>207.177738927739</v>
      </c>
      <c r="J1041" s="180" t="n">
        <v>70.4</v>
      </c>
    </row>
    <row r="1042" customFormat="false" ht="15" hidden="false" customHeight="false" outlineLevel="0" collapsed="false">
      <c r="A1042" s="181" t="n">
        <v>44</v>
      </c>
      <c r="B1042" s="179" t="n">
        <v>1037</v>
      </c>
      <c r="C1042" s="180" t="n">
        <v>281.6</v>
      </c>
      <c r="D1042" s="180" t="n">
        <v>347.6</v>
      </c>
      <c r="E1042" s="180" t="n">
        <v>330</v>
      </c>
      <c r="F1042" s="180" t="n">
        <v>176</v>
      </c>
      <c r="G1042" s="180" t="n">
        <v>423.710722610722</v>
      </c>
      <c r="H1042" s="180" t="n">
        <v>837.585314685315</v>
      </c>
      <c r="I1042" s="180" t="n">
        <v>207.177738927739</v>
      </c>
      <c r="J1042" s="180" t="n">
        <v>70.4</v>
      </c>
    </row>
    <row r="1043" customFormat="false" ht="15" hidden="false" customHeight="false" outlineLevel="0" collapsed="false">
      <c r="A1043" s="181" t="n">
        <v>44</v>
      </c>
      <c r="B1043" s="179" t="n">
        <v>1038</v>
      </c>
      <c r="C1043" s="180" t="n">
        <v>281.6</v>
      </c>
      <c r="D1043" s="180" t="n">
        <v>347.6</v>
      </c>
      <c r="E1043" s="180" t="n">
        <v>330</v>
      </c>
      <c r="F1043" s="180" t="n">
        <v>176</v>
      </c>
      <c r="G1043" s="180" t="n">
        <v>423.710722610722</v>
      </c>
      <c r="H1043" s="180" t="n">
        <v>837.585314685315</v>
      </c>
      <c r="I1043" s="180" t="n">
        <v>207.177738927739</v>
      </c>
      <c r="J1043" s="180" t="n">
        <v>70.4</v>
      </c>
    </row>
    <row r="1044" customFormat="false" ht="15" hidden="false" customHeight="false" outlineLevel="0" collapsed="false">
      <c r="A1044" s="181" t="n">
        <v>44</v>
      </c>
      <c r="B1044" s="179" t="n">
        <v>1039</v>
      </c>
      <c r="C1044" s="180" t="n">
        <v>281.6</v>
      </c>
      <c r="D1044" s="180" t="n">
        <v>347.6</v>
      </c>
      <c r="E1044" s="180" t="n">
        <v>330</v>
      </c>
      <c r="F1044" s="180" t="n">
        <v>176</v>
      </c>
      <c r="G1044" s="180" t="n">
        <v>423.710722610722</v>
      </c>
      <c r="H1044" s="180" t="n">
        <v>837.585314685315</v>
      </c>
      <c r="I1044" s="180" t="n">
        <v>207.177738927739</v>
      </c>
      <c r="J1044" s="180" t="n">
        <v>70.4</v>
      </c>
    </row>
    <row r="1045" customFormat="false" ht="15" hidden="false" customHeight="false" outlineLevel="0" collapsed="false">
      <c r="A1045" s="181" t="n">
        <v>44</v>
      </c>
      <c r="B1045" s="179" t="n">
        <v>1040</v>
      </c>
      <c r="C1045" s="180" t="n">
        <v>281.6</v>
      </c>
      <c r="D1045" s="180" t="n">
        <v>347.6</v>
      </c>
      <c r="E1045" s="180" t="n">
        <v>330</v>
      </c>
      <c r="F1045" s="180" t="n">
        <v>176</v>
      </c>
      <c r="G1045" s="180" t="n">
        <v>423.710722610722</v>
      </c>
      <c r="H1045" s="180" t="n">
        <v>837.585314685315</v>
      </c>
      <c r="I1045" s="180" t="n">
        <v>207.177738927739</v>
      </c>
      <c r="J1045" s="180" t="n">
        <v>70.4</v>
      </c>
    </row>
    <row r="1046" customFormat="false" ht="15" hidden="false" customHeight="false" outlineLevel="0" collapsed="false">
      <c r="A1046" s="181" t="n">
        <v>44</v>
      </c>
      <c r="B1046" s="179" t="n">
        <v>1041</v>
      </c>
      <c r="C1046" s="180" t="n">
        <v>281.6</v>
      </c>
      <c r="D1046" s="180" t="n">
        <v>347.6</v>
      </c>
      <c r="E1046" s="180" t="n">
        <v>330</v>
      </c>
      <c r="F1046" s="180" t="n">
        <v>176</v>
      </c>
      <c r="G1046" s="180" t="n">
        <v>423.710722610722</v>
      </c>
      <c r="H1046" s="180" t="n">
        <v>837.585314685315</v>
      </c>
      <c r="I1046" s="180" t="n">
        <v>207.177738927739</v>
      </c>
      <c r="J1046" s="180" t="n">
        <v>70.4</v>
      </c>
    </row>
    <row r="1047" customFormat="false" ht="15" hidden="false" customHeight="false" outlineLevel="0" collapsed="false">
      <c r="A1047" s="181" t="n">
        <v>44</v>
      </c>
      <c r="B1047" s="179" t="n">
        <v>1042</v>
      </c>
      <c r="C1047" s="180" t="n">
        <v>281.6</v>
      </c>
      <c r="D1047" s="180" t="n">
        <v>347.6</v>
      </c>
      <c r="E1047" s="180" t="n">
        <v>330</v>
      </c>
      <c r="F1047" s="180" t="n">
        <v>176</v>
      </c>
      <c r="G1047" s="180" t="n">
        <v>423.710722610722</v>
      </c>
      <c r="H1047" s="180" t="n">
        <v>837.585314685315</v>
      </c>
      <c r="I1047" s="180" t="n">
        <v>207.177738927739</v>
      </c>
      <c r="J1047" s="180" t="n">
        <v>70.4</v>
      </c>
    </row>
    <row r="1048" customFormat="false" ht="15" hidden="false" customHeight="false" outlineLevel="0" collapsed="false">
      <c r="A1048" s="181" t="n">
        <v>44</v>
      </c>
      <c r="B1048" s="179" t="n">
        <v>1043</v>
      </c>
      <c r="C1048" s="180" t="n">
        <v>281.6</v>
      </c>
      <c r="D1048" s="180" t="n">
        <v>347.6</v>
      </c>
      <c r="E1048" s="180" t="n">
        <v>330</v>
      </c>
      <c r="F1048" s="180" t="n">
        <v>176</v>
      </c>
      <c r="G1048" s="180" t="n">
        <v>423.710722610722</v>
      </c>
      <c r="H1048" s="180" t="n">
        <v>837.585314685315</v>
      </c>
      <c r="I1048" s="180" t="n">
        <v>207.177738927739</v>
      </c>
      <c r="J1048" s="180" t="n">
        <v>70.4</v>
      </c>
    </row>
    <row r="1049" customFormat="false" ht="15" hidden="false" customHeight="false" outlineLevel="0" collapsed="false">
      <c r="A1049" s="181" t="n">
        <v>44</v>
      </c>
      <c r="B1049" s="179" t="n">
        <v>1044</v>
      </c>
      <c r="C1049" s="180" t="n">
        <v>281.6</v>
      </c>
      <c r="D1049" s="180" t="n">
        <v>347.6</v>
      </c>
      <c r="E1049" s="180" t="n">
        <v>330</v>
      </c>
      <c r="F1049" s="180" t="n">
        <v>176</v>
      </c>
      <c r="G1049" s="180" t="n">
        <v>423.710722610722</v>
      </c>
      <c r="H1049" s="180" t="n">
        <v>837.585314685315</v>
      </c>
      <c r="I1049" s="180" t="n">
        <v>207.177738927739</v>
      </c>
      <c r="J1049" s="180" t="n">
        <v>70.4</v>
      </c>
    </row>
    <row r="1050" customFormat="false" ht="15" hidden="false" customHeight="false" outlineLevel="0" collapsed="false">
      <c r="A1050" s="181" t="n">
        <v>44</v>
      </c>
      <c r="B1050" s="179" t="n">
        <v>1045</v>
      </c>
      <c r="C1050" s="180" t="n">
        <v>281.6</v>
      </c>
      <c r="D1050" s="180" t="n">
        <v>347.6</v>
      </c>
      <c r="E1050" s="180" t="n">
        <v>330</v>
      </c>
      <c r="F1050" s="180" t="n">
        <v>176</v>
      </c>
      <c r="G1050" s="180" t="n">
        <v>423.710722610722</v>
      </c>
      <c r="H1050" s="180" t="n">
        <v>837.585314685315</v>
      </c>
      <c r="I1050" s="180" t="n">
        <v>207.177738927739</v>
      </c>
      <c r="J1050" s="180" t="n">
        <v>70.4</v>
      </c>
    </row>
    <row r="1051" customFormat="false" ht="15" hidden="false" customHeight="false" outlineLevel="0" collapsed="false">
      <c r="A1051" s="181" t="n">
        <v>44</v>
      </c>
      <c r="B1051" s="179" t="n">
        <v>1046</v>
      </c>
      <c r="C1051" s="180" t="n">
        <v>281.6</v>
      </c>
      <c r="D1051" s="180" t="n">
        <v>347.6</v>
      </c>
      <c r="E1051" s="180" t="n">
        <v>330</v>
      </c>
      <c r="F1051" s="180" t="n">
        <v>176</v>
      </c>
      <c r="G1051" s="180" t="n">
        <v>423.710722610722</v>
      </c>
      <c r="H1051" s="180" t="n">
        <v>837.585314685315</v>
      </c>
      <c r="I1051" s="180" t="n">
        <v>207.177738927739</v>
      </c>
      <c r="J1051" s="180" t="n">
        <v>70.4</v>
      </c>
    </row>
    <row r="1052" customFormat="false" ht="15" hidden="false" customHeight="false" outlineLevel="0" collapsed="false">
      <c r="A1052" s="181" t="n">
        <v>44</v>
      </c>
      <c r="B1052" s="179" t="n">
        <v>1047</v>
      </c>
      <c r="C1052" s="180" t="n">
        <v>281.6</v>
      </c>
      <c r="D1052" s="180" t="n">
        <v>347.6</v>
      </c>
      <c r="E1052" s="180" t="n">
        <v>330</v>
      </c>
      <c r="F1052" s="180" t="n">
        <v>176</v>
      </c>
      <c r="G1052" s="180" t="n">
        <v>423.710722610722</v>
      </c>
      <c r="H1052" s="180" t="n">
        <v>837.585314685315</v>
      </c>
      <c r="I1052" s="180" t="n">
        <v>207.177738927739</v>
      </c>
      <c r="J1052" s="180" t="n">
        <v>70.4</v>
      </c>
    </row>
    <row r="1053" customFormat="false" ht="15" hidden="false" customHeight="false" outlineLevel="0" collapsed="false">
      <c r="A1053" s="181" t="n">
        <v>44</v>
      </c>
      <c r="B1053" s="179" t="n">
        <v>1048</v>
      </c>
      <c r="C1053" s="180" t="n">
        <v>281.6</v>
      </c>
      <c r="D1053" s="180" t="n">
        <v>347.6</v>
      </c>
      <c r="E1053" s="180" t="n">
        <v>330</v>
      </c>
      <c r="F1053" s="180" t="n">
        <v>176</v>
      </c>
      <c r="G1053" s="180" t="n">
        <v>423.710722610722</v>
      </c>
      <c r="H1053" s="180" t="n">
        <v>837.585314685315</v>
      </c>
      <c r="I1053" s="180" t="n">
        <v>207.177738927739</v>
      </c>
      <c r="J1053" s="180" t="n">
        <v>70.4</v>
      </c>
    </row>
    <row r="1054" customFormat="false" ht="15" hidden="false" customHeight="false" outlineLevel="0" collapsed="false">
      <c r="A1054" s="181" t="n">
        <v>44</v>
      </c>
      <c r="B1054" s="179" t="n">
        <v>1049</v>
      </c>
      <c r="C1054" s="180" t="n">
        <v>281.6</v>
      </c>
      <c r="D1054" s="180" t="n">
        <v>347.6</v>
      </c>
      <c r="E1054" s="180" t="n">
        <v>330</v>
      </c>
      <c r="F1054" s="180" t="n">
        <v>176</v>
      </c>
      <c r="G1054" s="180" t="n">
        <v>423.710722610722</v>
      </c>
      <c r="H1054" s="180" t="n">
        <v>837.585314685315</v>
      </c>
      <c r="I1054" s="180" t="n">
        <v>207.177738927739</v>
      </c>
      <c r="J1054" s="180" t="n">
        <v>70.4</v>
      </c>
    </row>
    <row r="1055" customFormat="false" ht="15" hidden="false" customHeight="false" outlineLevel="0" collapsed="false">
      <c r="A1055" s="181" t="n">
        <v>44</v>
      </c>
      <c r="B1055" s="179" t="n">
        <v>1050</v>
      </c>
      <c r="C1055" s="180" t="n">
        <v>281.6</v>
      </c>
      <c r="D1055" s="180" t="n">
        <v>347.6</v>
      </c>
      <c r="E1055" s="180" t="n">
        <v>330</v>
      </c>
      <c r="F1055" s="180" t="n">
        <v>176</v>
      </c>
      <c r="G1055" s="180" t="n">
        <v>423.710722610722</v>
      </c>
      <c r="H1055" s="180" t="n">
        <v>837.585314685315</v>
      </c>
      <c r="I1055" s="180" t="n">
        <v>207.177738927739</v>
      </c>
      <c r="J1055" s="180" t="n">
        <v>70.4</v>
      </c>
    </row>
    <row r="1056" customFormat="false" ht="15" hidden="false" customHeight="false" outlineLevel="0" collapsed="false">
      <c r="A1056" s="181" t="n">
        <v>44</v>
      </c>
      <c r="B1056" s="179" t="n">
        <v>1051</v>
      </c>
      <c r="C1056" s="180" t="n">
        <v>281.6</v>
      </c>
      <c r="D1056" s="180" t="n">
        <v>347.6</v>
      </c>
      <c r="E1056" s="180" t="n">
        <v>330</v>
      </c>
      <c r="F1056" s="180" t="n">
        <v>176</v>
      </c>
      <c r="G1056" s="180" t="n">
        <v>423.710722610722</v>
      </c>
      <c r="H1056" s="180" t="n">
        <v>837.585314685315</v>
      </c>
      <c r="I1056" s="180" t="n">
        <v>207.177738927739</v>
      </c>
      <c r="J1056" s="180" t="n">
        <v>70.4</v>
      </c>
    </row>
    <row r="1057" customFormat="false" ht="15" hidden="false" customHeight="false" outlineLevel="0" collapsed="false">
      <c r="A1057" s="181" t="n">
        <v>44</v>
      </c>
      <c r="B1057" s="179" t="n">
        <v>1052</v>
      </c>
      <c r="C1057" s="180" t="n">
        <v>281.6</v>
      </c>
      <c r="D1057" s="180" t="n">
        <v>347.6</v>
      </c>
      <c r="E1057" s="180" t="n">
        <v>330</v>
      </c>
      <c r="F1057" s="180" t="n">
        <v>176</v>
      </c>
      <c r="G1057" s="180" t="n">
        <v>423.710722610722</v>
      </c>
      <c r="H1057" s="180" t="n">
        <v>837.585314685315</v>
      </c>
      <c r="I1057" s="180" t="n">
        <v>207.177738927739</v>
      </c>
      <c r="J1057" s="180" t="n">
        <v>70.4</v>
      </c>
    </row>
    <row r="1058" customFormat="false" ht="15" hidden="false" customHeight="false" outlineLevel="0" collapsed="false">
      <c r="A1058" s="181" t="n">
        <v>44</v>
      </c>
      <c r="B1058" s="179" t="n">
        <v>1053</v>
      </c>
      <c r="C1058" s="180" t="n">
        <v>281.6</v>
      </c>
      <c r="D1058" s="180" t="n">
        <v>347.6</v>
      </c>
      <c r="E1058" s="180" t="n">
        <v>330</v>
      </c>
      <c r="F1058" s="180" t="n">
        <v>176</v>
      </c>
      <c r="G1058" s="180" t="n">
        <v>423.710722610722</v>
      </c>
      <c r="H1058" s="180" t="n">
        <v>837.585314685315</v>
      </c>
      <c r="I1058" s="180" t="n">
        <v>207.177738927739</v>
      </c>
      <c r="J1058" s="180" t="n">
        <v>70.4</v>
      </c>
    </row>
    <row r="1059" customFormat="false" ht="15" hidden="false" customHeight="false" outlineLevel="0" collapsed="false">
      <c r="A1059" s="181" t="n">
        <v>44</v>
      </c>
      <c r="B1059" s="179" t="n">
        <v>1054</v>
      </c>
      <c r="C1059" s="180" t="n">
        <v>281.6</v>
      </c>
      <c r="D1059" s="180" t="n">
        <v>347.6</v>
      </c>
      <c r="E1059" s="180" t="n">
        <v>330</v>
      </c>
      <c r="F1059" s="180" t="n">
        <v>176</v>
      </c>
      <c r="G1059" s="180" t="n">
        <v>423.710722610722</v>
      </c>
      <c r="H1059" s="180" t="n">
        <v>837.585314685315</v>
      </c>
      <c r="I1059" s="180" t="n">
        <v>207.177738927739</v>
      </c>
      <c r="J1059" s="180" t="n">
        <v>70.4</v>
      </c>
    </row>
    <row r="1060" customFormat="false" ht="15" hidden="false" customHeight="false" outlineLevel="0" collapsed="false">
      <c r="A1060" s="181" t="n">
        <v>44</v>
      </c>
      <c r="B1060" s="179" t="n">
        <v>1055</v>
      </c>
      <c r="C1060" s="180" t="n">
        <v>281.6</v>
      </c>
      <c r="D1060" s="180" t="n">
        <v>347.6</v>
      </c>
      <c r="E1060" s="180" t="n">
        <v>330</v>
      </c>
      <c r="F1060" s="180" t="n">
        <v>176</v>
      </c>
      <c r="G1060" s="180" t="n">
        <v>423.710722610722</v>
      </c>
      <c r="H1060" s="180" t="n">
        <v>837.585314685315</v>
      </c>
      <c r="I1060" s="180" t="n">
        <v>207.177738927739</v>
      </c>
      <c r="J1060" s="180" t="n">
        <v>70.4</v>
      </c>
    </row>
    <row r="1061" customFormat="false" ht="15" hidden="false" customHeight="false" outlineLevel="0" collapsed="false">
      <c r="A1061" s="181" t="n">
        <v>44</v>
      </c>
      <c r="B1061" s="179" t="n">
        <v>1056</v>
      </c>
      <c r="C1061" s="180" t="n">
        <v>281.6</v>
      </c>
      <c r="D1061" s="180" t="n">
        <v>347.6</v>
      </c>
      <c r="E1061" s="180" t="n">
        <v>330</v>
      </c>
      <c r="F1061" s="180" t="n">
        <v>176</v>
      </c>
      <c r="G1061" s="180" t="n">
        <v>423.710722610722</v>
      </c>
      <c r="H1061" s="180" t="n">
        <v>837.585314685315</v>
      </c>
      <c r="I1061" s="180" t="n">
        <v>207.177738927739</v>
      </c>
      <c r="J1061" s="180" t="n">
        <v>70.4</v>
      </c>
    </row>
    <row r="1062" customFormat="false" ht="15" hidden="false" customHeight="false" outlineLevel="0" collapsed="false">
      <c r="A1062" s="181" t="n">
        <v>45</v>
      </c>
      <c r="B1062" s="179" t="n">
        <v>1057</v>
      </c>
      <c r="C1062" s="180" t="n">
        <v>288</v>
      </c>
      <c r="D1062" s="180" t="n">
        <v>355.5</v>
      </c>
      <c r="E1062" s="180" t="n">
        <v>337.5</v>
      </c>
      <c r="F1062" s="180" t="n">
        <v>180</v>
      </c>
      <c r="G1062" s="180" t="n">
        <v>438.293240093241</v>
      </c>
      <c r="H1062" s="180" t="n">
        <v>866.674475524475</v>
      </c>
      <c r="I1062" s="180" t="n">
        <v>211.525990675991</v>
      </c>
      <c r="J1062" s="180" t="n">
        <v>72</v>
      </c>
    </row>
    <row r="1063" customFormat="false" ht="15" hidden="false" customHeight="false" outlineLevel="0" collapsed="false">
      <c r="A1063" s="181" t="n">
        <v>45</v>
      </c>
      <c r="B1063" s="179" t="n">
        <v>1058</v>
      </c>
      <c r="C1063" s="180" t="n">
        <v>288</v>
      </c>
      <c r="D1063" s="180" t="n">
        <v>355.5</v>
      </c>
      <c r="E1063" s="180" t="n">
        <v>337.5</v>
      </c>
      <c r="F1063" s="180" t="n">
        <v>180</v>
      </c>
      <c r="G1063" s="180" t="n">
        <v>438.293240093241</v>
      </c>
      <c r="H1063" s="180" t="n">
        <v>866.674475524475</v>
      </c>
      <c r="I1063" s="180" t="n">
        <v>211.525990675991</v>
      </c>
      <c r="J1063" s="180" t="n">
        <v>72</v>
      </c>
    </row>
    <row r="1064" customFormat="false" ht="15" hidden="false" customHeight="false" outlineLevel="0" collapsed="false">
      <c r="A1064" s="181" t="n">
        <v>45</v>
      </c>
      <c r="B1064" s="179" t="n">
        <v>1059</v>
      </c>
      <c r="C1064" s="180" t="n">
        <v>288</v>
      </c>
      <c r="D1064" s="180" t="n">
        <v>355.5</v>
      </c>
      <c r="E1064" s="180" t="n">
        <v>337.5</v>
      </c>
      <c r="F1064" s="180" t="n">
        <v>180</v>
      </c>
      <c r="G1064" s="180" t="n">
        <v>438.293240093241</v>
      </c>
      <c r="H1064" s="180" t="n">
        <v>866.674475524475</v>
      </c>
      <c r="I1064" s="180" t="n">
        <v>211.525990675991</v>
      </c>
      <c r="J1064" s="180" t="n">
        <v>72</v>
      </c>
    </row>
    <row r="1065" customFormat="false" ht="15" hidden="false" customHeight="false" outlineLevel="0" collapsed="false">
      <c r="A1065" s="181" t="n">
        <v>45</v>
      </c>
      <c r="B1065" s="179" t="n">
        <v>1060</v>
      </c>
      <c r="C1065" s="180" t="n">
        <v>288</v>
      </c>
      <c r="D1065" s="180" t="n">
        <v>355.5</v>
      </c>
      <c r="E1065" s="180" t="n">
        <v>337.5</v>
      </c>
      <c r="F1065" s="180" t="n">
        <v>180</v>
      </c>
      <c r="G1065" s="180" t="n">
        <v>438.293240093241</v>
      </c>
      <c r="H1065" s="180" t="n">
        <v>866.674475524475</v>
      </c>
      <c r="I1065" s="180" t="n">
        <v>211.525990675991</v>
      </c>
      <c r="J1065" s="180" t="n">
        <v>72</v>
      </c>
    </row>
    <row r="1066" customFormat="false" ht="15" hidden="false" customHeight="false" outlineLevel="0" collapsed="false">
      <c r="A1066" s="181" t="n">
        <v>45</v>
      </c>
      <c r="B1066" s="179" t="n">
        <v>1061</v>
      </c>
      <c r="C1066" s="180" t="n">
        <v>288</v>
      </c>
      <c r="D1066" s="180" t="n">
        <v>355.5</v>
      </c>
      <c r="E1066" s="180" t="n">
        <v>337.5</v>
      </c>
      <c r="F1066" s="180" t="n">
        <v>180</v>
      </c>
      <c r="G1066" s="180" t="n">
        <v>438.293240093241</v>
      </c>
      <c r="H1066" s="180" t="n">
        <v>866.674475524475</v>
      </c>
      <c r="I1066" s="180" t="n">
        <v>211.525990675991</v>
      </c>
      <c r="J1066" s="180" t="n">
        <v>72</v>
      </c>
    </row>
    <row r="1067" customFormat="false" ht="15" hidden="false" customHeight="false" outlineLevel="0" collapsed="false">
      <c r="A1067" s="181" t="n">
        <v>45</v>
      </c>
      <c r="B1067" s="179" t="n">
        <v>1062</v>
      </c>
      <c r="C1067" s="180" t="n">
        <v>288</v>
      </c>
      <c r="D1067" s="180" t="n">
        <v>355.5</v>
      </c>
      <c r="E1067" s="180" t="n">
        <v>337.5</v>
      </c>
      <c r="F1067" s="180" t="n">
        <v>180</v>
      </c>
      <c r="G1067" s="180" t="n">
        <v>438.293240093241</v>
      </c>
      <c r="H1067" s="180" t="n">
        <v>866.674475524475</v>
      </c>
      <c r="I1067" s="180" t="n">
        <v>211.525990675991</v>
      </c>
      <c r="J1067" s="180" t="n">
        <v>72</v>
      </c>
    </row>
    <row r="1068" customFormat="false" ht="15" hidden="false" customHeight="false" outlineLevel="0" collapsed="false">
      <c r="A1068" s="181" t="n">
        <v>45</v>
      </c>
      <c r="B1068" s="179" t="n">
        <v>1063</v>
      </c>
      <c r="C1068" s="180" t="n">
        <v>288</v>
      </c>
      <c r="D1068" s="180" t="n">
        <v>355.5</v>
      </c>
      <c r="E1068" s="180" t="n">
        <v>337.5</v>
      </c>
      <c r="F1068" s="180" t="n">
        <v>180</v>
      </c>
      <c r="G1068" s="180" t="n">
        <v>438.293240093241</v>
      </c>
      <c r="H1068" s="180" t="n">
        <v>866.674475524475</v>
      </c>
      <c r="I1068" s="180" t="n">
        <v>211.525990675991</v>
      </c>
      <c r="J1068" s="180" t="n">
        <v>72</v>
      </c>
    </row>
    <row r="1069" customFormat="false" ht="15" hidden="false" customHeight="false" outlineLevel="0" collapsed="false">
      <c r="A1069" s="181" t="n">
        <v>45</v>
      </c>
      <c r="B1069" s="179" t="n">
        <v>1064</v>
      </c>
      <c r="C1069" s="180" t="n">
        <v>288</v>
      </c>
      <c r="D1069" s="180" t="n">
        <v>355.5</v>
      </c>
      <c r="E1069" s="180" t="n">
        <v>337.5</v>
      </c>
      <c r="F1069" s="180" t="n">
        <v>180</v>
      </c>
      <c r="G1069" s="180" t="n">
        <v>438.293240093241</v>
      </c>
      <c r="H1069" s="180" t="n">
        <v>866.674475524475</v>
      </c>
      <c r="I1069" s="180" t="n">
        <v>211.525990675991</v>
      </c>
      <c r="J1069" s="180" t="n">
        <v>72</v>
      </c>
    </row>
    <row r="1070" customFormat="false" ht="15" hidden="false" customHeight="false" outlineLevel="0" collapsed="false">
      <c r="A1070" s="181" t="n">
        <v>45</v>
      </c>
      <c r="B1070" s="179" t="n">
        <v>1065</v>
      </c>
      <c r="C1070" s="180" t="n">
        <v>288</v>
      </c>
      <c r="D1070" s="180" t="n">
        <v>355.5</v>
      </c>
      <c r="E1070" s="180" t="n">
        <v>337.5</v>
      </c>
      <c r="F1070" s="180" t="n">
        <v>180</v>
      </c>
      <c r="G1070" s="180" t="n">
        <v>438.293240093241</v>
      </c>
      <c r="H1070" s="180" t="n">
        <v>866.674475524475</v>
      </c>
      <c r="I1070" s="180" t="n">
        <v>211.525990675991</v>
      </c>
      <c r="J1070" s="180" t="n">
        <v>72</v>
      </c>
    </row>
    <row r="1071" customFormat="false" ht="15" hidden="false" customHeight="false" outlineLevel="0" collapsed="false">
      <c r="A1071" s="181" t="n">
        <v>45</v>
      </c>
      <c r="B1071" s="179" t="n">
        <v>1066</v>
      </c>
      <c r="C1071" s="180" t="n">
        <v>288</v>
      </c>
      <c r="D1071" s="180" t="n">
        <v>355.5</v>
      </c>
      <c r="E1071" s="180" t="n">
        <v>337.5</v>
      </c>
      <c r="F1071" s="180" t="n">
        <v>180</v>
      </c>
      <c r="G1071" s="180" t="n">
        <v>438.293240093241</v>
      </c>
      <c r="H1071" s="180" t="n">
        <v>866.674475524475</v>
      </c>
      <c r="I1071" s="180" t="n">
        <v>211.525990675991</v>
      </c>
      <c r="J1071" s="180" t="n">
        <v>72</v>
      </c>
    </row>
    <row r="1072" customFormat="false" ht="15" hidden="false" customHeight="false" outlineLevel="0" collapsed="false">
      <c r="A1072" s="181" t="n">
        <v>45</v>
      </c>
      <c r="B1072" s="179" t="n">
        <v>1067</v>
      </c>
      <c r="C1072" s="180" t="n">
        <v>288</v>
      </c>
      <c r="D1072" s="180" t="n">
        <v>355.5</v>
      </c>
      <c r="E1072" s="180" t="n">
        <v>337.5</v>
      </c>
      <c r="F1072" s="180" t="n">
        <v>180</v>
      </c>
      <c r="G1072" s="180" t="n">
        <v>438.293240093241</v>
      </c>
      <c r="H1072" s="180" t="n">
        <v>866.674475524475</v>
      </c>
      <c r="I1072" s="180" t="n">
        <v>211.525990675991</v>
      </c>
      <c r="J1072" s="180" t="n">
        <v>72</v>
      </c>
    </row>
    <row r="1073" customFormat="false" ht="15" hidden="false" customHeight="false" outlineLevel="0" collapsed="false">
      <c r="A1073" s="181" t="n">
        <v>45</v>
      </c>
      <c r="B1073" s="179" t="n">
        <v>1068</v>
      </c>
      <c r="C1073" s="180" t="n">
        <v>288</v>
      </c>
      <c r="D1073" s="180" t="n">
        <v>355.5</v>
      </c>
      <c r="E1073" s="180" t="n">
        <v>337.5</v>
      </c>
      <c r="F1073" s="180" t="n">
        <v>180</v>
      </c>
      <c r="G1073" s="180" t="n">
        <v>438.293240093241</v>
      </c>
      <c r="H1073" s="180" t="n">
        <v>866.674475524475</v>
      </c>
      <c r="I1073" s="180" t="n">
        <v>211.525990675991</v>
      </c>
      <c r="J1073" s="180" t="n">
        <v>72</v>
      </c>
    </row>
    <row r="1074" customFormat="false" ht="15" hidden="false" customHeight="false" outlineLevel="0" collapsed="false">
      <c r="A1074" s="181" t="n">
        <v>45</v>
      </c>
      <c r="B1074" s="179" t="n">
        <v>1069</v>
      </c>
      <c r="C1074" s="180" t="n">
        <v>288</v>
      </c>
      <c r="D1074" s="180" t="n">
        <v>355.5</v>
      </c>
      <c r="E1074" s="180" t="n">
        <v>337.5</v>
      </c>
      <c r="F1074" s="180" t="n">
        <v>180</v>
      </c>
      <c r="G1074" s="180" t="n">
        <v>438.293240093241</v>
      </c>
      <c r="H1074" s="180" t="n">
        <v>866.674475524475</v>
      </c>
      <c r="I1074" s="180" t="n">
        <v>211.525990675991</v>
      </c>
      <c r="J1074" s="180" t="n">
        <v>72</v>
      </c>
    </row>
    <row r="1075" customFormat="false" ht="15" hidden="false" customHeight="false" outlineLevel="0" collapsed="false">
      <c r="A1075" s="181" t="n">
        <v>45</v>
      </c>
      <c r="B1075" s="179" t="n">
        <v>1070</v>
      </c>
      <c r="C1075" s="180" t="n">
        <v>288</v>
      </c>
      <c r="D1075" s="180" t="n">
        <v>355.5</v>
      </c>
      <c r="E1075" s="180" t="n">
        <v>337.5</v>
      </c>
      <c r="F1075" s="180" t="n">
        <v>180</v>
      </c>
      <c r="G1075" s="180" t="n">
        <v>438.293240093241</v>
      </c>
      <c r="H1075" s="180" t="n">
        <v>866.674475524475</v>
      </c>
      <c r="I1075" s="180" t="n">
        <v>211.525990675991</v>
      </c>
      <c r="J1075" s="180" t="n">
        <v>72</v>
      </c>
    </row>
    <row r="1076" customFormat="false" ht="15" hidden="false" customHeight="false" outlineLevel="0" collapsed="false">
      <c r="A1076" s="181" t="n">
        <v>45</v>
      </c>
      <c r="B1076" s="179" t="n">
        <v>1071</v>
      </c>
      <c r="C1076" s="180" t="n">
        <v>288</v>
      </c>
      <c r="D1076" s="180" t="n">
        <v>355.5</v>
      </c>
      <c r="E1076" s="180" t="n">
        <v>337.5</v>
      </c>
      <c r="F1076" s="180" t="n">
        <v>180</v>
      </c>
      <c r="G1076" s="180" t="n">
        <v>438.293240093241</v>
      </c>
      <c r="H1076" s="180" t="n">
        <v>866.674475524475</v>
      </c>
      <c r="I1076" s="180" t="n">
        <v>211.525990675991</v>
      </c>
      <c r="J1076" s="180" t="n">
        <v>72</v>
      </c>
    </row>
    <row r="1077" customFormat="false" ht="15" hidden="false" customHeight="false" outlineLevel="0" collapsed="false">
      <c r="A1077" s="181" t="n">
        <v>45</v>
      </c>
      <c r="B1077" s="179" t="n">
        <v>1072</v>
      </c>
      <c r="C1077" s="180" t="n">
        <v>288</v>
      </c>
      <c r="D1077" s="180" t="n">
        <v>355.5</v>
      </c>
      <c r="E1077" s="180" t="n">
        <v>337.5</v>
      </c>
      <c r="F1077" s="180" t="n">
        <v>180</v>
      </c>
      <c r="G1077" s="180" t="n">
        <v>438.293240093241</v>
      </c>
      <c r="H1077" s="180" t="n">
        <v>866.674475524475</v>
      </c>
      <c r="I1077" s="180" t="n">
        <v>211.525990675991</v>
      </c>
      <c r="J1077" s="180" t="n">
        <v>72</v>
      </c>
    </row>
    <row r="1078" customFormat="false" ht="15" hidden="false" customHeight="false" outlineLevel="0" collapsed="false">
      <c r="A1078" s="181" t="n">
        <v>45</v>
      </c>
      <c r="B1078" s="179" t="n">
        <v>1073</v>
      </c>
      <c r="C1078" s="180" t="n">
        <v>288</v>
      </c>
      <c r="D1078" s="180" t="n">
        <v>355.5</v>
      </c>
      <c r="E1078" s="180" t="n">
        <v>337.5</v>
      </c>
      <c r="F1078" s="180" t="n">
        <v>180</v>
      </c>
      <c r="G1078" s="180" t="n">
        <v>438.293240093241</v>
      </c>
      <c r="H1078" s="180" t="n">
        <v>866.674475524475</v>
      </c>
      <c r="I1078" s="180" t="n">
        <v>211.525990675991</v>
      </c>
      <c r="J1078" s="180" t="n">
        <v>72</v>
      </c>
    </row>
    <row r="1079" customFormat="false" ht="15" hidden="false" customHeight="false" outlineLevel="0" collapsed="false">
      <c r="A1079" s="181" t="n">
        <v>45</v>
      </c>
      <c r="B1079" s="179" t="n">
        <v>1074</v>
      </c>
      <c r="C1079" s="180" t="n">
        <v>288</v>
      </c>
      <c r="D1079" s="180" t="n">
        <v>355.5</v>
      </c>
      <c r="E1079" s="180" t="n">
        <v>337.5</v>
      </c>
      <c r="F1079" s="180" t="n">
        <v>180</v>
      </c>
      <c r="G1079" s="180" t="n">
        <v>438.293240093241</v>
      </c>
      <c r="H1079" s="180" t="n">
        <v>866.674475524475</v>
      </c>
      <c r="I1079" s="180" t="n">
        <v>211.525990675991</v>
      </c>
      <c r="J1079" s="180" t="n">
        <v>72</v>
      </c>
    </row>
    <row r="1080" customFormat="false" ht="15" hidden="false" customHeight="false" outlineLevel="0" collapsed="false">
      <c r="A1080" s="181" t="n">
        <v>45</v>
      </c>
      <c r="B1080" s="179" t="n">
        <v>1075</v>
      </c>
      <c r="C1080" s="180" t="n">
        <v>288</v>
      </c>
      <c r="D1080" s="180" t="n">
        <v>355.5</v>
      </c>
      <c r="E1080" s="180" t="n">
        <v>337.5</v>
      </c>
      <c r="F1080" s="180" t="n">
        <v>180</v>
      </c>
      <c r="G1080" s="180" t="n">
        <v>438.293240093241</v>
      </c>
      <c r="H1080" s="180" t="n">
        <v>866.674475524475</v>
      </c>
      <c r="I1080" s="180" t="n">
        <v>211.525990675991</v>
      </c>
      <c r="J1080" s="180" t="n">
        <v>72</v>
      </c>
    </row>
    <row r="1081" customFormat="false" ht="15" hidden="false" customHeight="false" outlineLevel="0" collapsed="false">
      <c r="A1081" s="181" t="n">
        <v>45</v>
      </c>
      <c r="B1081" s="179" t="n">
        <v>1076</v>
      </c>
      <c r="C1081" s="180" t="n">
        <v>288</v>
      </c>
      <c r="D1081" s="180" t="n">
        <v>355.5</v>
      </c>
      <c r="E1081" s="180" t="n">
        <v>337.5</v>
      </c>
      <c r="F1081" s="180" t="n">
        <v>180</v>
      </c>
      <c r="G1081" s="180" t="n">
        <v>438.293240093241</v>
      </c>
      <c r="H1081" s="180" t="n">
        <v>866.674475524475</v>
      </c>
      <c r="I1081" s="180" t="n">
        <v>211.525990675991</v>
      </c>
      <c r="J1081" s="180" t="n">
        <v>72</v>
      </c>
    </row>
    <row r="1082" customFormat="false" ht="15" hidden="false" customHeight="false" outlineLevel="0" collapsed="false">
      <c r="A1082" s="181" t="n">
        <v>45</v>
      </c>
      <c r="B1082" s="179" t="n">
        <v>1077</v>
      </c>
      <c r="C1082" s="180" t="n">
        <v>288</v>
      </c>
      <c r="D1082" s="180" t="n">
        <v>355.5</v>
      </c>
      <c r="E1082" s="180" t="n">
        <v>337.5</v>
      </c>
      <c r="F1082" s="180" t="n">
        <v>180</v>
      </c>
      <c r="G1082" s="180" t="n">
        <v>438.293240093241</v>
      </c>
      <c r="H1082" s="180" t="n">
        <v>866.674475524475</v>
      </c>
      <c r="I1082" s="180" t="n">
        <v>211.525990675991</v>
      </c>
      <c r="J1082" s="180" t="n">
        <v>72</v>
      </c>
    </row>
    <row r="1083" customFormat="false" ht="15" hidden="false" customHeight="false" outlineLevel="0" collapsed="false">
      <c r="A1083" s="181" t="n">
        <v>45</v>
      </c>
      <c r="B1083" s="179" t="n">
        <v>1078</v>
      </c>
      <c r="C1083" s="180" t="n">
        <v>288</v>
      </c>
      <c r="D1083" s="180" t="n">
        <v>355.5</v>
      </c>
      <c r="E1083" s="180" t="n">
        <v>337.5</v>
      </c>
      <c r="F1083" s="180" t="n">
        <v>180</v>
      </c>
      <c r="G1083" s="180" t="n">
        <v>438.293240093241</v>
      </c>
      <c r="H1083" s="180" t="n">
        <v>866.674475524475</v>
      </c>
      <c r="I1083" s="180" t="n">
        <v>211.525990675991</v>
      </c>
      <c r="J1083" s="180" t="n">
        <v>72</v>
      </c>
    </row>
    <row r="1084" customFormat="false" ht="15" hidden="false" customHeight="false" outlineLevel="0" collapsed="false">
      <c r="A1084" s="181" t="n">
        <v>45</v>
      </c>
      <c r="B1084" s="179" t="n">
        <v>1079</v>
      </c>
      <c r="C1084" s="180" t="n">
        <v>288</v>
      </c>
      <c r="D1084" s="180" t="n">
        <v>355.5</v>
      </c>
      <c r="E1084" s="180" t="n">
        <v>337.5</v>
      </c>
      <c r="F1084" s="180" t="n">
        <v>180</v>
      </c>
      <c r="G1084" s="180" t="n">
        <v>438.293240093241</v>
      </c>
      <c r="H1084" s="180" t="n">
        <v>866.674475524475</v>
      </c>
      <c r="I1084" s="180" t="n">
        <v>211.525990675991</v>
      </c>
      <c r="J1084" s="180" t="n">
        <v>72</v>
      </c>
    </row>
    <row r="1085" customFormat="false" ht="15" hidden="false" customHeight="false" outlineLevel="0" collapsed="false">
      <c r="A1085" s="181" t="n">
        <v>45</v>
      </c>
      <c r="B1085" s="179" t="n">
        <v>1080</v>
      </c>
      <c r="C1085" s="180" t="n">
        <v>288</v>
      </c>
      <c r="D1085" s="180" t="n">
        <v>355.5</v>
      </c>
      <c r="E1085" s="180" t="n">
        <v>337.5</v>
      </c>
      <c r="F1085" s="180" t="n">
        <v>180</v>
      </c>
      <c r="G1085" s="180" t="n">
        <v>438.293240093241</v>
      </c>
      <c r="H1085" s="180" t="n">
        <v>866.674475524475</v>
      </c>
      <c r="I1085" s="180" t="n">
        <v>211.525990675991</v>
      </c>
      <c r="J1085" s="180" t="n">
        <v>72</v>
      </c>
    </row>
    <row r="1086" customFormat="false" ht="15" hidden="false" customHeight="false" outlineLevel="0" collapsed="false">
      <c r="A1086" s="181" t="n">
        <v>46</v>
      </c>
      <c r="B1086" s="179" t="n">
        <v>1081</v>
      </c>
      <c r="C1086" s="180" t="n">
        <v>294.4</v>
      </c>
      <c r="D1086" s="180" t="n">
        <v>363.4</v>
      </c>
      <c r="E1086" s="180" t="n">
        <v>345</v>
      </c>
      <c r="F1086" s="180" t="n">
        <v>184</v>
      </c>
      <c r="G1086" s="180" t="n">
        <v>452.875757575758</v>
      </c>
      <c r="H1086" s="180" t="n">
        <v>895.763636363636</v>
      </c>
      <c r="I1086" s="180" t="n">
        <v>215.874242424243</v>
      </c>
      <c r="J1086" s="180" t="n">
        <v>73.6</v>
      </c>
    </row>
    <row r="1087" customFormat="false" ht="15" hidden="false" customHeight="false" outlineLevel="0" collapsed="false">
      <c r="A1087" s="181" t="n">
        <v>46</v>
      </c>
      <c r="B1087" s="179" t="n">
        <v>1082</v>
      </c>
      <c r="C1087" s="180" t="n">
        <v>294.4</v>
      </c>
      <c r="D1087" s="180" t="n">
        <v>363.4</v>
      </c>
      <c r="E1087" s="180" t="n">
        <v>345</v>
      </c>
      <c r="F1087" s="180" t="n">
        <v>184</v>
      </c>
      <c r="G1087" s="180" t="n">
        <v>452.875757575758</v>
      </c>
      <c r="H1087" s="180" t="n">
        <v>895.763636363636</v>
      </c>
      <c r="I1087" s="180" t="n">
        <v>215.874242424243</v>
      </c>
      <c r="J1087" s="180" t="n">
        <v>73.6</v>
      </c>
    </row>
    <row r="1088" customFormat="false" ht="15" hidden="false" customHeight="false" outlineLevel="0" collapsed="false">
      <c r="A1088" s="181" t="n">
        <v>46</v>
      </c>
      <c r="B1088" s="179" t="n">
        <v>1083</v>
      </c>
      <c r="C1088" s="180" t="n">
        <v>294.4</v>
      </c>
      <c r="D1088" s="180" t="n">
        <v>363.4</v>
      </c>
      <c r="E1088" s="180" t="n">
        <v>345</v>
      </c>
      <c r="F1088" s="180" t="n">
        <v>184</v>
      </c>
      <c r="G1088" s="180" t="n">
        <v>452.875757575758</v>
      </c>
      <c r="H1088" s="180" t="n">
        <v>895.763636363636</v>
      </c>
      <c r="I1088" s="180" t="n">
        <v>215.874242424243</v>
      </c>
      <c r="J1088" s="180" t="n">
        <v>73.6</v>
      </c>
    </row>
    <row r="1089" customFormat="false" ht="15" hidden="false" customHeight="false" outlineLevel="0" collapsed="false">
      <c r="A1089" s="181" t="n">
        <v>46</v>
      </c>
      <c r="B1089" s="179" t="n">
        <v>1084</v>
      </c>
      <c r="C1089" s="180" t="n">
        <v>294.4</v>
      </c>
      <c r="D1089" s="180" t="n">
        <v>363.4</v>
      </c>
      <c r="E1089" s="180" t="n">
        <v>345</v>
      </c>
      <c r="F1089" s="180" t="n">
        <v>184</v>
      </c>
      <c r="G1089" s="180" t="n">
        <v>452.875757575758</v>
      </c>
      <c r="H1089" s="180" t="n">
        <v>895.763636363636</v>
      </c>
      <c r="I1089" s="180" t="n">
        <v>215.874242424243</v>
      </c>
      <c r="J1089" s="180" t="n">
        <v>73.6</v>
      </c>
    </row>
    <row r="1090" customFormat="false" ht="15" hidden="false" customHeight="false" outlineLevel="0" collapsed="false">
      <c r="A1090" s="181" t="n">
        <v>46</v>
      </c>
      <c r="B1090" s="179" t="n">
        <v>1085</v>
      </c>
      <c r="C1090" s="180" t="n">
        <v>294.4</v>
      </c>
      <c r="D1090" s="180" t="n">
        <v>363.4</v>
      </c>
      <c r="E1090" s="180" t="n">
        <v>345</v>
      </c>
      <c r="F1090" s="180" t="n">
        <v>184</v>
      </c>
      <c r="G1090" s="180" t="n">
        <v>452.875757575758</v>
      </c>
      <c r="H1090" s="180" t="n">
        <v>895.763636363636</v>
      </c>
      <c r="I1090" s="180" t="n">
        <v>215.874242424243</v>
      </c>
      <c r="J1090" s="180" t="n">
        <v>73.6</v>
      </c>
    </row>
    <row r="1091" customFormat="false" ht="15" hidden="false" customHeight="false" outlineLevel="0" collapsed="false">
      <c r="A1091" s="181" t="n">
        <v>46</v>
      </c>
      <c r="B1091" s="179" t="n">
        <v>1086</v>
      </c>
      <c r="C1091" s="180" t="n">
        <v>294.4</v>
      </c>
      <c r="D1091" s="180" t="n">
        <v>363.4</v>
      </c>
      <c r="E1091" s="180" t="n">
        <v>345</v>
      </c>
      <c r="F1091" s="180" t="n">
        <v>184</v>
      </c>
      <c r="G1091" s="180" t="n">
        <v>452.875757575758</v>
      </c>
      <c r="H1091" s="180" t="n">
        <v>895.763636363636</v>
      </c>
      <c r="I1091" s="180" t="n">
        <v>215.874242424243</v>
      </c>
      <c r="J1091" s="180" t="n">
        <v>73.6</v>
      </c>
    </row>
    <row r="1092" customFormat="false" ht="15" hidden="false" customHeight="false" outlineLevel="0" collapsed="false">
      <c r="A1092" s="181" t="n">
        <v>46</v>
      </c>
      <c r="B1092" s="179" t="n">
        <v>1087</v>
      </c>
      <c r="C1092" s="180" t="n">
        <v>294.4</v>
      </c>
      <c r="D1092" s="180" t="n">
        <v>363.4</v>
      </c>
      <c r="E1092" s="180" t="n">
        <v>345</v>
      </c>
      <c r="F1092" s="180" t="n">
        <v>184</v>
      </c>
      <c r="G1092" s="180" t="n">
        <v>452.875757575758</v>
      </c>
      <c r="H1092" s="180" t="n">
        <v>895.763636363636</v>
      </c>
      <c r="I1092" s="180" t="n">
        <v>215.874242424243</v>
      </c>
      <c r="J1092" s="180" t="n">
        <v>73.6</v>
      </c>
    </row>
    <row r="1093" customFormat="false" ht="15" hidden="false" customHeight="false" outlineLevel="0" collapsed="false">
      <c r="A1093" s="181" t="n">
        <v>46</v>
      </c>
      <c r="B1093" s="179" t="n">
        <v>1088</v>
      </c>
      <c r="C1093" s="180" t="n">
        <v>294.4</v>
      </c>
      <c r="D1093" s="180" t="n">
        <v>363.4</v>
      </c>
      <c r="E1093" s="180" t="n">
        <v>345</v>
      </c>
      <c r="F1093" s="180" t="n">
        <v>184</v>
      </c>
      <c r="G1093" s="180" t="n">
        <v>452.875757575758</v>
      </c>
      <c r="H1093" s="180" t="n">
        <v>895.763636363636</v>
      </c>
      <c r="I1093" s="180" t="n">
        <v>215.874242424243</v>
      </c>
      <c r="J1093" s="180" t="n">
        <v>73.6</v>
      </c>
    </row>
    <row r="1094" customFormat="false" ht="15" hidden="false" customHeight="false" outlineLevel="0" collapsed="false">
      <c r="A1094" s="181" t="n">
        <v>46</v>
      </c>
      <c r="B1094" s="179" t="n">
        <v>1089</v>
      </c>
      <c r="C1094" s="180" t="n">
        <v>294.4</v>
      </c>
      <c r="D1094" s="180" t="n">
        <v>363.4</v>
      </c>
      <c r="E1094" s="180" t="n">
        <v>345</v>
      </c>
      <c r="F1094" s="180" t="n">
        <v>184</v>
      </c>
      <c r="G1094" s="180" t="n">
        <v>452.875757575758</v>
      </c>
      <c r="H1094" s="180" t="n">
        <v>895.763636363636</v>
      </c>
      <c r="I1094" s="180" t="n">
        <v>215.874242424243</v>
      </c>
      <c r="J1094" s="180" t="n">
        <v>73.6</v>
      </c>
    </row>
    <row r="1095" customFormat="false" ht="15" hidden="false" customHeight="false" outlineLevel="0" collapsed="false">
      <c r="A1095" s="181" t="n">
        <v>46</v>
      </c>
      <c r="B1095" s="179" t="n">
        <v>1090</v>
      </c>
      <c r="C1095" s="180" t="n">
        <v>294.4</v>
      </c>
      <c r="D1095" s="180" t="n">
        <v>363.4</v>
      </c>
      <c r="E1095" s="180" t="n">
        <v>345</v>
      </c>
      <c r="F1095" s="180" t="n">
        <v>184</v>
      </c>
      <c r="G1095" s="180" t="n">
        <v>452.875757575758</v>
      </c>
      <c r="H1095" s="180" t="n">
        <v>895.763636363636</v>
      </c>
      <c r="I1095" s="180" t="n">
        <v>215.874242424243</v>
      </c>
      <c r="J1095" s="180" t="n">
        <v>73.6</v>
      </c>
    </row>
    <row r="1096" customFormat="false" ht="15" hidden="false" customHeight="false" outlineLevel="0" collapsed="false">
      <c r="A1096" s="181" t="n">
        <v>46</v>
      </c>
      <c r="B1096" s="179" t="n">
        <v>1091</v>
      </c>
      <c r="C1096" s="180" t="n">
        <v>294.4</v>
      </c>
      <c r="D1096" s="180" t="n">
        <v>363.4</v>
      </c>
      <c r="E1096" s="180" t="n">
        <v>345</v>
      </c>
      <c r="F1096" s="180" t="n">
        <v>184</v>
      </c>
      <c r="G1096" s="180" t="n">
        <v>452.875757575758</v>
      </c>
      <c r="H1096" s="180" t="n">
        <v>895.763636363636</v>
      </c>
      <c r="I1096" s="180" t="n">
        <v>215.874242424243</v>
      </c>
      <c r="J1096" s="180" t="n">
        <v>73.6</v>
      </c>
    </row>
    <row r="1097" customFormat="false" ht="15" hidden="false" customHeight="false" outlineLevel="0" collapsed="false">
      <c r="A1097" s="181" t="n">
        <v>46</v>
      </c>
      <c r="B1097" s="179" t="n">
        <v>1092</v>
      </c>
      <c r="C1097" s="180" t="n">
        <v>294.4</v>
      </c>
      <c r="D1097" s="180" t="n">
        <v>363.4</v>
      </c>
      <c r="E1097" s="180" t="n">
        <v>345</v>
      </c>
      <c r="F1097" s="180" t="n">
        <v>184</v>
      </c>
      <c r="G1097" s="180" t="n">
        <v>452.875757575758</v>
      </c>
      <c r="H1097" s="180" t="n">
        <v>895.763636363636</v>
      </c>
      <c r="I1097" s="180" t="n">
        <v>215.874242424243</v>
      </c>
      <c r="J1097" s="180" t="n">
        <v>73.6</v>
      </c>
    </row>
    <row r="1098" customFormat="false" ht="15" hidden="false" customHeight="false" outlineLevel="0" collapsed="false">
      <c r="A1098" s="181" t="n">
        <v>46</v>
      </c>
      <c r="B1098" s="179" t="n">
        <v>1093</v>
      </c>
      <c r="C1098" s="180" t="n">
        <v>294.4</v>
      </c>
      <c r="D1098" s="180" t="n">
        <v>363.4</v>
      </c>
      <c r="E1098" s="180" t="n">
        <v>345</v>
      </c>
      <c r="F1098" s="180" t="n">
        <v>184</v>
      </c>
      <c r="G1098" s="180" t="n">
        <v>452.875757575758</v>
      </c>
      <c r="H1098" s="180" t="n">
        <v>895.763636363636</v>
      </c>
      <c r="I1098" s="180" t="n">
        <v>215.874242424243</v>
      </c>
      <c r="J1098" s="180" t="n">
        <v>73.6</v>
      </c>
    </row>
    <row r="1099" customFormat="false" ht="15" hidden="false" customHeight="false" outlineLevel="0" collapsed="false">
      <c r="A1099" s="181" t="n">
        <v>46</v>
      </c>
      <c r="B1099" s="179" t="n">
        <v>1094</v>
      </c>
      <c r="C1099" s="180" t="n">
        <v>294.4</v>
      </c>
      <c r="D1099" s="180" t="n">
        <v>363.4</v>
      </c>
      <c r="E1099" s="180" t="n">
        <v>345</v>
      </c>
      <c r="F1099" s="180" t="n">
        <v>184</v>
      </c>
      <c r="G1099" s="180" t="n">
        <v>452.875757575758</v>
      </c>
      <c r="H1099" s="180" t="n">
        <v>895.763636363636</v>
      </c>
      <c r="I1099" s="180" t="n">
        <v>215.874242424243</v>
      </c>
      <c r="J1099" s="180" t="n">
        <v>73.6</v>
      </c>
    </row>
    <row r="1100" customFormat="false" ht="15" hidden="false" customHeight="false" outlineLevel="0" collapsed="false">
      <c r="A1100" s="181" t="n">
        <v>46</v>
      </c>
      <c r="B1100" s="179" t="n">
        <v>1095</v>
      </c>
      <c r="C1100" s="180" t="n">
        <v>294.4</v>
      </c>
      <c r="D1100" s="180" t="n">
        <v>363.4</v>
      </c>
      <c r="E1100" s="180" t="n">
        <v>345</v>
      </c>
      <c r="F1100" s="180" t="n">
        <v>184</v>
      </c>
      <c r="G1100" s="180" t="n">
        <v>452.875757575758</v>
      </c>
      <c r="H1100" s="180" t="n">
        <v>895.763636363636</v>
      </c>
      <c r="I1100" s="180" t="n">
        <v>215.874242424243</v>
      </c>
      <c r="J1100" s="180" t="n">
        <v>73.6</v>
      </c>
    </row>
    <row r="1101" customFormat="false" ht="15" hidden="false" customHeight="false" outlineLevel="0" collapsed="false">
      <c r="A1101" s="181" t="n">
        <v>46</v>
      </c>
      <c r="B1101" s="179" t="n">
        <v>1096</v>
      </c>
      <c r="C1101" s="180" t="n">
        <v>294.4</v>
      </c>
      <c r="D1101" s="180" t="n">
        <v>363.4</v>
      </c>
      <c r="E1101" s="180" t="n">
        <v>345</v>
      </c>
      <c r="F1101" s="180" t="n">
        <v>184</v>
      </c>
      <c r="G1101" s="180" t="n">
        <v>452.875757575758</v>
      </c>
      <c r="H1101" s="180" t="n">
        <v>895.763636363636</v>
      </c>
      <c r="I1101" s="180" t="n">
        <v>215.874242424243</v>
      </c>
      <c r="J1101" s="180" t="n">
        <v>73.6</v>
      </c>
    </row>
    <row r="1102" customFormat="false" ht="15" hidden="false" customHeight="false" outlineLevel="0" collapsed="false">
      <c r="A1102" s="181" t="n">
        <v>46</v>
      </c>
      <c r="B1102" s="179" t="n">
        <v>1097</v>
      </c>
      <c r="C1102" s="180" t="n">
        <v>294.4</v>
      </c>
      <c r="D1102" s="180" t="n">
        <v>363.4</v>
      </c>
      <c r="E1102" s="180" t="n">
        <v>345</v>
      </c>
      <c r="F1102" s="180" t="n">
        <v>184</v>
      </c>
      <c r="G1102" s="180" t="n">
        <v>452.875757575758</v>
      </c>
      <c r="H1102" s="180" t="n">
        <v>895.763636363636</v>
      </c>
      <c r="I1102" s="180" t="n">
        <v>215.874242424243</v>
      </c>
      <c r="J1102" s="180" t="n">
        <v>73.6</v>
      </c>
    </row>
    <row r="1103" customFormat="false" ht="15" hidden="false" customHeight="false" outlineLevel="0" collapsed="false">
      <c r="A1103" s="181" t="n">
        <v>46</v>
      </c>
      <c r="B1103" s="179" t="n">
        <v>1098</v>
      </c>
      <c r="C1103" s="180" t="n">
        <v>294.4</v>
      </c>
      <c r="D1103" s="180" t="n">
        <v>363.4</v>
      </c>
      <c r="E1103" s="180" t="n">
        <v>345</v>
      </c>
      <c r="F1103" s="180" t="n">
        <v>184</v>
      </c>
      <c r="G1103" s="180" t="n">
        <v>452.875757575758</v>
      </c>
      <c r="H1103" s="180" t="n">
        <v>895.763636363636</v>
      </c>
      <c r="I1103" s="180" t="n">
        <v>215.874242424243</v>
      </c>
      <c r="J1103" s="180" t="n">
        <v>73.6</v>
      </c>
    </row>
    <row r="1104" customFormat="false" ht="15" hidden="false" customHeight="false" outlineLevel="0" collapsed="false">
      <c r="A1104" s="181" t="n">
        <v>46</v>
      </c>
      <c r="B1104" s="179" t="n">
        <v>1099</v>
      </c>
      <c r="C1104" s="180" t="n">
        <v>294.4</v>
      </c>
      <c r="D1104" s="180" t="n">
        <v>363.4</v>
      </c>
      <c r="E1104" s="180" t="n">
        <v>345</v>
      </c>
      <c r="F1104" s="180" t="n">
        <v>184</v>
      </c>
      <c r="G1104" s="180" t="n">
        <v>452.875757575758</v>
      </c>
      <c r="H1104" s="180" t="n">
        <v>895.763636363636</v>
      </c>
      <c r="I1104" s="180" t="n">
        <v>215.874242424243</v>
      </c>
      <c r="J1104" s="180" t="n">
        <v>73.6</v>
      </c>
    </row>
    <row r="1105" customFormat="false" ht="15" hidden="false" customHeight="false" outlineLevel="0" collapsed="false">
      <c r="A1105" s="181" t="n">
        <v>46</v>
      </c>
      <c r="B1105" s="179" t="n">
        <v>1100</v>
      </c>
      <c r="C1105" s="180" t="n">
        <v>294.4</v>
      </c>
      <c r="D1105" s="180" t="n">
        <v>363.4</v>
      </c>
      <c r="E1105" s="180" t="n">
        <v>345</v>
      </c>
      <c r="F1105" s="180" t="n">
        <v>184</v>
      </c>
      <c r="G1105" s="180" t="n">
        <v>452.875757575758</v>
      </c>
      <c r="H1105" s="180" t="n">
        <v>895.763636363636</v>
      </c>
      <c r="I1105" s="180" t="n">
        <v>215.874242424243</v>
      </c>
      <c r="J1105" s="180" t="n">
        <v>73.6</v>
      </c>
    </row>
    <row r="1106" customFormat="false" ht="15" hidden="false" customHeight="false" outlineLevel="0" collapsed="false">
      <c r="A1106" s="181" t="n">
        <v>46</v>
      </c>
      <c r="B1106" s="179" t="n">
        <v>1101</v>
      </c>
      <c r="C1106" s="180" t="n">
        <v>294.4</v>
      </c>
      <c r="D1106" s="180" t="n">
        <v>363.4</v>
      </c>
      <c r="E1106" s="180" t="n">
        <v>345</v>
      </c>
      <c r="F1106" s="180" t="n">
        <v>184</v>
      </c>
      <c r="G1106" s="180" t="n">
        <v>452.875757575758</v>
      </c>
      <c r="H1106" s="180" t="n">
        <v>895.763636363636</v>
      </c>
      <c r="I1106" s="180" t="n">
        <v>215.874242424243</v>
      </c>
      <c r="J1106" s="180" t="n">
        <v>73.6</v>
      </c>
    </row>
    <row r="1107" customFormat="false" ht="15" hidden="false" customHeight="false" outlineLevel="0" collapsed="false">
      <c r="A1107" s="181" t="n">
        <v>46</v>
      </c>
      <c r="B1107" s="179" t="n">
        <v>1102</v>
      </c>
      <c r="C1107" s="180" t="n">
        <v>294.4</v>
      </c>
      <c r="D1107" s="180" t="n">
        <v>363.4</v>
      </c>
      <c r="E1107" s="180" t="n">
        <v>345</v>
      </c>
      <c r="F1107" s="180" t="n">
        <v>184</v>
      </c>
      <c r="G1107" s="180" t="n">
        <v>452.875757575758</v>
      </c>
      <c r="H1107" s="180" t="n">
        <v>895.763636363636</v>
      </c>
      <c r="I1107" s="180" t="n">
        <v>215.874242424243</v>
      </c>
      <c r="J1107" s="180" t="n">
        <v>73.6</v>
      </c>
    </row>
    <row r="1108" customFormat="false" ht="15" hidden="false" customHeight="false" outlineLevel="0" collapsed="false">
      <c r="A1108" s="181" t="n">
        <v>46</v>
      </c>
      <c r="B1108" s="179" t="n">
        <v>1103</v>
      </c>
      <c r="C1108" s="180" t="n">
        <v>294.4</v>
      </c>
      <c r="D1108" s="180" t="n">
        <v>363.4</v>
      </c>
      <c r="E1108" s="180" t="n">
        <v>345</v>
      </c>
      <c r="F1108" s="180" t="n">
        <v>184</v>
      </c>
      <c r="G1108" s="180" t="n">
        <v>452.875757575758</v>
      </c>
      <c r="H1108" s="180" t="n">
        <v>895.763636363636</v>
      </c>
      <c r="I1108" s="180" t="n">
        <v>215.874242424243</v>
      </c>
      <c r="J1108" s="180" t="n">
        <v>73.6</v>
      </c>
    </row>
    <row r="1109" customFormat="false" ht="15" hidden="false" customHeight="false" outlineLevel="0" collapsed="false">
      <c r="A1109" s="181" t="n">
        <v>46</v>
      </c>
      <c r="B1109" s="179" t="n">
        <v>1104</v>
      </c>
      <c r="C1109" s="180" t="n">
        <v>294.4</v>
      </c>
      <c r="D1109" s="180" t="n">
        <v>363.4</v>
      </c>
      <c r="E1109" s="180" t="n">
        <v>345</v>
      </c>
      <c r="F1109" s="180" t="n">
        <v>184</v>
      </c>
      <c r="G1109" s="180" t="n">
        <v>452.875757575758</v>
      </c>
      <c r="H1109" s="180" t="n">
        <v>895.763636363636</v>
      </c>
      <c r="I1109" s="180" t="n">
        <v>215.874242424243</v>
      </c>
      <c r="J1109" s="180" t="n">
        <v>73.6</v>
      </c>
    </row>
    <row r="1110" customFormat="false" ht="15" hidden="false" customHeight="false" outlineLevel="0" collapsed="false">
      <c r="A1110" s="181" t="n">
        <v>47</v>
      </c>
      <c r="B1110" s="179" t="n">
        <v>1105</v>
      </c>
      <c r="C1110" s="180" t="n">
        <v>300.8</v>
      </c>
      <c r="D1110" s="180" t="n">
        <v>371.3</v>
      </c>
      <c r="E1110" s="180" t="n">
        <v>352.5</v>
      </c>
      <c r="F1110" s="180" t="n">
        <v>188</v>
      </c>
      <c r="G1110" s="180" t="n">
        <v>467.458275058275</v>
      </c>
      <c r="H1110" s="180" t="n">
        <v>924.852797202797</v>
      </c>
      <c r="I1110" s="180" t="n">
        <v>220.222494172494</v>
      </c>
      <c r="J1110" s="180" t="n">
        <v>75.2</v>
      </c>
    </row>
    <row r="1111" customFormat="false" ht="15" hidden="false" customHeight="false" outlineLevel="0" collapsed="false">
      <c r="A1111" s="181" t="n">
        <v>47</v>
      </c>
      <c r="B1111" s="179" t="n">
        <v>1106</v>
      </c>
      <c r="C1111" s="180" t="n">
        <v>300.8</v>
      </c>
      <c r="D1111" s="180" t="n">
        <v>371.3</v>
      </c>
      <c r="E1111" s="180" t="n">
        <v>352.5</v>
      </c>
      <c r="F1111" s="180" t="n">
        <v>188</v>
      </c>
      <c r="G1111" s="180" t="n">
        <v>467.458275058275</v>
      </c>
      <c r="H1111" s="180" t="n">
        <v>924.852797202797</v>
      </c>
      <c r="I1111" s="180" t="n">
        <v>220.222494172494</v>
      </c>
      <c r="J1111" s="180" t="n">
        <v>75.2</v>
      </c>
    </row>
    <row r="1112" customFormat="false" ht="15" hidden="false" customHeight="false" outlineLevel="0" collapsed="false">
      <c r="A1112" s="181" t="n">
        <v>47</v>
      </c>
      <c r="B1112" s="179" t="n">
        <v>1107</v>
      </c>
      <c r="C1112" s="180" t="n">
        <v>300.8</v>
      </c>
      <c r="D1112" s="180" t="n">
        <v>371.3</v>
      </c>
      <c r="E1112" s="180" t="n">
        <v>352.5</v>
      </c>
      <c r="F1112" s="180" t="n">
        <v>188</v>
      </c>
      <c r="G1112" s="180" t="n">
        <v>467.458275058275</v>
      </c>
      <c r="H1112" s="180" t="n">
        <v>924.852797202797</v>
      </c>
      <c r="I1112" s="180" t="n">
        <v>220.222494172494</v>
      </c>
      <c r="J1112" s="180" t="n">
        <v>75.2</v>
      </c>
    </row>
    <row r="1113" customFormat="false" ht="15" hidden="false" customHeight="false" outlineLevel="0" collapsed="false">
      <c r="A1113" s="181" t="n">
        <v>47</v>
      </c>
      <c r="B1113" s="179" t="n">
        <v>1108</v>
      </c>
      <c r="C1113" s="180" t="n">
        <v>300.8</v>
      </c>
      <c r="D1113" s="180" t="n">
        <v>371.3</v>
      </c>
      <c r="E1113" s="180" t="n">
        <v>352.5</v>
      </c>
      <c r="F1113" s="180" t="n">
        <v>188</v>
      </c>
      <c r="G1113" s="180" t="n">
        <v>467.458275058275</v>
      </c>
      <c r="H1113" s="180" t="n">
        <v>924.852797202797</v>
      </c>
      <c r="I1113" s="180" t="n">
        <v>220.222494172494</v>
      </c>
      <c r="J1113" s="180" t="n">
        <v>75.2</v>
      </c>
    </row>
    <row r="1114" customFormat="false" ht="15" hidden="false" customHeight="false" outlineLevel="0" collapsed="false">
      <c r="A1114" s="181" t="n">
        <v>47</v>
      </c>
      <c r="B1114" s="179" t="n">
        <v>1109</v>
      </c>
      <c r="C1114" s="180" t="n">
        <v>300.8</v>
      </c>
      <c r="D1114" s="180" t="n">
        <v>371.3</v>
      </c>
      <c r="E1114" s="180" t="n">
        <v>352.5</v>
      </c>
      <c r="F1114" s="180" t="n">
        <v>188</v>
      </c>
      <c r="G1114" s="180" t="n">
        <v>467.458275058275</v>
      </c>
      <c r="H1114" s="180" t="n">
        <v>924.852797202797</v>
      </c>
      <c r="I1114" s="180" t="n">
        <v>220.222494172494</v>
      </c>
      <c r="J1114" s="180" t="n">
        <v>75.2</v>
      </c>
    </row>
    <row r="1115" customFormat="false" ht="15" hidden="false" customHeight="false" outlineLevel="0" collapsed="false">
      <c r="A1115" s="181" t="n">
        <v>47</v>
      </c>
      <c r="B1115" s="179" t="n">
        <v>1110</v>
      </c>
      <c r="C1115" s="180" t="n">
        <v>300.8</v>
      </c>
      <c r="D1115" s="180" t="n">
        <v>371.3</v>
      </c>
      <c r="E1115" s="180" t="n">
        <v>352.5</v>
      </c>
      <c r="F1115" s="180" t="n">
        <v>188</v>
      </c>
      <c r="G1115" s="180" t="n">
        <v>467.458275058275</v>
      </c>
      <c r="H1115" s="180" t="n">
        <v>924.852797202797</v>
      </c>
      <c r="I1115" s="180" t="n">
        <v>220.222494172494</v>
      </c>
      <c r="J1115" s="180" t="n">
        <v>75.2</v>
      </c>
    </row>
    <row r="1116" customFormat="false" ht="15" hidden="false" customHeight="false" outlineLevel="0" collapsed="false">
      <c r="A1116" s="181" t="n">
        <v>47</v>
      </c>
      <c r="B1116" s="179" t="n">
        <v>1111</v>
      </c>
      <c r="C1116" s="180" t="n">
        <v>300.8</v>
      </c>
      <c r="D1116" s="180" t="n">
        <v>371.3</v>
      </c>
      <c r="E1116" s="180" t="n">
        <v>352.5</v>
      </c>
      <c r="F1116" s="180" t="n">
        <v>188</v>
      </c>
      <c r="G1116" s="180" t="n">
        <v>467.458275058275</v>
      </c>
      <c r="H1116" s="180" t="n">
        <v>924.852797202797</v>
      </c>
      <c r="I1116" s="180" t="n">
        <v>220.222494172494</v>
      </c>
      <c r="J1116" s="180" t="n">
        <v>75.2</v>
      </c>
    </row>
    <row r="1117" customFormat="false" ht="15" hidden="false" customHeight="false" outlineLevel="0" collapsed="false">
      <c r="A1117" s="181" t="n">
        <v>47</v>
      </c>
      <c r="B1117" s="179" t="n">
        <v>1112</v>
      </c>
      <c r="C1117" s="180" t="n">
        <v>300.8</v>
      </c>
      <c r="D1117" s="180" t="n">
        <v>371.3</v>
      </c>
      <c r="E1117" s="180" t="n">
        <v>352.5</v>
      </c>
      <c r="F1117" s="180" t="n">
        <v>188</v>
      </c>
      <c r="G1117" s="180" t="n">
        <v>467.458275058275</v>
      </c>
      <c r="H1117" s="180" t="n">
        <v>924.852797202797</v>
      </c>
      <c r="I1117" s="180" t="n">
        <v>220.222494172494</v>
      </c>
      <c r="J1117" s="180" t="n">
        <v>75.2</v>
      </c>
    </row>
    <row r="1118" customFormat="false" ht="15" hidden="false" customHeight="false" outlineLevel="0" collapsed="false">
      <c r="A1118" s="181" t="n">
        <v>47</v>
      </c>
      <c r="B1118" s="179" t="n">
        <v>1113</v>
      </c>
      <c r="C1118" s="180" t="n">
        <v>300.8</v>
      </c>
      <c r="D1118" s="180" t="n">
        <v>371.3</v>
      </c>
      <c r="E1118" s="180" t="n">
        <v>352.5</v>
      </c>
      <c r="F1118" s="180" t="n">
        <v>188</v>
      </c>
      <c r="G1118" s="180" t="n">
        <v>467.458275058275</v>
      </c>
      <c r="H1118" s="180" t="n">
        <v>924.852797202797</v>
      </c>
      <c r="I1118" s="180" t="n">
        <v>220.222494172494</v>
      </c>
      <c r="J1118" s="180" t="n">
        <v>75.2</v>
      </c>
    </row>
    <row r="1119" customFormat="false" ht="15" hidden="false" customHeight="false" outlineLevel="0" collapsed="false">
      <c r="A1119" s="181" t="n">
        <v>47</v>
      </c>
      <c r="B1119" s="179" t="n">
        <v>1114</v>
      </c>
      <c r="C1119" s="180" t="n">
        <v>300.8</v>
      </c>
      <c r="D1119" s="180" t="n">
        <v>371.3</v>
      </c>
      <c r="E1119" s="180" t="n">
        <v>352.5</v>
      </c>
      <c r="F1119" s="180" t="n">
        <v>188</v>
      </c>
      <c r="G1119" s="180" t="n">
        <v>467.458275058275</v>
      </c>
      <c r="H1119" s="180" t="n">
        <v>924.852797202797</v>
      </c>
      <c r="I1119" s="180" t="n">
        <v>220.222494172494</v>
      </c>
      <c r="J1119" s="180" t="n">
        <v>75.2</v>
      </c>
    </row>
    <row r="1120" customFormat="false" ht="15" hidden="false" customHeight="false" outlineLevel="0" collapsed="false">
      <c r="A1120" s="181" t="n">
        <v>47</v>
      </c>
      <c r="B1120" s="179" t="n">
        <v>1115</v>
      </c>
      <c r="C1120" s="180" t="n">
        <v>300.8</v>
      </c>
      <c r="D1120" s="180" t="n">
        <v>371.3</v>
      </c>
      <c r="E1120" s="180" t="n">
        <v>352.5</v>
      </c>
      <c r="F1120" s="180" t="n">
        <v>188</v>
      </c>
      <c r="G1120" s="180" t="n">
        <v>467.458275058275</v>
      </c>
      <c r="H1120" s="180" t="n">
        <v>924.852797202797</v>
      </c>
      <c r="I1120" s="180" t="n">
        <v>220.222494172494</v>
      </c>
      <c r="J1120" s="180" t="n">
        <v>75.2</v>
      </c>
    </row>
    <row r="1121" customFormat="false" ht="15" hidden="false" customHeight="false" outlineLevel="0" collapsed="false">
      <c r="A1121" s="181" t="n">
        <v>47</v>
      </c>
      <c r="B1121" s="179" t="n">
        <v>1116</v>
      </c>
      <c r="C1121" s="180" t="n">
        <v>300.8</v>
      </c>
      <c r="D1121" s="180" t="n">
        <v>371.3</v>
      </c>
      <c r="E1121" s="180" t="n">
        <v>352.5</v>
      </c>
      <c r="F1121" s="180" t="n">
        <v>188</v>
      </c>
      <c r="G1121" s="180" t="n">
        <v>467.458275058275</v>
      </c>
      <c r="H1121" s="180" t="n">
        <v>924.852797202797</v>
      </c>
      <c r="I1121" s="180" t="n">
        <v>220.222494172494</v>
      </c>
      <c r="J1121" s="180" t="n">
        <v>75.2</v>
      </c>
    </row>
    <row r="1122" customFormat="false" ht="15" hidden="false" customHeight="false" outlineLevel="0" collapsed="false">
      <c r="A1122" s="181" t="n">
        <v>47</v>
      </c>
      <c r="B1122" s="179" t="n">
        <v>1117</v>
      </c>
      <c r="C1122" s="180" t="n">
        <v>300.8</v>
      </c>
      <c r="D1122" s="180" t="n">
        <v>371.3</v>
      </c>
      <c r="E1122" s="180" t="n">
        <v>352.5</v>
      </c>
      <c r="F1122" s="180" t="n">
        <v>188</v>
      </c>
      <c r="G1122" s="180" t="n">
        <v>467.458275058275</v>
      </c>
      <c r="H1122" s="180" t="n">
        <v>924.852797202797</v>
      </c>
      <c r="I1122" s="180" t="n">
        <v>220.222494172494</v>
      </c>
      <c r="J1122" s="180" t="n">
        <v>75.2</v>
      </c>
    </row>
    <row r="1123" customFormat="false" ht="15" hidden="false" customHeight="false" outlineLevel="0" collapsed="false">
      <c r="A1123" s="181" t="n">
        <v>47</v>
      </c>
      <c r="B1123" s="179" t="n">
        <v>1118</v>
      </c>
      <c r="C1123" s="180" t="n">
        <v>300.8</v>
      </c>
      <c r="D1123" s="180" t="n">
        <v>371.3</v>
      </c>
      <c r="E1123" s="180" t="n">
        <v>352.5</v>
      </c>
      <c r="F1123" s="180" t="n">
        <v>188</v>
      </c>
      <c r="G1123" s="180" t="n">
        <v>467.458275058275</v>
      </c>
      <c r="H1123" s="180" t="n">
        <v>924.852797202797</v>
      </c>
      <c r="I1123" s="180" t="n">
        <v>220.222494172494</v>
      </c>
      <c r="J1123" s="180" t="n">
        <v>75.2</v>
      </c>
    </row>
    <row r="1124" customFormat="false" ht="15" hidden="false" customHeight="false" outlineLevel="0" collapsed="false">
      <c r="A1124" s="181" t="n">
        <v>47</v>
      </c>
      <c r="B1124" s="179" t="n">
        <v>1119</v>
      </c>
      <c r="C1124" s="180" t="n">
        <v>300.8</v>
      </c>
      <c r="D1124" s="180" t="n">
        <v>371.3</v>
      </c>
      <c r="E1124" s="180" t="n">
        <v>352.5</v>
      </c>
      <c r="F1124" s="180" t="n">
        <v>188</v>
      </c>
      <c r="G1124" s="180" t="n">
        <v>467.458275058275</v>
      </c>
      <c r="H1124" s="180" t="n">
        <v>924.852797202797</v>
      </c>
      <c r="I1124" s="180" t="n">
        <v>220.222494172494</v>
      </c>
      <c r="J1124" s="180" t="n">
        <v>75.2</v>
      </c>
    </row>
    <row r="1125" customFormat="false" ht="15" hidden="false" customHeight="false" outlineLevel="0" collapsed="false">
      <c r="A1125" s="181" t="n">
        <v>47</v>
      </c>
      <c r="B1125" s="179" t="n">
        <v>1120</v>
      </c>
      <c r="C1125" s="180" t="n">
        <v>300.8</v>
      </c>
      <c r="D1125" s="180" t="n">
        <v>371.3</v>
      </c>
      <c r="E1125" s="180" t="n">
        <v>352.5</v>
      </c>
      <c r="F1125" s="180" t="n">
        <v>188</v>
      </c>
      <c r="G1125" s="180" t="n">
        <v>467.458275058275</v>
      </c>
      <c r="H1125" s="180" t="n">
        <v>924.852797202797</v>
      </c>
      <c r="I1125" s="180" t="n">
        <v>220.222494172494</v>
      </c>
      <c r="J1125" s="180" t="n">
        <v>75.2</v>
      </c>
    </row>
    <row r="1126" customFormat="false" ht="15" hidden="false" customHeight="false" outlineLevel="0" collapsed="false">
      <c r="A1126" s="181" t="n">
        <v>47</v>
      </c>
      <c r="B1126" s="179" t="n">
        <v>1121</v>
      </c>
      <c r="C1126" s="180" t="n">
        <v>300.8</v>
      </c>
      <c r="D1126" s="180" t="n">
        <v>371.3</v>
      </c>
      <c r="E1126" s="180" t="n">
        <v>352.5</v>
      </c>
      <c r="F1126" s="180" t="n">
        <v>188</v>
      </c>
      <c r="G1126" s="180" t="n">
        <v>467.458275058275</v>
      </c>
      <c r="H1126" s="180" t="n">
        <v>924.852797202797</v>
      </c>
      <c r="I1126" s="180" t="n">
        <v>220.222494172494</v>
      </c>
      <c r="J1126" s="180" t="n">
        <v>75.2</v>
      </c>
    </row>
    <row r="1127" customFormat="false" ht="15" hidden="false" customHeight="false" outlineLevel="0" collapsed="false">
      <c r="A1127" s="181" t="n">
        <v>47</v>
      </c>
      <c r="B1127" s="179" t="n">
        <v>1122</v>
      </c>
      <c r="C1127" s="180" t="n">
        <v>300.8</v>
      </c>
      <c r="D1127" s="180" t="n">
        <v>371.3</v>
      </c>
      <c r="E1127" s="180" t="n">
        <v>352.5</v>
      </c>
      <c r="F1127" s="180" t="n">
        <v>188</v>
      </c>
      <c r="G1127" s="180" t="n">
        <v>467.458275058275</v>
      </c>
      <c r="H1127" s="180" t="n">
        <v>924.852797202797</v>
      </c>
      <c r="I1127" s="180" t="n">
        <v>220.222494172494</v>
      </c>
      <c r="J1127" s="180" t="n">
        <v>75.2</v>
      </c>
    </row>
    <row r="1128" customFormat="false" ht="15" hidden="false" customHeight="false" outlineLevel="0" collapsed="false">
      <c r="A1128" s="181" t="n">
        <v>47</v>
      </c>
      <c r="B1128" s="179" t="n">
        <v>1123</v>
      </c>
      <c r="C1128" s="180" t="n">
        <v>300.8</v>
      </c>
      <c r="D1128" s="180" t="n">
        <v>371.3</v>
      </c>
      <c r="E1128" s="180" t="n">
        <v>352.5</v>
      </c>
      <c r="F1128" s="180" t="n">
        <v>188</v>
      </c>
      <c r="G1128" s="180" t="n">
        <v>467.458275058275</v>
      </c>
      <c r="H1128" s="180" t="n">
        <v>924.852797202797</v>
      </c>
      <c r="I1128" s="180" t="n">
        <v>220.222494172494</v>
      </c>
      <c r="J1128" s="180" t="n">
        <v>75.2</v>
      </c>
    </row>
    <row r="1129" customFormat="false" ht="15" hidden="false" customHeight="false" outlineLevel="0" collapsed="false">
      <c r="A1129" s="181" t="n">
        <v>47</v>
      </c>
      <c r="B1129" s="179" t="n">
        <v>1124</v>
      </c>
      <c r="C1129" s="180" t="n">
        <v>300.8</v>
      </c>
      <c r="D1129" s="180" t="n">
        <v>371.3</v>
      </c>
      <c r="E1129" s="180" t="n">
        <v>352.5</v>
      </c>
      <c r="F1129" s="180" t="n">
        <v>188</v>
      </c>
      <c r="G1129" s="180" t="n">
        <v>467.458275058275</v>
      </c>
      <c r="H1129" s="180" t="n">
        <v>924.852797202797</v>
      </c>
      <c r="I1129" s="180" t="n">
        <v>220.222494172494</v>
      </c>
      <c r="J1129" s="180" t="n">
        <v>75.2</v>
      </c>
    </row>
    <row r="1130" customFormat="false" ht="15" hidden="false" customHeight="false" outlineLevel="0" collapsed="false">
      <c r="A1130" s="181" t="n">
        <v>47</v>
      </c>
      <c r="B1130" s="179" t="n">
        <v>1125</v>
      </c>
      <c r="C1130" s="180" t="n">
        <v>300.8</v>
      </c>
      <c r="D1130" s="180" t="n">
        <v>371.3</v>
      </c>
      <c r="E1130" s="180" t="n">
        <v>352.5</v>
      </c>
      <c r="F1130" s="180" t="n">
        <v>188</v>
      </c>
      <c r="G1130" s="180" t="n">
        <v>467.458275058275</v>
      </c>
      <c r="H1130" s="180" t="n">
        <v>924.852797202797</v>
      </c>
      <c r="I1130" s="180" t="n">
        <v>220.222494172494</v>
      </c>
      <c r="J1130" s="180" t="n">
        <v>75.2</v>
      </c>
    </row>
    <row r="1131" customFormat="false" ht="15" hidden="false" customHeight="false" outlineLevel="0" collapsed="false">
      <c r="A1131" s="181" t="n">
        <v>47</v>
      </c>
      <c r="B1131" s="179" t="n">
        <v>1126</v>
      </c>
      <c r="C1131" s="180" t="n">
        <v>300.8</v>
      </c>
      <c r="D1131" s="180" t="n">
        <v>371.3</v>
      </c>
      <c r="E1131" s="180" t="n">
        <v>352.5</v>
      </c>
      <c r="F1131" s="180" t="n">
        <v>188</v>
      </c>
      <c r="G1131" s="180" t="n">
        <v>467.458275058275</v>
      </c>
      <c r="H1131" s="180" t="n">
        <v>924.852797202797</v>
      </c>
      <c r="I1131" s="180" t="n">
        <v>220.222494172494</v>
      </c>
      <c r="J1131" s="180" t="n">
        <v>75.2</v>
      </c>
    </row>
    <row r="1132" customFormat="false" ht="15" hidden="false" customHeight="false" outlineLevel="0" collapsed="false">
      <c r="A1132" s="181" t="n">
        <v>47</v>
      </c>
      <c r="B1132" s="179" t="n">
        <v>1127</v>
      </c>
      <c r="C1132" s="180" t="n">
        <v>300.8</v>
      </c>
      <c r="D1132" s="180" t="n">
        <v>371.3</v>
      </c>
      <c r="E1132" s="180" t="n">
        <v>352.5</v>
      </c>
      <c r="F1132" s="180" t="n">
        <v>188</v>
      </c>
      <c r="G1132" s="180" t="n">
        <v>467.458275058275</v>
      </c>
      <c r="H1132" s="180" t="n">
        <v>924.852797202797</v>
      </c>
      <c r="I1132" s="180" t="n">
        <v>220.222494172494</v>
      </c>
      <c r="J1132" s="180" t="n">
        <v>75.2</v>
      </c>
    </row>
    <row r="1133" customFormat="false" ht="15" hidden="false" customHeight="false" outlineLevel="0" collapsed="false">
      <c r="A1133" s="181" t="n">
        <v>47</v>
      </c>
      <c r="B1133" s="179" t="n">
        <v>1128</v>
      </c>
      <c r="C1133" s="180" t="n">
        <v>300.8</v>
      </c>
      <c r="D1133" s="180" t="n">
        <v>371.3</v>
      </c>
      <c r="E1133" s="180" t="n">
        <v>352.5</v>
      </c>
      <c r="F1133" s="180" t="n">
        <v>188</v>
      </c>
      <c r="G1133" s="180" t="n">
        <v>467.458275058275</v>
      </c>
      <c r="H1133" s="180" t="n">
        <v>924.852797202797</v>
      </c>
      <c r="I1133" s="180" t="n">
        <v>220.222494172494</v>
      </c>
      <c r="J1133" s="180" t="n">
        <v>75.2</v>
      </c>
    </row>
    <row r="1134" customFormat="false" ht="15" hidden="false" customHeight="false" outlineLevel="0" collapsed="false">
      <c r="A1134" s="181" t="n">
        <v>48</v>
      </c>
      <c r="B1134" s="179" t="n">
        <v>1129</v>
      </c>
      <c r="C1134" s="180" t="n">
        <v>307.2</v>
      </c>
      <c r="D1134" s="180" t="n">
        <v>379.2</v>
      </c>
      <c r="E1134" s="180" t="n">
        <v>360</v>
      </c>
      <c r="F1134" s="180" t="n">
        <v>192</v>
      </c>
      <c r="G1134" s="180" t="n">
        <v>482.040792540792</v>
      </c>
      <c r="H1134" s="180" t="n">
        <v>953.941958041957</v>
      </c>
      <c r="I1134" s="180" t="n">
        <v>224.570745920746</v>
      </c>
      <c r="J1134" s="180" t="n">
        <v>76.8</v>
      </c>
    </row>
    <row r="1135" customFormat="false" ht="15" hidden="false" customHeight="false" outlineLevel="0" collapsed="false">
      <c r="A1135" s="181" t="n">
        <v>48</v>
      </c>
      <c r="B1135" s="179" t="n">
        <v>1130</v>
      </c>
      <c r="C1135" s="180" t="n">
        <v>307.2</v>
      </c>
      <c r="D1135" s="180" t="n">
        <v>379.2</v>
      </c>
      <c r="E1135" s="180" t="n">
        <v>360</v>
      </c>
      <c r="F1135" s="180" t="n">
        <v>192</v>
      </c>
      <c r="G1135" s="180" t="n">
        <v>482.040792540792</v>
      </c>
      <c r="H1135" s="180" t="n">
        <v>953.941958041957</v>
      </c>
      <c r="I1135" s="180" t="n">
        <v>224.570745920746</v>
      </c>
      <c r="J1135" s="180" t="n">
        <v>76.8</v>
      </c>
    </row>
    <row r="1136" customFormat="false" ht="15" hidden="false" customHeight="false" outlineLevel="0" collapsed="false">
      <c r="A1136" s="181" t="n">
        <v>48</v>
      </c>
      <c r="B1136" s="179" t="n">
        <v>1131</v>
      </c>
      <c r="C1136" s="180" t="n">
        <v>307.2</v>
      </c>
      <c r="D1136" s="180" t="n">
        <v>379.2</v>
      </c>
      <c r="E1136" s="180" t="n">
        <v>360</v>
      </c>
      <c r="F1136" s="180" t="n">
        <v>192</v>
      </c>
      <c r="G1136" s="180" t="n">
        <v>482.040792540792</v>
      </c>
      <c r="H1136" s="180" t="n">
        <v>953.941958041957</v>
      </c>
      <c r="I1136" s="180" t="n">
        <v>224.570745920746</v>
      </c>
      <c r="J1136" s="180" t="n">
        <v>76.8</v>
      </c>
    </row>
    <row r="1137" customFormat="false" ht="15" hidden="false" customHeight="false" outlineLevel="0" collapsed="false">
      <c r="A1137" s="181" t="n">
        <v>48</v>
      </c>
      <c r="B1137" s="179" t="n">
        <v>1132</v>
      </c>
      <c r="C1137" s="180" t="n">
        <v>307.2</v>
      </c>
      <c r="D1137" s="180" t="n">
        <v>379.2</v>
      </c>
      <c r="E1137" s="180" t="n">
        <v>360</v>
      </c>
      <c r="F1137" s="180" t="n">
        <v>192</v>
      </c>
      <c r="G1137" s="180" t="n">
        <v>482.040792540792</v>
      </c>
      <c r="H1137" s="180" t="n">
        <v>953.941958041957</v>
      </c>
      <c r="I1137" s="180" t="n">
        <v>224.570745920746</v>
      </c>
      <c r="J1137" s="180" t="n">
        <v>76.8</v>
      </c>
    </row>
    <row r="1138" customFormat="false" ht="15" hidden="false" customHeight="false" outlineLevel="0" collapsed="false">
      <c r="A1138" s="181" t="n">
        <v>48</v>
      </c>
      <c r="B1138" s="179" t="n">
        <v>1133</v>
      </c>
      <c r="C1138" s="180" t="n">
        <v>307.2</v>
      </c>
      <c r="D1138" s="180" t="n">
        <v>379.2</v>
      </c>
      <c r="E1138" s="180" t="n">
        <v>360</v>
      </c>
      <c r="F1138" s="180" t="n">
        <v>192</v>
      </c>
      <c r="G1138" s="180" t="n">
        <v>482.040792540792</v>
      </c>
      <c r="H1138" s="180" t="n">
        <v>953.941958041957</v>
      </c>
      <c r="I1138" s="180" t="n">
        <v>224.570745920746</v>
      </c>
      <c r="J1138" s="180" t="n">
        <v>76.8</v>
      </c>
    </row>
    <row r="1139" customFormat="false" ht="15" hidden="false" customHeight="false" outlineLevel="0" collapsed="false">
      <c r="A1139" s="181" t="n">
        <v>48</v>
      </c>
      <c r="B1139" s="179" t="n">
        <v>1134</v>
      </c>
      <c r="C1139" s="180" t="n">
        <v>307.2</v>
      </c>
      <c r="D1139" s="180" t="n">
        <v>379.2</v>
      </c>
      <c r="E1139" s="180" t="n">
        <v>360</v>
      </c>
      <c r="F1139" s="180" t="n">
        <v>192</v>
      </c>
      <c r="G1139" s="180" t="n">
        <v>482.040792540792</v>
      </c>
      <c r="H1139" s="180" t="n">
        <v>953.941958041957</v>
      </c>
      <c r="I1139" s="180" t="n">
        <v>224.570745920746</v>
      </c>
      <c r="J1139" s="180" t="n">
        <v>76.8</v>
      </c>
    </row>
    <row r="1140" customFormat="false" ht="15" hidden="false" customHeight="false" outlineLevel="0" collapsed="false">
      <c r="A1140" s="181" t="n">
        <v>48</v>
      </c>
      <c r="B1140" s="179" t="n">
        <v>1135</v>
      </c>
      <c r="C1140" s="180" t="n">
        <v>307.2</v>
      </c>
      <c r="D1140" s="180" t="n">
        <v>379.2</v>
      </c>
      <c r="E1140" s="180" t="n">
        <v>360</v>
      </c>
      <c r="F1140" s="180" t="n">
        <v>192</v>
      </c>
      <c r="G1140" s="180" t="n">
        <v>482.040792540792</v>
      </c>
      <c r="H1140" s="180" t="n">
        <v>953.941958041957</v>
      </c>
      <c r="I1140" s="180" t="n">
        <v>224.570745920746</v>
      </c>
      <c r="J1140" s="180" t="n">
        <v>76.8</v>
      </c>
    </row>
    <row r="1141" customFormat="false" ht="15" hidden="false" customHeight="false" outlineLevel="0" collapsed="false">
      <c r="A1141" s="181" t="n">
        <v>48</v>
      </c>
      <c r="B1141" s="179" t="n">
        <v>1136</v>
      </c>
      <c r="C1141" s="180" t="n">
        <v>307.2</v>
      </c>
      <c r="D1141" s="180" t="n">
        <v>379.2</v>
      </c>
      <c r="E1141" s="180" t="n">
        <v>360</v>
      </c>
      <c r="F1141" s="180" t="n">
        <v>192</v>
      </c>
      <c r="G1141" s="180" t="n">
        <v>482.040792540792</v>
      </c>
      <c r="H1141" s="180" t="n">
        <v>953.941958041957</v>
      </c>
      <c r="I1141" s="180" t="n">
        <v>224.570745920746</v>
      </c>
      <c r="J1141" s="180" t="n">
        <v>76.8</v>
      </c>
    </row>
    <row r="1142" customFormat="false" ht="15" hidden="false" customHeight="false" outlineLevel="0" collapsed="false">
      <c r="A1142" s="181" t="n">
        <v>48</v>
      </c>
      <c r="B1142" s="179" t="n">
        <v>1137</v>
      </c>
      <c r="C1142" s="180" t="n">
        <v>307.2</v>
      </c>
      <c r="D1142" s="180" t="n">
        <v>379.2</v>
      </c>
      <c r="E1142" s="180" t="n">
        <v>360</v>
      </c>
      <c r="F1142" s="180" t="n">
        <v>192</v>
      </c>
      <c r="G1142" s="180" t="n">
        <v>482.040792540792</v>
      </c>
      <c r="H1142" s="180" t="n">
        <v>953.941958041957</v>
      </c>
      <c r="I1142" s="180" t="n">
        <v>224.570745920746</v>
      </c>
      <c r="J1142" s="180" t="n">
        <v>76.8</v>
      </c>
    </row>
    <row r="1143" customFormat="false" ht="15" hidden="false" customHeight="false" outlineLevel="0" collapsed="false">
      <c r="A1143" s="181" t="n">
        <v>48</v>
      </c>
      <c r="B1143" s="179" t="n">
        <v>1138</v>
      </c>
      <c r="C1143" s="180" t="n">
        <v>307.2</v>
      </c>
      <c r="D1143" s="180" t="n">
        <v>379.2</v>
      </c>
      <c r="E1143" s="180" t="n">
        <v>360</v>
      </c>
      <c r="F1143" s="180" t="n">
        <v>192</v>
      </c>
      <c r="G1143" s="180" t="n">
        <v>482.040792540792</v>
      </c>
      <c r="H1143" s="180" t="n">
        <v>953.941958041957</v>
      </c>
      <c r="I1143" s="180" t="n">
        <v>224.570745920746</v>
      </c>
      <c r="J1143" s="180" t="n">
        <v>76.8</v>
      </c>
    </row>
    <row r="1144" customFormat="false" ht="15" hidden="false" customHeight="false" outlineLevel="0" collapsed="false">
      <c r="A1144" s="181" t="n">
        <v>48</v>
      </c>
      <c r="B1144" s="179" t="n">
        <v>1139</v>
      </c>
      <c r="C1144" s="180" t="n">
        <v>307.2</v>
      </c>
      <c r="D1144" s="180" t="n">
        <v>379.2</v>
      </c>
      <c r="E1144" s="180" t="n">
        <v>360</v>
      </c>
      <c r="F1144" s="180" t="n">
        <v>192</v>
      </c>
      <c r="G1144" s="180" t="n">
        <v>482.040792540792</v>
      </c>
      <c r="H1144" s="180" t="n">
        <v>953.941958041957</v>
      </c>
      <c r="I1144" s="180" t="n">
        <v>224.570745920746</v>
      </c>
      <c r="J1144" s="180" t="n">
        <v>76.8</v>
      </c>
    </row>
    <row r="1145" customFormat="false" ht="15" hidden="false" customHeight="false" outlineLevel="0" collapsed="false">
      <c r="A1145" s="181" t="n">
        <v>48</v>
      </c>
      <c r="B1145" s="179" t="n">
        <v>1140</v>
      </c>
      <c r="C1145" s="180" t="n">
        <v>307.2</v>
      </c>
      <c r="D1145" s="180" t="n">
        <v>379.2</v>
      </c>
      <c r="E1145" s="180" t="n">
        <v>360</v>
      </c>
      <c r="F1145" s="180" t="n">
        <v>192</v>
      </c>
      <c r="G1145" s="180" t="n">
        <v>482.040792540792</v>
      </c>
      <c r="H1145" s="180" t="n">
        <v>953.941958041957</v>
      </c>
      <c r="I1145" s="180" t="n">
        <v>224.570745920746</v>
      </c>
      <c r="J1145" s="180" t="n">
        <v>76.8</v>
      </c>
    </row>
    <row r="1146" customFormat="false" ht="15" hidden="false" customHeight="false" outlineLevel="0" collapsed="false">
      <c r="A1146" s="181" t="n">
        <v>48</v>
      </c>
      <c r="B1146" s="179" t="n">
        <v>1141</v>
      </c>
      <c r="C1146" s="180" t="n">
        <v>307.2</v>
      </c>
      <c r="D1146" s="180" t="n">
        <v>379.2</v>
      </c>
      <c r="E1146" s="180" t="n">
        <v>360</v>
      </c>
      <c r="F1146" s="180" t="n">
        <v>192</v>
      </c>
      <c r="G1146" s="180" t="n">
        <v>482.040792540792</v>
      </c>
      <c r="H1146" s="180" t="n">
        <v>953.941958041957</v>
      </c>
      <c r="I1146" s="180" t="n">
        <v>224.570745920746</v>
      </c>
      <c r="J1146" s="180" t="n">
        <v>76.8</v>
      </c>
    </row>
    <row r="1147" customFormat="false" ht="15" hidden="false" customHeight="false" outlineLevel="0" collapsed="false">
      <c r="A1147" s="181" t="n">
        <v>48</v>
      </c>
      <c r="B1147" s="179" t="n">
        <v>1142</v>
      </c>
      <c r="C1147" s="180" t="n">
        <v>307.2</v>
      </c>
      <c r="D1147" s="180" t="n">
        <v>379.2</v>
      </c>
      <c r="E1147" s="180" t="n">
        <v>360</v>
      </c>
      <c r="F1147" s="180" t="n">
        <v>192</v>
      </c>
      <c r="G1147" s="180" t="n">
        <v>482.040792540792</v>
      </c>
      <c r="H1147" s="180" t="n">
        <v>953.941958041957</v>
      </c>
      <c r="I1147" s="180" t="n">
        <v>224.570745920746</v>
      </c>
      <c r="J1147" s="180" t="n">
        <v>76.8</v>
      </c>
    </row>
    <row r="1148" customFormat="false" ht="15" hidden="false" customHeight="false" outlineLevel="0" collapsed="false">
      <c r="A1148" s="181" t="n">
        <v>48</v>
      </c>
      <c r="B1148" s="179" t="n">
        <v>1143</v>
      </c>
      <c r="C1148" s="180" t="n">
        <v>307.2</v>
      </c>
      <c r="D1148" s="180" t="n">
        <v>379.2</v>
      </c>
      <c r="E1148" s="180" t="n">
        <v>360</v>
      </c>
      <c r="F1148" s="180" t="n">
        <v>192</v>
      </c>
      <c r="G1148" s="180" t="n">
        <v>482.040792540792</v>
      </c>
      <c r="H1148" s="180" t="n">
        <v>953.941958041957</v>
      </c>
      <c r="I1148" s="180" t="n">
        <v>224.570745920746</v>
      </c>
      <c r="J1148" s="180" t="n">
        <v>76.8</v>
      </c>
    </row>
    <row r="1149" customFormat="false" ht="15" hidden="false" customHeight="false" outlineLevel="0" collapsed="false">
      <c r="A1149" s="181" t="n">
        <v>48</v>
      </c>
      <c r="B1149" s="179" t="n">
        <v>1144</v>
      </c>
      <c r="C1149" s="180" t="n">
        <v>307.2</v>
      </c>
      <c r="D1149" s="180" t="n">
        <v>379.2</v>
      </c>
      <c r="E1149" s="180" t="n">
        <v>360</v>
      </c>
      <c r="F1149" s="180" t="n">
        <v>192</v>
      </c>
      <c r="G1149" s="180" t="n">
        <v>482.040792540792</v>
      </c>
      <c r="H1149" s="180" t="n">
        <v>953.941958041957</v>
      </c>
      <c r="I1149" s="180" t="n">
        <v>224.570745920746</v>
      </c>
      <c r="J1149" s="180" t="n">
        <v>76.8</v>
      </c>
    </row>
    <row r="1150" customFormat="false" ht="15" hidden="false" customHeight="false" outlineLevel="0" collapsed="false">
      <c r="A1150" s="181" t="n">
        <v>48</v>
      </c>
      <c r="B1150" s="179" t="n">
        <v>1145</v>
      </c>
      <c r="C1150" s="180" t="n">
        <v>307.2</v>
      </c>
      <c r="D1150" s="180" t="n">
        <v>379.2</v>
      </c>
      <c r="E1150" s="180" t="n">
        <v>360</v>
      </c>
      <c r="F1150" s="180" t="n">
        <v>192</v>
      </c>
      <c r="G1150" s="180" t="n">
        <v>482.040792540792</v>
      </c>
      <c r="H1150" s="180" t="n">
        <v>953.941958041957</v>
      </c>
      <c r="I1150" s="180" t="n">
        <v>224.570745920746</v>
      </c>
      <c r="J1150" s="180" t="n">
        <v>76.8</v>
      </c>
    </row>
    <row r="1151" customFormat="false" ht="15" hidden="false" customHeight="false" outlineLevel="0" collapsed="false">
      <c r="A1151" s="181" t="n">
        <v>48</v>
      </c>
      <c r="B1151" s="179" t="n">
        <v>1146</v>
      </c>
      <c r="C1151" s="180" t="n">
        <v>307.2</v>
      </c>
      <c r="D1151" s="180" t="n">
        <v>379.2</v>
      </c>
      <c r="E1151" s="180" t="n">
        <v>360</v>
      </c>
      <c r="F1151" s="180" t="n">
        <v>192</v>
      </c>
      <c r="G1151" s="180" t="n">
        <v>482.040792540792</v>
      </c>
      <c r="H1151" s="180" t="n">
        <v>953.941958041957</v>
      </c>
      <c r="I1151" s="180" t="n">
        <v>224.570745920746</v>
      </c>
      <c r="J1151" s="180" t="n">
        <v>76.8</v>
      </c>
    </row>
    <row r="1152" customFormat="false" ht="15" hidden="false" customHeight="false" outlineLevel="0" collapsed="false">
      <c r="A1152" s="181" t="n">
        <v>48</v>
      </c>
      <c r="B1152" s="179" t="n">
        <v>1147</v>
      </c>
      <c r="C1152" s="180" t="n">
        <v>307.2</v>
      </c>
      <c r="D1152" s="180" t="n">
        <v>379.2</v>
      </c>
      <c r="E1152" s="180" t="n">
        <v>360</v>
      </c>
      <c r="F1152" s="180" t="n">
        <v>192</v>
      </c>
      <c r="G1152" s="180" t="n">
        <v>482.040792540792</v>
      </c>
      <c r="H1152" s="180" t="n">
        <v>953.941958041957</v>
      </c>
      <c r="I1152" s="180" t="n">
        <v>224.570745920746</v>
      </c>
      <c r="J1152" s="180" t="n">
        <v>76.8</v>
      </c>
    </row>
    <row r="1153" customFormat="false" ht="15" hidden="false" customHeight="false" outlineLevel="0" collapsed="false">
      <c r="A1153" s="181" t="n">
        <v>48</v>
      </c>
      <c r="B1153" s="179" t="n">
        <v>1148</v>
      </c>
      <c r="C1153" s="180" t="n">
        <v>307.2</v>
      </c>
      <c r="D1153" s="180" t="n">
        <v>379.2</v>
      </c>
      <c r="E1153" s="180" t="n">
        <v>360</v>
      </c>
      <c r="F1153" s="180" t="n">
        <v>192</v>
      </c>
      <c r="G1153" s="180" t="n">
        <v>482.040792540792</v>
      </c>
      <c r="H1153" s="180" t="n">
        <v>953.941958041957</v>
      </c>
      <c r="I1153" s="180" t="n">
        <v>224.570745920746</v>
      </c>
      <c r="J1153" s="180" t="n">
        <v>76.8</v>
      </c>
    </row>
    <row r="1154" customFormat="false" ht="15" hidden="false" customHeight="false" outlineLevel="0" collapsed="false">
      <c r="A1154" s="181" t="n">
        <v>48</v>
      </c>
      <c r="B1154" s="179" t="n">
        <v>1149</v>
      </c>
      <c r="C1154" s="180" t="n">
        <v>307.2</v>
      </c>
      <c r="D1154" s="180" t="n">
        <v>379.2</v>
      </c>
      <c r="E1154" s="180" t="n">
        <v>360</v>
      </c>
      <c r="F1154" s="180" t="n">
        <v>192</v>
      </c>
      <c r="G1154" s="180" t="n">
        <v>482.040792540792</v>
      </c>
      <c r="H1154" s="180" t="n">
        <v>953.941958041957</v>
      </c>
      <c r="I1154" s="180" t="n">
        <v>224.570745920746</v>
      </c>
      <c r="J1154" s="180" t="n">
        <v>76.8</v>
      </c>
    </row>
    <row r="1155" customFormat="false" ht="15" hidden="false" customHeight="false" outlineLevel="0" collapsed="false">
      <c r="A1155" s="181" t="n">
        <v>48</v>
      </c>
      <c r="B1155" s="179" t="n">
        <v>1150</v>
      </c>
      <c r="C1155" s="180" t="n">
        <v>307.2</v>
      </c>
      <c r="D1155" s="180" t="n">
        <v>379.2</v>
      </c>
      <c r="E1155" s="180" t="n">
        <v>360</v>
      </c>
      <c r="F1155" s="180" t="n">
        <v>192</v>
      </c>
      <c r="G1155" s="180" t="n">
        <v>482.040792540792</v>
      </c>
      <c r="H1155" s="180" t="n">
        <v>953.941958041957</v>
      </c>
      <c r="I1155" s="180" t="n">
        <v>224.570745920746</v>
      </c>
      <c r="J1155" s="180" t="n">
        <v>76.8</v>
      </c>
    </row>
    <row r="1156" customFormat="false" ht="15" hidden="false" customHeight="false" outlineLevel="0" collapsed="false">
      <c r="A1156" s="181" t="n">
        <v>48</v>
      </c>
      <c r="B1156" s="179" t="n">
        <v>1151</v>
      </c>
      <c r="C1156" s="180" t="n">
        <v>307.2</v>
      </c>
      <c r="D1156" s="180" t="n">
        <v>379.2</v>
      </c>
      <c r="E1156" s="180" t="n">
        <v>360</v>
      </c>
      <c r="F1156" s="180" t="n">
        <v>192</v>
      </c>
      <c r="G1156" s="180" t="n">
        <v>482.040792540792</v>
      </c>
      <c r="H1156" s="180" t="n">
        <v>953.941958041957</v>
      </c>
      <c r="I1156" s="180" t="n">
        <v>224.570745920746</v>
      </c>
      <c r="J1156" s="180" t="n">
        <v>76.8</v>
      </c>
    </row>
    <row r="1157" customFormat="false" ht="15" hidden="false" customHeight="false" outlineLevel="0" collapsed="false">
      <c r="A1157" s="181" t="n">
        <v>48</v>
      </c>
      <c r="B1157" s="179" t="n">
        <v>1152</v>
      </c>
      <c r="C1157" s="180" t="n">
        <v>307.2</v>
      </c>
      <c r="D1157" s="180" t="n">
        <v>379.2</v>
      </c>
      <c r="E1157" s="180" t="n">
        <v>360</v>
      </c>
      <c r="F1157" s="180" t="n">
        <v>192</v>
      </c>
      <c r="G1157" s="180" t="n">
        <v>482.040792540792</v>
      </c>
      <c r="H1157" s="180" t="n">
        <v>953.941958041957</v>
      </c>
      <c r="I1157" s="180" t="n">
        <v>224.570745920746</v>
      </c>
      <c r="J1157" s="180" t="n">
        <v>76.8</v>
      </c>
    </row>
    <row r="1158" customFormat="false" ht="15" hidden="false" customHeight="false" outlineLevel="0" collapsed="false">
      <c r="A1158" s="181" t="n">
        <v>49</v>
      </c>
      <c r="B1158" s="179" t="n">
        <v>1153</v>
      </c>
      <c r="C1158" s="180" t="n">
        <v>313.6</v>
      </c>
      <c r="D1158" s="180" t="n">
        <v>387.1</v>
      </c>
      <c r="E1158" s="180" t="n">
        <v>367.5</v>
      </c>
      <c r="F1158" s="180" t="n">
        <v>196</v>
      </c>
      <c r="G1158" s="180" t="n">
        <v>496.62331002331</v>
      </c>
      <c r="H1158" s="180" t="n">
        <v>983.031118881118</v>
      </c>
      <c r="I1158" s="180" t="n">
        <v>228.918997668998</v>
      </c>
      <c r="J1158" s="180" t="n">
        <v>78.4</v>
      </c>
    </row>
    <row r="1159" customFormat="false" ht="15" hidden="false" customHeight="false" outlineLevel="0" collapsed="false">
      <c r="A1159" s="181" t="n">
        <v>49</v>
      </c>
      <c r="B1159" s="179" t="n">
        <v>1154</v>
      </c>
      <c r="C1159" s="180" t="n">
        <v>313.6</v>
      </c>
      <c r="D1159" s="180" t="n">
        <v>387.1</v>
      </c>
      <c r="E1159" s="180" t="n">
        <v>367.5</v>
      </c>
      <c r="F1159" s="180" t="n">
        <v>196</v>
      </c>
      <c r="G1159" s="180" t="n">
        <v>496.62331002331</v>
      </c>
      <c r="H1159" s="180" t="n">
        <v>983.031118881118</v>
      </c>
      <c r="I1159" s="180" t="n">
        <v>228.918997668998</v>
      </c>
      <c r="J1159" s="180" t="n">
        <v>78.4</v>
      </c>
    </row>
    <row r="1160" customFormat="false" ht="15" hidden="false" customHeight="false" outlineLevel="0" collapsed="false">
      <c r="A1160" s="181" t="n">
        <v>49</v>
      </c>
      <c r="B1160" s="179" t="n">
        <v>1155</v>
      </c>
      <c r="C1160" s="180" t="n">
        <v>313.6</v>
      </c>
      <c r="D1160" s="180" t="n">
        <v>387.1</v>
      </c>
      <c r="E1160" s="180" t="n">
        <v>367.5</v>
      </c>
      <c r="F1160" s="180" t="n">
        <v>196</v>
      </c>
      <c r="G1160" s="180" t="n">
        <v>496.62331002331</v>
      </c>
      <c r="H1160" s="180" t="n">
        <v>983.031118881118</v>
      </c>
      <c r="I1160" s="180" t="n">
        <v>228.918997668998</v>
      </c>
      <c r="J1160" s="180" t="n">
        <v>78.4</v>
      </c>
    </row>
    <row r="1161" customFormat="false" ht="15" hidden="false" customHeight="false" outlineLevel="0" collapsed="false">
      <c r="A1161" s="181" t="n">
        <v>49</v>
      </c>
      <c r="B1161" s="179" t="n">
        <v>1156</v>
      </c>
      <c r="C1161" s="180" t="n">
        <v>313.6</v>
      </c>
      <c r="D1161" s="180" t="n">
        <v>387.1</v>
      </c>
      <c r="E1161" s="180" t="n">
        <v>367.5</v>
      </c>
      <c r="F1161" s="180" t="n">
        <v>196</v>
      </c>
      <c r="G1161" s="180" t="n">
        <v>496.62331002331</v>
      </c>
      <c r="H1161" s="180" t="n">
        <v>983.031118881118</v>
      </c>
      <c r="I1161" s="180" t="n">
        <v>228.918997668998</v>
      </c>
      <c r="J1161" s="180" t="n">
        <v>78.4</v>
      </c>
    </row>
    <row r="1162" customFormat="false" ht="15" hidden="false" customHeight="false" outlineLevel="0" collapsed="false">
      <c r="A1162" s="181" t="n">
        <v>49</v>
      </c>
      <c r="B1162" s="179" t="n">
        <v>1157</v>
      </c>
      <c r="C1162" s="180" t="n">
        <v>313.6</v>
      </c>
      <c r="D1162" s="180" t="n">
        <v>387.1</v>
      </c>
      <c r="E1162" s="180" t="n">
        <v>367.5</v>
      </c>
      <c r="F1162" s="180" t="n">
        <v>196</v>
      </c>
      <c r="G1162" s="180" t="n">
        <v>496.62331002331</v>
      </c>
      <c r="H1162" s="180" t="n">
        <v>983.031118881118</v>
      </c>
      <c r="I1162" s="180" t="n">
        <v>228.918997668998</v>
      </c>
      <c r="J1162" s="180" t="n">
        <v>78.4</v>
      </c>
    </row>
    <row r="1163" customFormat="false" ht="15" hidden="false" customHeight="false" outlineLevel="0" collapsed="false">
      <c r="A1163" s="181" t="n">
        <v>49</v>
      </c>
      <c r="B1163" s="179" t="n">
        <v>1158</v>
      </c>
      <c r="C1163" s="180" t="n">
        <v>313.6</v>
      </c>
      <c r="D1163" s="180" t="n">
        <v>387.1</v>
      </c>
      <c r="E1163" s="180" t="n">
        <v>367.5</v>
      </c>
      <c r="F1163" s="180" t="n">
        <v>196</v>
      </c>
      <c r="G1163" s="180" t="n">
        <v>496.62331002331</v>
      </c>
      <c r="H1163" s="180" t="n">
        <v>983.031118881118</v>
      </c>
      <c r="I1163" s="180" t="n">
        <v>228.918997668998</v>
      </c>
      <c r="J1163" s="180" t="n">
        <v>78.4</v>
      </c>
    </row>
    <row r="1164" customFormat="false" ht="15" hidden="false" customHeight="false" outlineLevel="0" collapsed="false">
      <c r="A1164" s="181" t="n">
        <v>49</v>
      </c>
      <c r="B1164" s="179" t="n">
        <v>1159</v>
      </c>
      <c r="C1164" s="180" t="n">
        <v>313.6</v>
      </c>
      <c r="D1164" s="180" t="n">
        <v>387.1</v>
      </c>
      <c r="E1164" s="180" t="n">
        <v>367.5</v>
      </c>
      <c r="F1164" s="180" t="n">
        <v>196</v>
      </c>
      <c r="G1164" s="180" t="n">
        <v>496.62331002331</v>
      </c>
      <c r="H1164" s="180" t="n">
        <v>983.031118881118</v>
      </c>
      <c r="I1164" s="180" t="n">
        <v>228.918997668998</v>
      </c>
      <c r="J1164" s="180" t="n">
        <v>78.4</v>
      </c>
    </row>
    <row r="1165" customFormat="false" ht="15" hidden="false" customHeight="false" outlineLevel="0" collapsed="false">
      <c r="A1165" s="181" t="n">
        <v>49</v>
      </c>
      <c r="B1165" s="179" t="n">
        <v>1160</v>
      </c>
      <c r="C1165" s="180" t="n">
        <v>313.6</v>
      </c>
      <c r="D1165" s="180" t="n">
        <v>387.1</v>
      </c>
      <c r="E1165" s="180" t="n">
        <v>367.5</v>
      </c>
      <c r="F1165" s="180" t="n">
        <v>196</v>
      </c>
      <c r="G1165" s="180" t="n">
        <v>496.62331002331</v>
      </c>
      <c r="H1165" s="180" t="n">
        <v>983.031118881118</v>
      </c>
      <c r="I1165" s="180" t="n">
        <v>228.918997668998</v>
      </c>
      <c r="J1165" s="180" t="n">
        <v>78.4</v>
      </c>
    </row>
    <row r="1166" customFormat="false" ht="15" hidden="false" customHeight="false" outlineLevel="0" collapsed="false">
      <c r="A1166" s="181" t="n">
        <v>49</v>
      </c>
      <c r="B1166" s="179" t="n">
        <v>1161</v>
      </c>
      <c r="C1166" s="180" t="n">
        <v>313.6</v>
      </c>
      <c r="D1166" s="180" t="n">
        <v>387.1</v>
      </c>
      <c r="E1166" s="180" t="n">
        <v>367.5</v>
      </c>
      <c r="F1166" s="180" t="n">
        <v>196</v>
      </c>
      <c r="G1166" s="180" t="n">
        <v>496.62331002331</v>
      </c>
      <c r="H1166" s="180" t="n">
        <v>983.031118881118</v>
      </c>
      <c r="I1166" s="180" t="n">
        <v>228.918997668998</v>
      </c>
      <c r="J1166" s="180" t="n">
        <v>78.4</v>
      </c>
    </row>
    <row r="1167" customFormat="false" ht="15" hidden="false" customHeight="false" outlineLevel="0" collapsed="false">
      <c r="A1167" s="181" t="n">
        <v>49</v>
      </c>
      <c r="B1167" s="179" t="n">
        <v>1162</v>
      </c>
      <c r="C1167" s="180" t="n">
        <v>313.6</v>
      </c>
      <c r="D1167" s="180" t="n">
        <v>387.1</v>
      </c>
      <c r="E1167" s="180" t="n">
        <v>367.5</v>
      </c>
      <c r="F1167" s="180" t="n">
        <v>196</v>
      </c>
      <c r="G1167" s="180" t="n">
        <v>496.62331002331</v>
      </c>
      <c r="H1167" s="180" t="n">
        <v>983.031118881118</v>
      </c>
      <c r="I1167" s="180" t="n">
        <v>228.918997668998</v>
      </c>
      <c r="J1167" s="180" t="n">
        <v>78.4</v>
      </c>
    </row>
    <row r="1168" customFormat="false" ht="15" hidden="false" customHeight="false" outlineLevel="0" collapsed="false">
      <c r="A1168" s="181" t="n">
        <v>49</v>
      </c>
      <c r="B1168" s="179" t="n">
        <v>1163</v>
      </c>
      <c r="C1168" s="180" t="n">
        <v>313.6</v>
      </c>
      <c r="D1168" s="180" t="n">
        <v>387.1</v>
      </c>
      <c r="E1168" s="180" t="n">
        <v>367.5</v>
      </c>
      <c r="F1168" s="180" t="n">
        <v>196</v>
      </c>
      <c r="G1168" s="180" t="n">
        <v>496.62331002331</v>
      </c>
      <c r="H1168" s="180" t="n">
        <v>983.031118881118</v>
      </c>
      <c r="I1168" s="180" t="n">
        <v>228.918997668998</v>
      </c>
      <c r="J1168" s="180" t="n">
        <v>78.4</v>
      </c>
    </row>
    <row r="1169" customFormat="false" ht="15" hidden="false" customHeight="false" outlineLevel="0" collapsed="false">
      <c r="A1169" s="181" t="n">
        <v>49</v>
      </c>
      <c r="B1169" s="179" t="n">
        <v>1164</v>
      </c>
      <c r="C1169" s="180" t="n">
        <v>313.6</v>
      </c>
      <c r="D1169" s="180" t="n">
        <v>387.1</v>
      </c>
      <c r="E1169" s="180" t="n">
        <v>367.5</v>
      </c>
      <c r="F1169" s="180" t="n">
        <v>196</v>
      </c>
      <c r="G1169" s="180" t="n">
        <v>496.62331002331</v>
      </c>
      <c r="H1169" s="180" t="n">
        <v>983.031118881118</v>
      </c>
      <c r="I1169" s="180" t="n">
        <v>228.918997668998</v>
      </c>
      <c r="J1169" s="180" t="n">
        <v>78.4</v>
      </c>
    </row>
    <row r="1170" customFormat="false" ht="15" hidden="false" customHeight="false" outlineLevel="0" collapsed="false">
      <c r="A1170" s="181" t="n">
        <v>49</v>
      </c>
      <c r="B1170" s="179" t="n">
        <v>1165</v>
      </c>
      <c r="C1170" s="180" t="n">
        <v>313.6</v>
      </c>
      <c r="D1170" s="180" t="n">
        <v>387.1</v>
      </c>
      <c r="E1170" s="180" t="n">
        <v>367.5</v>
      </c>
      <c r="F1170" s="180" t="n">
        <v>196</v>
      </c>
      <c r="G1170" s="180" t="n">
        <v>496.62331002331</v>
      </c>
      <c r="H1170" s="180" t="n">
        <v>983.031118881118</v>
      </c>
      <c r="I1170" s="180" t="n">
        <v>228.918997668998</v>
      </c>
      <c r="J1170" s="180" t="n">
        <v>78.4</v>
      </c>
    </row>
    <row r="1171" customFormat="false" ht="15" hidden="false" customHeight="false" outlineLevel="0" collapsed="false">
      <c r="A1171" s="181" t="n">
        <v>49</v>
      </c>
      <c r="B1171" s="179" t="n">
        <v>1166</v>
      </c>
      <c r="C1171" s="180" t="n">
        <v>313.6</v>
      </c>
      <c r="D1171" s="180" t="n">
        <v>387.1</v>
      </c>
      <c r="E1171" s="180" t="n">
        <v>367.5</v>
      </c>
      <c r="F1171" s="180" t="n">
        <v>196</v>
      </c>
      <c r="G1171" s="180" t="n">
        <v>496.62331002331</v>
      </c>
      <c r="H1171" s="180" t="n">
        <v>983.031118881118</v>
      </c>
      <c r="I1171" s="180" t="n">
        <v>228.918997668998</v>
      </c>
      <c r="J1171" s="180" t="n">
        <v>78.4</v>
      </c>
    </row>
    <row r="1172" customFormat="false" ht="15" hidden="false" customHeight="false" outlineLevel="0" collapsed="false">
      <c r="A1172" s="181" t="n">
        <v>49</v>
      </c>
      <c r="B1172" s="179" t="n">
        <v>1167</v>
      </c>
      <c r="C1172" s="180" t="n">
        <v>313.6</v>
      </c>
      <c r="D1172" s="180" t="n">
        <v>387.1</v>
      </c>
      <c r="E1172" s="180" t="n">
        <v>367.5</v>
      </c>
      <c r="F1172" s="180" t="n">
        <v>196</v>
      </c>
      <c r="G1172" s="180" t="n">
        <v>496.62331002331</v>
      </c>
      <c r="H1172" s="180" t="n">
        <v>983.031118881118</v>
      </c>
      <c r="I1172" s="180" t="n">
        <v>228.918997668998</v>
      </c>
      <c r="J1172" s="180" t="n">
        <v>78.4</v>
      </c>
    </row>
    <row r="1173" customFormat="false" ht="15" hidden="false" customHeight="false" outlineLevel="0" collapsed="false">
      <c r="A1173" s="181" t="n">
        <v>49</v>
      </c>
      <c r="B1173" s="179" t="n">
        <v>1168</v>
      </c>
      <c r="C1173" s="180" t="n">
        <v>313.6</v>
      </c>
      <c r="D1173" s="180" t="n">
        <v>387.1</v>
      </c>
      <c r="E1173" s="180" t="n">
        <v>367.5</v>
      </c>
      <c r="F1173" s="180" t="n">
        <v>196</v>
      </c>
      <c r="G1173" s="180" t="n">
        <v>496.62331002331</v>
      </c>
      <c r="H1173" s="180" t="n">
        <v>983.031118881118</v>
      </c>
      <c r="I1173" s="180" t="n">
        <v>228.918997668998</v>
      </c>
      <c r="J1173" s="180" t="n">
        <v>78.4</v>
      </c>
    </row>
    <row r="1174" customFormat="false" ht="15" hidden="false" customHeight="false" outlineLevel="0" collapsed="false">
      <c r="A1174" s="181" t="n">
        <v>49</v>
      </c>
      <c r="B1174" s="179" t="n">
        <v>1169</v>
      </c>
      <c r="C1174" s="180" t="n">
        <v>313.6</v>
      </c>
      <c r="D1174" s="180" t="n">
        <v>387.1</v>
      </c>
      <c r="E1174" s="180" t="n">
        <v>367.5</v>
      </c>
      <c r="F1174" s="180" t="n">
        <v>196</v>
      </c>
      <c r="G1174" s="180" t="n">
        <v>496.62331002331</v>
      </c>
      <c r="H1174" s="180" t="n">
        <v>983.031118881118</v>
      </c>
      <c r="I1174" s="180" t="n">
        <v>228.918997668998</v>
      </c>
      <c r="J1174" s="180" t="n">
        <v>78.4</v>
      </c>
    </row>
    <row r="1175" customFormat="false" ht="15" hidden="false" customHeight="false" outlineLevel="0" collapsed="false">
      <c r="A1175" s="181" t="n">
        <v>49</v>
      </c>
      <c r="B1175" s="179" t="n">
        <v>1170</v>
      </c>
      <c r="C1175" s="180" t="n">
        <v>313.6</v>
      </c>
      <c r="D1175" s="180" t="n">
        <v>387.1</v>
      </c>
      <c r="E1175" s="180" t="n">
        <v>367.5</v>
      </c>
      <c r="F1175" s="180" t="n">
        <v>196</v>
      </c>
      <c r="G1175" s="180" t="n">
        <v>496.62331002331</v>
      </c>
      <c r="H1175" s="180" t="n">
        <v>983.031118881118</v>
      </c>
      <c r="I1175" s="180" t="n">
        <v>228.918997668998</v>
      </c>
      <c r="J1175" s="180" t="n">
        <v>78.4</v>
      </c>
    </row>
    <row r="1176" customFormat="false" ht="15" hidden="false" customHeight="false" outlineLevel="0" collapsed="false">
      <c r="A1176" s="181" t="n">
        <v>49</v>
      </c>
      <c r="B1176" s="179" t="n">
        <v>1171</v>
      </c>
      <c r="C1176" s="180" t="n">
        <v>313.6</v>
      </c>
      <c r="D1176" s="180" t="n">
        <v>387.1</v>
      </c>
      <c r="E1176" s="180" t="n">
        <v>367.5</v>
      </c>
      <c r="F1176" s="180" t="n">
        <v>196</v>
      </c>
      <c r="G1176" s="180" t="n">
        <v>496.62331002331</v>
      </c>
      <c r="H1176" s="180" t="n">
        <v>983.031118881118</v>
      </c>
      <c r="I1176" s="180" t="n">
        <v>228.918997668998</v>
      </c>
      <c r="J1176" s="180" t="n">
        <v>78.4</v>
      </c>
    </row>
    <row r="1177" customFormat="false" ht="15" hidden="false" customHeight="false" outlineLevel="0" collapsed="false">
      <c r="A1177" s="181" t="n">
        <v>49</v>
      </c>
      <c r="B1177" s="179" t="n">
        <v>1172</v>
      </c>
      <c r="C1177" s="180" t="n">
        <v>313.6</v>
      </c>
      <c r="D1177" s="180" t="n">
        <v>387.1</v>
      </c>
      <c r="E1177" s="180" t="n">
        <v>367.5</v>
      </c>
      <c r="F1177" s="180" t="n">
        <v>196</v>
      </c>
      <c r="G1177" s="180" t="n">
        <v>496.62331002331</v>
      </c>
      <c r="H1177" s="180" t="n">
        <v>983.031118881118</v>
      </c>
      <c r="I1177" s="180" t="n">
        <v>228.918997668998</v>
      </c>
      <c r="J1177" s="180" t="n">
        <v>78.4</v>
      </c>
    </row>
    <row r="1178" customFormat="false" ht="15" hidden="false" customHeight="false" outlineLevel="0" collapsed="false">
      <c r="A1178" s="181" t="n">
        <v>49</v>
      </c>
      <c r="B1178" s="179" t="n">
        <v>1173</v>
      </c>
      <c r="C1178" s="180" t="n">
        <v>313.6</v>
      </c>
      <c r="D1178" s="180" t="n">
        <v>387.1</v>
      </c>
      <c r="E1178" s="180" t="n">
        <v>367.5</v>
      </c>
      <c r="F1178" s="180" t="n">
        <v>196</v>
      </c>
      <c r="G1178" s="180" t="n">
        <v>496.62331002331</v>
      </c>
      <c r="H1178" s="180" t="n">
        <v>983.031118881118</v>
      </c>
      <c r="I1178" s="180" t="n">
        <v>228.918997668998</v>
      </c>
      <c r="J1178" s="180" t="n">
        <v>78.4</v>
      </c>
    </row>
    <row r="1179" customFormat="false" ht="15" hidden="false" customHeight="false" outlineLevel="0" collapsed="false">
      <c r="A1179" s="181" t="n">
        <v>49</v>
      </c>
      <c r="B1179" s="179" t="n">
        <v>1174</v>
      </c>
      <c r="C1179" s="180" t="n">
        <v>313.6</v>
      </c>
      <c r="D1179" s="180" t="n">
        <v>387.1</v>
      </c>
      <c r="E1179" s="180" t="n">
        <v>367.5</v>
      </c>
      <c r="F1179" s="180" t="n">
        <v>196</v>
      </c>
      <c r="G1179" s="180" t="n">
        <v>496.62331002331</v>
      </c>
      <c r="H1179" s="180" t="n">
        <v>983.031118881118</v>
      </c>
      <c r="I1179" s="180" t="n">
        <v>228.918997668998</v>
      </c>
      <c r="J1179" s="180" t="n">
        <v>78.4</v>
      </c>
    </row>
    <row r="1180" customFormat="false" ht="15" hidden="false" customHeight="false" outlineLevel="0" collapsed="false">
      <c r="A1180" s="181" t="n">
        <v>49</v>
      </c>
      <c r="B1180" s="179" t="n">
        <v>1175</v>
      </c>
      <c r="C1180" s="180" t="n">
        <v>313.6</v>
      </c>
      <c r="D1180" s="180" t="n">
        <v>387.1</v>
      </c>
      <c r="E1180" s="180" t="n">
        <v>367.5</v>
      </c>
      <c r="F1180" s="180" t="n">
        <v>196</v>
      </c>
      <c r="G1180" s="180" t="n">
        <v>496.62331002331</v>
      </c>
      <c r="H1180" s="180" t="n">
        <v>983.031118881118</v>
      </c>
      <c r="I1180" s="180" t="n">
        <v>228.918997668998</v>
      </c>
      <c r="J1180" s="180" t="n">
        <v>78.4</v>
      </c>
    </row>
    <row r="1181" customFormat="false" ht="15" hidden="false" customHeight="false" outlineLevel="0" collapsed="false">
      <c r="A1181" s="181" t="n">
        <v>49</v>
      </c>
      <c r="B1181" s="179" t="n">
        <v>1176</v>
      </c>
      <c r="C1181" s="180" t="n">
        <v>313.6</v>
      </c>
      <c r="D1181" s="180" t="n">
        <v>387.1</v>
      </c>
      <c r="E1181" s="180" t="n">
        <v>367.5</v>
      </c>
      <c r="F1181" s="180" t="n">
        <v>196</v>
      </c>
      <c r="G1181" s="180" t="n">
        <v>496.62331002331</v>
      </c>
      <c r="H1181" s="180" t="n">
        <v>983.031118881118</v>
      </c>
      <c r="I1181" s="180" t="n">
        <v>228.918997668998</v>
      </c>
      <c r="J1181" s="180" t="n">
        <v>78.4</v>
      </c>
    </row>
    <row r="1182" customFormat="false" ht="15" hidden="false" customHeight="false" outlineLevel="0" collapsed="false">
      <c r="A1182" s="181" t="n">
        <v>50</v>
      </c>
      <c r="B1182" s="179" t="n">
        <v>1177</v>
      </c>
      <c r="C1182" s="180" t="n">
        <v>320</v>
      </c>
      <c r="D1182" s="180" t="n">
        <v>395</v>
      </c>
      <c r="E1182" s="180" t="n">
        <v>375</v>
      </c>
      <c r="F1182" s="180" t="n">
        <v>200</v>
      </c>
      <c r="G1182" s="180" t="n">
        <v>511.205827505827</v>
      </c>
      <c r="H1182" s="180" t="n">
        <v>1012.12027972028</v>
      </c>
      <c r="I1182" s="180" t="n">
        <v>233.26724941725</v>
      </c>
      <c r="J1182" s="180" t="n">
        <v>80</v>
      </c>
    </row>
    <row r="1183" customFormat="false" ht="15" hidden="false" customHeight="false" outlineLevel="0" collapsed="false">
      <c r="A1183" s="181" t="n">
        <v>50</v>
      </c>
      <c r="B1183" s="179" t="n">
        <v>1178</v>
      </c>
      <c r="C1183" s="180" t="n">
        <v>320</v>
      </c>
      <c r="D1183" s="180" t="n">
        <v>395</v>
      </c>
      <c r="E1183" s="180" t="n">
        <v>375</v>
      </c>
      <c r="F1183" s="180" t="n">
        <v>200</v>
      </c>
      <c r="G1183" s="180" t="n">
        <v>511.205827505827</v>
      </c>
      <c r="H1183" s="180" t="n">
        <v>1012.12027972028</v>
      </c>
      <c r="I1183" s="180" t="n">
        <v>233.26724941725</v>
      </c>
      <c r="J1183" s="180" t="n">
        <v>80</v>
      </c>
    </row>
    <row r="1184" customFormat="false" ht="15" hidden="false" customHeight="false" outlineLevel="0" collapsed="false">
      <c r="A1184" s="181" t="n">
        <v>50</v>
      </c>
      <c r="B1184" s="179" t="n">
        <v>1179</v>
      </c>
      <c r="C1184" s="180" t="n">
        <v>320</v>
      </c>
      <c r="D1184" s="180" t="n">
        <v>395</v>
      </c>
      <c r="E1184" s="180" t="n">
        <v>375</v>
      </c>
      <c r="F1184" s="180" t="n">
        <v>200</v>
      </c>
      <c r="G1184" s="180" t="n">
        <v>511.205827505827</v>
      </c>
      <c r="H1184" s="180" t="n">
        <v>1012.12027972028</v>
      </c>
      <c r="I1184" s="180" t="n">
        <v>233.26724941725</v>
      </c>
      <c r="J1184" s="180" t="n">
        <v>80</v>
      </c>
    </row>
    <row r="1185" customFormat="false" ht="15" hidden="false" customHeight="false" outlineLevel="0" collapsed="false">
      <c r="A1185" s="181" t="n">
        <v>50</v>
      </c>
      <c r="B1185" s="179" t="n">
        <v>1180</v>
      </c>
      <c r="C1185" s="180" t="n">
        <v>320</v>
      </c>
      <c r="D1185" s="180" t="n">
        <v>395</v>
      </c>
      <c r="E1185" s="180" t="n">
        <v>375</v>
      </c>
      <c r="F1185" s="180" t="n">
        <v>200</v>
      </c>
      <c r="G1185" s="180" t="n">
        <v>511.205827505827</v>
      </c>
      <c r="H1185" s="180" t="n">
        <v>1012.12027972028</v>
      </c>
      <c r="I1185" s="180" t="n">
        <v>233.26724941725</v>
      </c>
      <c r="J1185" s="180" t="n">
        <v>80</v>
      </c>
    </row>
    <row r="1186" customFormat="false" ht="15" hidden="false" customHeight="false" outlineLevel="0" collapsed="false">
      <c r="A1186" s="181" t="n">
        <v>50</v>
      </c>
      <c r="B1186" s="179" t="n">
        <v>1181</v>
      </c>
      <c r="C1186" s="180" t="n">
        <v>320</v>
      </c>
      <c r="D1186" s="180" t="n">
        <v>395</v>
      </c>
      <c r="E1186" s="180" t="n">
        <v>375</v>
      </c>
      <c r="F1186" s="180" t="n">
        <v>200</v>
      </c>
      <c r="G1186" s="180" t="n">
        <v>511.205827505827</v>
      </c>
      <c r="H1186" s="180" t="n">
        <v>1012.12027972028</v>
      </c>
      <c r="I1186" s="180" t="n">
        <v>233.26724941725</v>
      </c>
      <c r="J1186" s="180" t="n">
        <v>80</v>
      </c>
    </row>
    <row r="1187" customFormat="false" ht="15" hidden="false" customHeight="false" outlineLevel="0" collapsed="false">
      <c r="A1187" s="181" t="n">
        <v>50</v>
      </c>
      <c r="B1187" s="179" t="n">
        <v>1182</v>
      </c>
      <c r="C1187" s="180" t="n">
        <v>320</v>
      </c>
      <c r="D1187" s="180" t="n">
        <v>395</v>
      </c>
      <c r="E1187" s="180" t="n">
        <v>375</v>
      </c>
      <c r="F1187" s="180" t="n">
        <v>200</v>
      </c>
      <c r="G1187" s="180" t="n">
        <v>511.205827505827</v>
      </c>
      <c r="H1187" s="180" t="n">
        <v>1012.12027972028</v>
      </c>
      <c r="I1187" s="180" t="n">
        <v>233.26724941725</v>
      </c>
      <c r="J1187" s="180" t="n">
        <v>80</v>
      </c>
    </row>
    <row r="1188" customFormat="false" ht="15" hidden="false" customHeight="false" outlineLevel="0" collapsed="false">
      <c r="A1188" s="181" t="n">
        <v>50</v>
      </c>
      <c r="B1188" s="179" t="n">
        <v>1183</v>
      </c>
      <c r="C1188" s="180" t="n">
        <v>320</v>
      </c>
      <c r="D1188" s="180" t="n">
        <v>395</v>
      </c>
      <c r="E1188" s="180" t="n">
        <v>375</v>
      </c>
      <c r="F1188" s="180" t="n">
        <v>200</v>
      </c>
      <c r="G1188" s="180" t="n">
        <v>511.205827505827</v>
      </c>
      <c r="H1188" s="180" t="n">
        <v>1012.12027972028</v>
      </c>
      <c r="I1188" s="180" t="n">
        <v>233.26724941725</v>
      </c>
      <c r="J1188" s="180" t="n">
        <v>80</v>
      </c>
    </row>
    <row r="1189" customFormat="false" ht="15" hidden="false" customHeight="false" outlineLevel="0" collapsed="false">
      <c r="A1189" s="181" t="n">
        <v>50</v>
      </c>
      <c r="B1189" s="179" t="n">
        <v>1184</v>
      </c>
      <c r="C1189" s="180" t="n">
        <v>320</v>
      </c>
      <c r="D1189" s="180" t="n">
        <v>395</v>
      </c>
      <c r="E1189" s="180" t="n">
        <v>375</v>
      </c>
      <c r="F1189" s="180" t="n">
        <v>200</v>
      </c>
      <c r="G1189" s="180" t="n">
        <v>511.205827505827</v>
      </c>
      <c r="H1189" s="180" t="n">
        <v>1012.12027972028</v>
      </c>
      <c r="I1189" s="180" t="n">
        <v>233.26724941725</v>
      </c>
      <c r="J1189" s="180" t="n">
        <v>80</v>
      </c>
    </row>
    <row r="1190" customFormat="false" ht="15" hidden="false" customHeight="false" outlineLevel="0" collapsed="false">
      <c r="A1190" s="181" t="n">
        <v>50</v>
      </c>
      <c r="B1190" s="179" t="n">
        <v>1185</v>
      </c>
      <c r="C1190" s="180" t="n">
        <v>320</v>
      </c>
      <c r="D1190" s="180" t="n">
        <v>395</v>
      </c>
      <c r="E1190" s="180" t="n">
        <v>375</v>
      </c>
      <c r="F1190" s="180" t="n">
        <v>200</v>
      </c>
      <c r="G1190" s="180" t="n">
        <v>511.205827505827</v>
      </c>
      <c r="H1190" s="180" t="n">
        <v>1012.12027972028</v>
      </c>
      <c r="I1190" s="180" t="n">
        <v>233.26724941725</v>
      </c>
      <c r="J1190" s="180" t="n">
        <v>80</v>
      </c>
    </row>
    <row r="1191" customFormat="false" ht="15" hidden="false" customHeight="false" outlineLevel="0" collapsed="false">
      <c r="A1191" s="181" t="n">
        <v>50</v>
      </c>
      <c r="B1191" s="179" t="n">
        <v>1186</v>
      </c>
      <c r="C1191" s="180" t="n">
        <v>320</v>
      </c>
      <c r="D1191" s="180" t="n">
        <v>395</v>
      </c>
      <c r="E1191" s="180" t="n">
        <v>375</v>
      </c>
      <c r="F1191" s="180" t="n">
        <v>200</v>
      </c>
      <c r="G1191" s="180" t="n">
        <v>511.205827505827</v>
      </c>
      <c r="H1191" s="180" t="n">
        <v>1012.12027972028</v>
      </c>
      <c r="I1191" s="180" t="n">
        <v>233.26724941725</v>
      </c>
      <c r="J1191" s="180" t="n">
        <v>80</v>
      </c>
    </row>
    <row r="1192" customFormat="false" ht="15" hidden="false" customHeight="false" outlineLevel="0" collapsed="false">
      <c r="A1192" s="181" t="n">
        <v>50</v>
      </c>
      <c r="B1192" s="179" t="n">
        <v>1187</v>
      </c>
      <c r="C1192" s="180" t="n">
        <v>320</v>
      </c>
      <c r="D1192" s="180" t="n">
        <v>395</v>
      </c>
      <c r="E1192" s="180" t="n">
        <v>375</v>
      </c>
      <c r="F1192" s="180" t="n">
        <v>200</v>
      </c>
      <c r="G1192" s="180" t="n">
        <v>511.205827505827</v>
      </c>
      <c r="H1192" s="180" t="n">
        <v>1012.12027972028</v>
      </c>
      <c r="I1192" s="180" t="n">
        <v>233.26724941725</v>
      </c>
      <c r="J1192" s="180" t="n">
        <v>80</v>
      </c>
    </row>
    <row r="1193" customFormat="false" ht="15" hidden="false" customHeight="false" outlineLevel="0" collapsed="false">
      <c r="A1193" s="181" t="n">
        <v>50</v>
      </c>
      <c r="B1193" s="179" t="n">
        <v>1188</v>
      </c>
      <c r="C1193" s="180" t="n">
        <v>320</v>
      </c>
      <c r="D1193" s="180" t="n">
        <v>395</v>
      </c>
      <c r="E1193" s="180" t="n">
        <v>375</v>
      </c>
      <c r="F1193" s="180" t="n">
        <v>200</v>
      </c>
      <c r="G1193" s="180" t="n">
        <v>511.205827505827</v>
      </c>
      <c r="H1193" s="180" t="n">
        <v>1012.12027972028</v>
      </c>
      <c r="I1193" s="180" t="n">
        <v>233.26724941725</v>
      </c>
      <c r="J1193" s="180" t="n">
        <v>80</v>
      </c>
    </row>
    <row r="1194" customFormat="false" ht="15" hidden="false" customHeight="false" outlineLevel="0" collapsed="false">
      <c r="A1194" s="181" t="n">
        <v>50</v>
      </c>
      <c r="B1194" s="179" t="n">
        <v>1189</v>
      </c>
      <c r="C1194" s="180" t="n">
        <v>320</v>
      </c>
      <c r="D1194" s="180" t="n">
        <v>395</v>
      </c>
      <c r="E1194" s="180" t="n">
        <v>375</v>
      </c>
      <c r="F1194" s="180" t="n">
        <v>200</v>
      </c>
      <c r="G1194" s="180" t="n">
        <v>511.205827505827</v>
      </c>
      <c r="H1194" s="180" t="n">
        <v>1012.12027972028</v>
      </c>
      <c r="I1194" s="180" t="n">
        <v>233.26724941725</v>
      </c>
      <c r="J1194" s="180" t="n">
        <v>80</v>
      </c>
    </row>
    <row r="1195" customFormat="false" ht="15" hidden="false" customHeight="false" outlineLevel="0" collapsed="false">
      <c r="A1195" s="181" t="n">
        <v>50</v>
      </c>
      <c r="B1195" s="179" t="n">
        <v>1190</v>
      </c>
      <c r="C1195" s="180" t="n">
        <v>320</v>
      </c>
      <c r="D1195" s="180" t="n">
        <v>395</v>
      </c>
      <c r="E1195" s="180" t="n">
        <v>375</v>
      </c>
      <c r="F1195" s="180" t="n">
        <v>200</v>
      </c>
      <c r="G1195" s="180" t="n">
        <v>511.205827505827</v>
      </c>
      <c r="H1195" s="180" t="n">
        <v>1012.12027972028</v>
      </c>
      <c r="I1195" s="180" t="n">
        <v>233.26724941725</v>
      </c>
      <c r="J1195" s="180" t="n">
        <v>80</v>
      </c>
    </row>
    <row r="1196" customFormat="false" ht="15" hidden="false" customHeight="false" outlineLevel="0" collapsed="false">
      <c r="A1196" s="181" t="n">
        <v>50</v>
      </c>
      <c r="B1196" s="179" t="n">
        <v>1191</v>
      </c>
      <c r="C1196" s="180" t="n">
        <v>320</v>
      </c>
      <c r="D1196" s="180" t="n">
        <v>395</v>
      </c>
      <c r="E1196" s="180" t="n">
        <v>375</v>
      </c>
      <c r="F1196" s="180" t="n">
        <v>200</v>
      </c>
      <c r="G1196" s="180" t="n">
        <v>511.205827505827</v>
      </c>
      <c r="H1196" s="180" t="n">
        <v>1012.12027972028</v>
      </c>
      <c r="I1196" s="180" t="n">
        <v>233.26724941725</v>
      </c>
      <c r="J1196" s="180" t="n">
        <v>80</v>
      </c>
    </row>
    <row r="1197" customFormat="false" ht="15" hidden="false" customHeight="false" outlineLevel="0" collapsed="false">
      <c r="A1197" s="181" t="n">
        <v>50</v>
      </c>
      <c r="B1197" s="179" t="n">
        <v>1192</v>
      </c>
      <c r="C1197" s="180" t="n">
        <v>320</v>
      </c>
      <c r="D1197" s="180" t="n">
        <v>395</v>
      </c>
      <c r="E1197" s="180" t="n">
        <v>375</v>
      </c>
      <c r="F1197" s="180" t="n">
        <v>200</v>
      </c>
      <c r="G1197" s="180" t="n">
        <v>511.205827505827</v>
      </c>
      <c r="H1197" s="180" t="n">
        <v>1012.12027972028</v>
      </c>
      <c r="I1197" s="180" t="n">
        <v>233.26724941725</v>
      </c>
      <c r="J1197" s="180" t="n">
        <v>80</v>
      </c>
    </row>
    <row r="1198" customFormat="false" ht="15" hidden="false" customHeight="false" outlineLevel="0" collapsed="false">
      <c r="A1198" s="181" t="n">
        <v>50</v>
      </c>
      <c r="B1198" s="179" t="n">
        <v>1193</v>
      </c>
      <c r="C1198" s="180" t="n">
        <v>320</v>
      </c>
      <c r="D1198" s="180" t="n">
        <v>395</v>
      </c>
      <c r="E1198" s="180" t="n">
        <v>375</v>
      </c>
      <c r="F1198" s="180" t="n">
        <v>200</v>
      </c>
      <c r="G1198" s="180" t="n">
        <v>511.205827505827</v>
      </c>
      <c r="H1198" s="180" t="n">
        <v>1012.12027972028</v>
      </c>
      <c r="I1198" s="180" t="n">
        <v>233.26724941725</v>
      </c>
      <c r="J1198" s="180" t="n">
        <v>80</v>
      </c>
    </row>
    <row r="1199" customFormat="false" ht="15" hidden="false" customHeight="false" outlineLevel="0" collapsed="false">
      <c r="A1199" s="181" t="n">
        <v>50</v>
      </c>
      <c r="B1199" s="179" t="n">
        <v>1194</v>
      </c>
      <c r="C1199" s="180" t="n">
        <v>320</v>
      </c>
      <c r="D1199" s="180" t="n">
        <v>395</v>
      </c>
      <c r="E1199" s="180" t="n">
        <v>375</v>
      </c>
      <c r="F1199" s="180" t="n">
        <v>200</v>
      </c>
      <c r="G1199" s="180" t="n">
        <v>511.205827505827</v>
      </c>
      <c r="H1199" s="180" t="n">
        <v>1012.12027972028</v>
      </c>
      <c r="I1199" s="180" t="n">
        <v>233.26724941725</v>
      </c>
      <c r="J1199" s="180" t="n">
        <v>80</v>
      </c>
    </row>
    <row r="1200" customFormat="false" ht="15" hidden="false" customHeight="false" outlineLevel="0" collapsed="false">
      <c r="A1200" s="181" t="n">
        <v>50</v>
      </c>
      <c r="B1200" s="179" t="n">
        <v>1195</v>
      </c>
      <c r="C1200" s="180" t="n">
        <v>320</v>
      </c>
      <c r="D1200" s="180" t="n">
        <v>395</v>
      </c>
      <c r="E1200" s="180" t="n">
        <v>375</v>
      </c>
      <c r="F1200" s="180" t="n">
        <v>200</v>
      </c>
      <c r="G1200" s="180" t="n">
        <v>511.205827505827</v>
      </c>
      <c r="H1200" s="180" t="n">
        <v>1012.12027972028</v>
      </c>
      <c r="I1200" s="180" t="n">
        <v>233.26724941725</v>
      </c>
      <c r="J1200" s="180" t="n">
        <v>80</v>
      </c>
    </row>
    <row r="1201" customFormat="false" ht="15" hidden="false" customHeight="false" outlineLevel="0" collapsed="false">
      <c r="A1201" s="181" t="n">
        <v>50</v>
      </c>
      <c r="B1201" s="179" t="n">
        <v>1196</v>
      </c>
      <c r="C1201" s="180" t="n">
        <v>320</v>
      </c>
      <c r="D1201" s="180" t="n">
        <v>395</v>
      </c>
      <c r="E1201" s="180" t="n">
        <v>375</v>
      </c>
      <c r="F1201" s="180" t="n">
        <v>200</v>
      </c>
      <c r="G1201" s="180" t="n">
        <v>511.205827505827</v>
      </c>
      <c r="H1201" s="180" t="n">
        <v>1012.12027972028</v>
      </c>
      <c r="I1201" s="180" t="n">
        <v>233.26724941725</v>
      </c>
      <c r="J1201" s="180" t="n">
        <v>80</v>
      </c>
    </row>
    <row r="1202" customFormat="false" ht="15" hidden="false" customHeight="false" outlineLevel="0" collapsed="false">
      <c r="A1202" s="181" t="n">
        <v>50</v>
      </c>
      <c r="B1202" s="179" t="n">
        <v>1197</v>
      </c>
      <c r="C1202" s="180" t="n">
        <v>320</v>
      </c>
      <c r="D1202" s="180" t="n">
        <v>395</v>
      </c>
      <c r="E1202" s="180" t="n">
        <v>375</v>
      </c>
      <c r="F1202" s="180" t="n">
        <v>200</v>
      </c>
      <c r="G1202" s="180" t="n">
        <v>511.205827505827</v>
      </c>
      <c r="H1202" s="180" t="n">
        <v>1012.12027972028</v>
      </c>
      <c r="I1202" s="180" t="n">
        <v>233.26724941725</v>
      </c>
      <c r="J1202" s="180" t="n">
        <v>80</v>
      </c>
    </row>
    <row r="1203" customFormat="false" ht="15" hidden="false" customHeight="false" outlineLevel="0" collapsed="false">
      <c r="A1203" s="181" t="n">
        <v>50</v>
      </c>
      <c r="B1203" s="179" t="n">
        <v>1198</v>
      </c>
      <c r="C1203" s="180" t="n">
        <v>320</v>
      </c>
      <c r="D1203" s="180" t="n">
        <v>395</v>
      </c>
      <c r="E1203" s="180" t="n">
        <v>375</v>
      </c>
      <c r="F1203" s="180" t="n">
        <v>200</v>
      </c>
      <c r="G1203" s="180" t="n">
        <v>511.205827505827</v>
      </c>
      <c r="H1203" s="180" t="n">
        <v>1012.12027972028</v>
      </c>
      <c r="I1203" s="180" t="n">
        <v>233.26724941725</v>
      </c>
      <c r="J1203" s="180" t="n">
        <v>80</v>
      </c>
    </row>
    <row r="1204" customFormat="false" ht="15" hidden="false" customHeight="false" outlineLevel="0" collapsed="false">
      <c r="A1204" s="181" t="n">
        <v>50</v>
      </c>
      <c r="B1204" s="179" t="n">
        <v>1199</v>
      </c>
      <c r="C1204" s="180" t="n">
        <v>320</v>
      </c>
      <c r="D1204" s="180" t="n">
        <v>395</v>
      </c>
      <c r="E1204" s="180" t="n">
        <v>375</v>
      </c>
      <c r="F1204" s="180" t="n">
        <v>200</v>
      </c>
      <c r="G1204" s="180" t="n">
        <v>511.205827505827</v>
      </c>
      <c r="H1204" s="180" t="n">
        <v>1012.12027972028</v>
      </c>
      <c r="I1204" s="180" t="n">
        <v>233.26724941725</v>
      </c>
      <c r="J1204" s="180" t="n">
        <v>80</v>
      </c>
    </row>
    <row r="1205" customFormat="false" ht="15" hidden="false" customHeight="false" outlineLevel="0" collapsed="false">
      <c r="A1205" s="181" t="n">
        <v>50</v>
      </c>
      <c r="B1205" s="179" t="n">
        <v>1200</v>
      </c>
      <c r="C1205" s="180" t="n">
        <v>320</v>
      </c>
      <c r="D1205" s="180" t="n">
        <v>395</v>
      </c>
      <c r="E1205" s="180" t="n">
        <v>375</v>
      </c>
      <c r="F1205" s="180" t="n">
        <v>200</v>
      </c>
      <c r="G1205" s="180" t="n">
        <v>511.205827505827</v>
      </c>
      <c r="H1205" s="180" t="n">
        <v>1012.12027972028</v>
      </c>
      <c r="I1205" s="180" t="n">
        <v>233.26724941725</v>
      </c>
      <c r="J1205" s="180" t="n">
        <v>80</v>
      </c>
    </row>
    <row r="1206" customFormat="false" ht="15" hidden="false" customHeight="false" outlineLevel="0" collapsed="false">
      <c r="A1206" s="181" t="n">
        <v>51</v>
      </c>
      <c r="B1206" s="179" t="n">
        <v>1201</v>
      </c>
      <c r="C1206" s="180" t="n">
        <v>326.4</v>
      </c>
      <c r="D1206" s="180" t="n">
        <v>402.9</v>
      </c>
      <c r="E1206" s="180" t="n">
        <v>382.5</v>
      </c>
      <c r="F1206" s="180" t="n">
        <v>204</v>
      </c>
      <c r="G1206" s="180" t="n">
        <v>525.788344988345</v>
      </c>
      <c r="H1206" s="180" t="n">
        <v>1041.20944055944</v>
      </c>
      <c r="I1206" s="180" t="n">
        <v>237.615501165502</v>
      </c>
      <c r="J1206" s="180" t="n">
        <v>81.6</v>
      </c>
    </row>
    <row r="1207" customFormat="false" ht="15" hidden="false" customHeight="false" outlineLevel="0" collapsed="false">
      <c r="A1207" s="181" t="n">
        <v>51</v>
      </c>
      <c r="B1207" s="179" t="n">
        <v>1202</v>
      </c>
      <c r="C1207" s="180" t="n">
        <v>326.4</v>
      </c>
      <c r="D1207" s="180" t="n">
        <v>402.9</v>
      </c>
      <c r="E1207" s="180" t="n">
        <v>382.5</v>
      </c>
      <c r="F1207" s="180" t="n">
        <v>204</v>
      </c>
      <c r="G1207" s="180" t="n">
        <v>525.788344988345</v>
      </c>
      <c r="H1207" s="180" t="n">
        <v>1041.20944055944</v>
      </c>
      <c r="I1207" s="180" t="n">
        <v>237.615501165502</v>
      </c>
      <c r="J1207" s="180" t="n">
        <v>81.6</v>
      </c>
    </row>
    <row r="1208" customFormat="false" ht="15" hidden="false" customHeight="false" outlineLevel="0" collapsed="false">
      <c r="A1208" s="181" t="n">
        <v>51</v>
      </c>
      <c r="B1208" s="179" t="n">
        <v>1203</v>
      </c>
      <c r="C1208" s="180" t="n">
        <v>326.4</v>
      </c>
      <c r="D1208" s="180" t="n">
        <v>402.9</v>
      </c>
      <c r="E1208" s="180" t="n">
        <v>382.5</v>
      </c>
      <c r="F1208" s="180" t="n">
        <v>204</v>
      </c>
      <c r="G1208" s="180" t="n">
        <v>525.788344988345</v>
      </c>
      <c r="H1208" s="180" t="n">
        <v>1041.20944055944</v>
      </c>
      <c r="I1208" s="180" t="n">
        <v>237.615501165502</v>
      </c>
      <c r="J1208" s="180" t="n">
        <v>81.6</v>
      </c>
    </row>
    <row r="1209" customFormat="false" ht="15" hidden="false" customHeight="false" outlineLevel="0" collapsed="false">
      <c r="A1209" s="181" t="n">
        <v>51</v>
      </c>
      <c r="B1209" s="179" t="n">
        <v>1204</v>
      </c>
      <c r="C1209" s="180" t="n">
        <v>326.4</v>
      </c>
      <c r="D1209" s="180" t="n">
        <v>402.9</v>
      </c>
      <c r="E1209" s="180" t="n">
        <v>382.5</v>
      </c>
      <c r="F1209" s="180" t="n">
        <v>204</v>
      </c>
      <c r="G1209" s="180" t="n">
        <v>525.788344988345</v>
      </c>
      <c r="H1209" s="180" t="n">
        <v>1041.20944055944</v>
      </c>
      <c r="I1209" s="180" t="n">
        <v>237.615501165502</v>
      </c>
      <c r="J1209" s="180" t="n">
        <v>81.6</v>
      </c>
    </row>
    <row r="1210" customFormat="false" ht="15" hidden="false" customHeight="false" outlineLevel="0" collapsed="false">
      <c r="A1210" s="181" t="n">
        <v>51</v>
      </c>
      <c r="B1210" s="179" t="n">
        <v>1205</v>
      </c>
      <c r="C1210" s="180" t="n">
        <v>326.4</v>
      </c>
      <c r="D1210" s="180" t="n">
        <v>402.9</v>
      </c>
      <c r="E1210" s="180" t="n">
        <v>382.5</v>
      </c>
      <c r="F1210" s="180" t="n">
        <v>204</v>
      </c>
      <c r="G1210" s="180" t="n">
        <v>525.788344988345</v>
      </c>
      <c r="H1210" s="180" t="n">
        <v>1041.20944055944</v>
      </c>
      <c r="I1210" s="180" t="n">
        <v>237.615501165502</v>
      </c>
      <c r="J1210" s="180" t="n">
        <v>81.6</v>
      </c>
    </row>
    <row r="1211" customFormat="false" ht="15" hidden="false" customHeight="false" outlineLevel="0" collapsed="false">
      <c r="A1211" s="181" t="n">
        <v>51</v>
      </c>
      <c r="B1211" s="179" t="n">
        <v>1206</v>
      </c>
      <c r="C1211" s="180" t="n">
        <v>326.4</v>
      </c>
      <c r="D1211" s="180" t="n">
        <v>402.9</v>
      </c>
      <c r="E1211" s="180" t="n">
        <v>382.5</v>
      </c>
      <c r="F1211" s="180" t="n">
        <v>204</v>
      </c>
      <c r="G1211" s="180" t="n">
        <v>525.788344988345</v>
      </c>
      <c r="H1211" s="180" t="n">
        <v>1041.20944055944</v>
      </c>
      <c r="I1211" s="180" t="n">
        <v>237.615501165502</v>
      </c>
      <c r="J1211" s="180" t="n">
        <v>81.6</v>
      </c>
    </row>
    <row r="1212" customFormat="false" ht="15" hidden="false" customHeight="false" outlineLevel="0" collapsed="false">
      <c r="A1212" s="181" t="n">
        <v>51</v>
      </c>
      <c r="B1212" s="179" t="n">
        <v>1207</v>
      </c>
      <c r="C1212" s="180" t="n">
        <v>326.4</v>
      </c>
      <c r="D1212" s="180" t="n">
        <v>402.9</v>
      </c>
      <c r="E1212" s="180" t="n">
        <v>382.5</v>
      </c>
      <c r="F1212" s="180" t="n">
        <v>204</v>
      </c>
      <c r="G1212" s="180" t="n">
        <v>525.788344988345</v>
      </c>
      <c r="H1212" s="180" t="n">
        <v>1041.20944055944</v>
      </c>
      <c r="I1212" s="180" t="n">
        <v>237.615501165502</v>
      </c>
      <c r="J1212" s="180" t="n">
        <v>81.6</v>
      </c>
    </row>
    <row r="1213" customFormat="false" ht="15" hidden="false" customHeight="false" outlineLevel="0" collapsed="false">
      <c r="A1213" s="181" t="n">
        <v>51</v>
      </c>
      <c r="B1213" s="179" t="n">
        <v>1208</v>
      </c>
      <c r="C1213" s="180" t="n">
        <v>326.4</v>
      </c>
      <c r="D1213" s="180" t="n">
        <v>402.9</v>
      </c>
      <c r="E1213" s="180" t="n">
        <v>382.5</v>
      </c>
      <c r="F1213" s="180" t="n">
        <v>204</v>
      </c>
      <c r="G1213" s="180" t="n">
        <v>525.788344988345</v>
      </c>
      <c r="H1213" s="180" t="n">
        <v>1041.20944055944</v>
      </c>
      <c r="I1213" s="180" t="n">
        <v>237.615501165502</v>
      </c>
      <c r="J1213" s="180" t="n">
        <v>81.6</v>
      </c>
    </row>
    <row r="1214" customFormat="false" ht="15" hidden="false" customHeight="false" outlineLevel="0" collapsed="false">
      <c r="A1214" s="181" t="n">
        <v>51</v>
      </c>
      <c r="B1214" s="179" t="n">
        <v>1209</v>
      </c>
      <c r="C1214" s="180" t="n">
        <v>326.4</v>
      </c>
      <c r="D1214" s="180" t="n">
        <v>402.9</v>
      </c>
      <c r="E1214" s="180" t="n">
        <v>382.5</v>
      </c>
      <c r="F1214" s="180" t="n">
        <v>204</v>
      </c>
      <c r="G1214" s="180" t="n">
        <v>525.788344988345</v>
      </c>
      <c r="H1214" s="180" t="n">
        <v>1041.20944055944</v>
      </c>
      <c r="I1214" s="180" t="n">
        <v>237.615501165502</v>
      </c>
      <c r="J1214" s="180" t="n">
        <v>81.6</v>
      </c>
    </row>
    <row r="1215" customFormat="false" ht="15" hidden="false" customHeight="false" outlineLevel="0" collapsed="false">
      <c r="A1215" s="181" t="n">
        <v>51</v>
      </c>
      <c r="B1215" s="179" t="n">
        <v>1210</v>
      </c>
      <c r="C1215" s="180" t="n">
        <v>326.4</v>
      </c>
      <c r="D1215" s="180" t="n">
        <v>402.9</v>
      </c>
      <c r="E1215" s="180" t="n">
        <v>382.5</v>
      </c>
      <c r="F1215" s="180" t="n">
        <v>204</v>
      </c>
      <c r="G1215" s="180" t="n">
        <v>525.788344988345</v>
      </c>
      <c r="H1215" s="180" t="n">
        <v>1041.20944055944</v>
      </c>
      <c r="I1215" s="180" t="n">
        <v>237.615501165502</v>
      </c>
      <c r="J1215" s="180" t="n">
        <v>81.6</v>
      </c>
    </row>
    <row r="1216" customFormat="false" ht="15" hidden="false" customHeight="false" outlineLevel="0" collapsed="false">
      <c r="A1216" s="181" t="n">
        <v>51</v>
      </c>
      <c r="B1216" s="179" t="n">
        <v>1211</v>
      </c>
      <c r="C1216" s="180" t="n">
        <v>326.4</v>
      </c>
      <c r="D1216" s="180" t="n">
        <v>402.9</v>
      </c>
      <c r="E1216" s="180" t="n">
        <v>382.5</v>
      </c>
      <c r="F1216" s="180" t="n">
        <v>204</v>
      </c>
      <c r="G1216" s="180" t="n">
        <v>525.788344988345</v>
      </c>
      <c r="H1216" s="180" t="n">
        <v>1041.20944055944</v>
      </c>
      <c r="I1216" s="180" t="n">
        <v>237.615501165502</v>
      </c>
      <c r="J1216" s="180" t="n">
        <v>81.6</v>
      </c>
    </row>
    <row r="1217" customFormat="false" ht="15" hidden="false" customHeight="false" outlineLevel="0" collapsed="false">
      <c r="A1217" s="181" t="n">
        <v>51</v>
      </c>
      <c r="B1217" s="179" t="n">
        <v>1212</v>
      </c>
      <c r="C1217" s="180" t="n">
        <v>326.4</v>
      </c>
      <c r="D1217" s="180" t="n">
        <v>402.9</v>
      </c>
      <c r="E1217" s="180" t="n">
        <v>382.5</v>
      </c>
      <c r="F1217" s="180" t="n">
        <v>204</v>
      </c>
      <c r="G1217" s="180" t="n">
        <v>525.788344988345</v>
      </c>
      <c r="H1217" s="180" t="n">
        <v>1041.20944055944</v>
      </c>
      <c r="I1217" s="180" t="n">
        <v>237.615501165502</v>
      </c>
      <c r="J1217" s="180" t="n">
        <v>81.6</v>
      </c>
    </row>
    <row r="1218" customFormat="false" ht="15" hidden="false" customHeight="false" outlineLevel="0" collapsed="false">
      <c r="A1218" s="181" t="n">
        <v>51</v>
      </c>
      <c r="B1218" s="179" t="n">
        <v>1213</v>
      </c>
      <c r="C1218" s="180" t="n">
        <v>326.4</v>
      </c>
      <c r="D1218" s="180" t="n">
        <v>402.9</v>
      </c>
      <c r="E1218" s="180" t="n">
        <v>382.5</v>
      </c>
      <c r="F1218" s="180" t="n">
        <v>204</v>
      </c>
      <c r="G1218" s="180" t="n">
        <v>525.788344988345</v>
      </c>
      <c r="H1218" s="180" t="n">
        <v>1041.20944055944</v>
      </c>
      <c r="I1218" s="180" t="n">
        <v>237.615501165502</v>
      </c>
      <c r="J1218" s="180" t="n">
        <v>81.6</v>
      </c>
    </row>
    <row r="1219" customFormat="false" ht="15" hidden="false" customHeight="false" outlineLevel="0" collapsed="false">
      <c r="A1219" s="181" t="n">
        <v>51</v>
      </c>
      <c r="B1219" s="179" t="n">
        <v>1214</v>
      </c>
      <c r="C1219" s="180" t="n">
        <v>326.4</v>
      </c>
      <c r="D1219" s="180" t="n">
        <v>402.9</v>
      </c>
      <c r="E1219" s="180" t="n">
        <v>382.5</v>
      </c>
      <c r="F1219" s="180" t="n">
        <v>204</v>
      </c>
      <c r="G1219" s="180" t="n">
        <v>525.788344988345</v>
      </c>
      <c r="H1219" s="180" t="n">
        <v>1041.20944055944</v>
      </c>
      <c r="I1219" s="180" t="n">
        <v>237.615501165502</v>
      </c>
      <c r="J1219" s="180" t="n">
        <v>81.6</v>
      </c>
    </row>
    <row r="1220" customFormat="false" ht="15" hidden="false" customHeight="false" outlineLevel="0" collapsed="false">
      <c r="A1220" s="181" t="n">
        <v>51</v>
      </c>
      <c r="B1220" s="179" t="n">
        <v>1215</v>
      </c>
      <c r="C1220" s="180" t="n">
        <v>326.4</v>
      </c>
      <c r="D1220" s="180" t="n">
        <v>402.9</v>
      </c>
      <c r="E1220" s="180" t="n">
        <v>382.5</v>
      </c>
      <c r="F1220" s="180" t="n">
        <v>204</v>
      </c>
      <c r="G1220" s="180" t="n">
        <v>525.788344988345</v>
      </c>
      <c r="H1220" s="180" t="n">
        <v>1041.20944055944</v>
      </c>
      <c r="I1220" s="180" t="n">
        <v>237.615501165502</v>
      </c>
      <c r="J1220" s="180" t="n">
        <v>81.6</v>
      </c>
    </row>
    <row r="1221" customFormat="false" ht="15" hidden="false" customHeight="false" outlineLevel="0" collapsed="false">
      <c r="A1221" s="181" t="n">
        <v>51</v>
      </c>
      <c r="B1221" s="179" t="n">
        <v>1216</v>
      </c>
      <c r="C1221" s="180" t="n">
        <v>326.4</v>
      </c>
      <c r="D1221" s="180" t="n">
        <v>402.9</v>
      </c>
      <c r="E1221" s="180" t="n">
        <v>382.5</v>
      </c>
      <c r="F1221" s="180" t="n">
        <v>204</v>
      </c>
      <c r="G1221" s="180" t="n">
        <v>525.788344988345</v>
      </c>
      <c r="H1221" s="180" t="n">
        <v>1041.20944055944</v>
      </c>
      <c r="I1221" s="180" t="n">
        <v>237.615501165502</v>
      </c>
      <c r="J1221" s="180" t="n">
        <v>81.6</v>
      </c>
    </row>
    <row r="1222" customFormat="false" ht="15" hidden="false" customHeight="false" outlineLevel="0" collapsed="false">
      <c r="A1222" s="181" t="n">
        <v>51</v>
      </c>
      <c r="B1222" s="179" t="n">
        <v>1217</v>
      </c>
      <c r="C1222" s="180" t="n">
        <v>326.4</v>
      </c>
      <c r="D1222" s="180" t="n">
        <v>402.9</v>
      </c>
      <c r="E1222" s="180" t="n">
        <v>382.5</v>
      </c>
      <c r="F1222" s="180" t="n">
        <v>204</v>
      </c>
      <c r="G1222" s="180" t="n">
        <v>525.788344988345</v>
      </c>
      <c r="H1222" s="180" t="n">
        <v>1041.20944055944</v>
      </c>
      <c r="I1222" s="180" t="n">
        <v>237.615501165502</v>
      </c>
      <c r="J1222" s="180" t="n">
        <v>81.6</v>
      </c>
    </row>
    <row r="1223" customFormat="false" ht="15" hidden="false" customHeight="false" outlineLevel="0" collapsed="false">
      <c r="A1223" s="181" t="n">
        <v>51</v>
      </c>
      <c r="B1223" s="179" t="n">
        <v>1218</v>
      </c>
      <c r="C1223" s="180" t="n">
        <v>326.4</v>
      </c>
      <c r="D1223" s="180" t="n">
        <v>402.9</v>
      </c>
      <c r="E1223" s="180" t="n">
        <v>382.5</v>
      </c>
      <c r="F1223" s="180" t="n">
        <v>204</v>
      </c>
      <c r="G1223" s="180" t="n">
        <v>525.788344988345</v>
      </c>
      <c r="H1223" s="180" t="n">
        <v>1041.20944055944</v>
      </c>
      <c r="I1223" s="180" t="n">
        <v>237.615501165502</v>
      </c>
      <c r="J1223" s="180" t="n">
        <v>81.6</v>
      </c>
    </row>
    <row r="1224" customFormat="false" ht="15" hidden="false" customHeight="false" outlineLevel="0" collapsed="false">
      <c r="A1224" s="181" t="n">
        <v>51</v>
      </c>
      <c r="B1224" s="179" t="n">
        <v>1219</v>
      </c>
      <c r="C1224" s="180" t="n">
        <v>326.4</v>
      </c>
      <c r="D1224" s="180" t="n">
        <v>402.9</v>
      </c>
      <c r="E1224" s="180" t="n">
        <v>382.5</v>
      </c>
      <c r="F1224" s="180" t="n">
        <v>204</v>
      </c>
      <c r="G1224" s="180" t="n">
        <v>525.788344988345</v>
      </c>
      <c r="H1224" s="180" t="n">
        <v>1041.20944055944</v>
      </c>
      <c r="I1224" s="180" t="n">
        <v>237.615501165502</v>
      </c>
      <c r="J1224" s="180" t="n">
        <v>81.6</v>
      </c>
    </row>
    <row r="1225" customFormat="false" ht="15" hidden="false" customHeight="false" outlineLevel="0" collapsed="false">
      <c r="A1225" s="181" t="n">
        <v>51</v>
      </c>
      <c r="B1225" s="179" t="n">
        <v>1220</v>
      </c>
      <c r="C1225" s="180" t="n">
        <v>326.4</v>
      </c>
      <c r="D1225" s="180" t="n">
        <v>402.9</v>
      </c>
      <c r="E1225" s="180" t="n">
        <v>382.5</v>
      </c>
      <c r="F1225" s="180" t="n">
        <v>204</v>
      </c>
      <c r="G1225" s="180" t="n">
        <v>525.788344988345</v>
      </c>
      <c r="H1225" s="180" t="n">
        <v>1041.20944055944</v>
      </c>
      <c r="I1225" s="180" t="n">
        <v>237.615501165502</v>
      </c>
      <c r="J1225" s="180" t="n">
        <v>81.6</v>
      </c>
    </row>
    <row r="1226" customFormat="false" ht="15" hidden="false" customHeight="false" outlineLevel="0" collapsed="false">
      <c r="A1226" s="181" t="n">
        <v>51</v>
      </c>
      <c r="B1226" s="179" t="n">
        <v>1221</v>
      </c>
      <c r="C1226" s="180" t="n">
        <v>326.4</v>
      </c>
      <c r="D1226" s="180" t="n">
        <v>402.9</v>
      </c>
      <c r="E1226" s="180" t="n">
        <v>382.5</v>
      </c>
      <c r="F1226" s="180" t="n">
        <v>204</v>
      </c>
      <c r="G1226" s="180" t="n">
        <v>525.788344988345</v>
      </c>
      <c r="H1226" s="180" t="n">
        <v>1041.20944055944</v>
      </c>
      <c r="I1226" s="180" t="n">
        <v>237.615501165502</v>
      </c>
      <c r="J1226" s="180" t="n">
        <v>81.6</v>
      </c>
    </row>
    <row r="1227" customFormat="false" ht="15" hidden="false" customHeight="false" outlineLevel="0" collapsed="false">
      <c r="A1227" s="181" t="n">
        <v>51</v>
      </c>
      <c r="B1227" s="179" t="n">
        <v>1222</v>
      </c>
      <c r="C1227" s="180" t="n">
        <v>326.4</v>
      </c>
      <c r="D1227" s="180" t="n">
        <v>402.9</v>
      </c>
      <c r="E1227" s="180" t="n">
        <v>382.5</v>
      </c>
      <c r="F1227" s="180" t="n">
        <v>204</v>
      </c>
      <c r="G1227" s="180" t="n">
        <v>525.788344988345</v>
      </c>
      <c r="H1227" s="180" t="n">
        <v>1041.20944055944</v>
      </c>
      <c r="I1227" s="180" t="n">
        <v>237.615501165502</v>
      </c>
      <c r="J1227" s="180" t="n">
        <v>81.6</v>
      </c>
    </row>
    <row r="1228" customFormat="false" ht="15" hidden="false" customHeight="false" outlineLevel="0" collapsed="false">
      <c r="A1228" s="181" t="n">
        <v>51</v>
      </c>
      <c r="B1228" s="179" t="n">
        <v>1223</v>
      </c>
      <c r="C1228" s="180" t="n">
        <v>326.4</v>
      </c>
      <c r="D1228" s="180" t="n">
        <v>402.9</v>
      </c>
      <c r="E1228" s="180" t="n">
        <v>382.5</v>
      </c>
      <c r="F1228" s="180" t="n">
        <v>204</v>
      </c>
      <c r="G1228" s="180" t="n">
        <v>525.788344988345</v>
      </c>
      <c r="H1228" s="180" t="n">
        <v>1041.20944055944</v>
      </c>
      <c r="I1228" s="180" t="n">
        <v>237.615501165502</v>
      </c>
      <c r="J1228" s="180" t="n">
        <v>81.6</v>
      </c>
    </row>
    <row r="1229" customFormat="false" ht="15" hidden="false" customHeight="false" outlineLevel="0" collapsed="false">
      <c r="A1229" s="181" t="n">
        <v>51</v>
      </c>
      <c r="B1229" s="179" t="n">
        <v>1224</v>
      </c>
      <c r="C1229" s="180" t="n">
        <v>326.4</v>
      </c>
      <c r="D1229" s="180" t="n">
        <v>402.9</v>
      </c>
      <c r="E1229" s="180" t="n">
        <v>382.5</v>
      </c>
      <c r="F1229" s="180" t="n">
        <v>204</v>
      </c>
      <c r="G1229" s="180" t="n">
        <v>525.788344988345</v>
      </c>
      <c r="H1229" s="180" t="n">
        <v>1041.20944055944</v>
      </c>
      <c r="I1229" s="180" t="n">
        <v>237.615501165502</v>
      </c>
      <c r="J1229" s="180" t="n">
        <v>81.6</v>
      </c>
    </row>
    <row r="1230" customFormat="false" ht="15" hidden="false" customHeight="false" outlineLevel="0" collapsed="false">
      <c r="A1230" s="181" t="n">
        <v>52</v>
      </c>
      <c r="B1230" s="179" t="n">
        <v>1225</v>
      </c>
      <c r="C1230" s="180" t="n">
        <v>332.8</v>
      </c>
      <c r="D1230" s="180" t="n">
        <v>410.8</v>
      </c>
      <c r="E1230" s="180" t="n">
        <v>390</v>
      </c>
      <c r="F1230" s="180" t="n">
        <v>208</v>
      </c>
      <c r="G1230" s="180" t="n">
        <v>540.370862470862</v>
      </c>
      <c r="H1230" s="180" t="n">
        <v>1070.2986013986</v>
      </c>
      <c r="I1230" s="180" t="n">
        <v>241.963752913753</v>
      </c>
      <c r="J1230" s="180" t="n">
        <v>83.2</v>
      </c>
    </row>
    <row r="1231" customFormat="false" ht="15" hidden="false" customHeight="false" outlineLevel="0" collapsed="false">
      <c r="A1231" s="181" t="n">
        <v>52</v>
      </c>
      <c r="B1231" s="179" t="n">
        <v>1226</v>
      </c>
      <c r="C1231" s="180" t="n">
        <v>332.8</v>
      </c>
      <c r="D1231" s="180" t="n">
        <v>410.8</v>
      </c>
      <c r="E1231" s="180" t="n">
        <v>390</v>
      </c>
      <c r="F1231" s="180" t="n">
        <v>208</v>
      </c>
      <c r="G1231" s="180" t="n">
        <v>540.370862470862</v>
      </c>
      <c r="H1231" s="180" t="n">
        <v>1070.2986013986</v>
      </c>
      <c r="I1231" s="180" t="n">
        <v>241.963752913753</v>
      </c>
      <c r="J1231" s="180" t="n">
        <v>83.2</v>
      </c>
    </row>
    <row r="1232" customFormat="false" ht="15" hidden="false" customHeight="false" outlineLevel="0" collapsed="false">
      <c r="A1232" s="181" t="n">
        <v>52</v>
      </c>
      <c r="B1232" s="179" t="n">
        <v>1227</v>
      </c>
      <c r="C1232" s="180" t="n">
        <v>332.8</v>
      </c>
      <c r="D1232" s="180" t="n">
        <v>410.8</v>
      </c>
      <c r="E1232" s="180" t="n">
        <v>390</v>
      </c>
      <c r="F1232" s="180" t="n">
        <v>208</v>
      </c>
      <c r="G1232" s="180" t="n">
        <v>540.370862470862</v>
      </c>
      <c r="H1232" s="180" t="n">
        <v>1070.2986013986</v>
      </c>
      <c r="I1232" s="180" t="n">
        <v>241.963752913753</v>
      </c>
      <c r="J1232" s="180" t="n">
        <v>83.2</v>
      </c>
    </row>
    <row r="1233" customFormat="false" ht="15" hidden="false" customHeight="false" outlineLevel="0" collapsed="false">
      <c r="A1233" s="181" t="n">
        <v>52</v>
      </c>
      <c r="B1233" s="179" t="n">
        <v>1228</v>
      </c>
      <c r="C1233" s="180" t="n">
        <v>332.8</v>
      </c>
      <c r="D1233" s="180" t="n">
        <v>410.8</v>
      </c>
      <c r="E1233" s="180" t="n">
        <v>390</v>
      </c>
      <c r="F1233" s="180" t="n">
        <v>208</v>
      </c>
      <c r="G1233" s="180" t="n">
        <v>540.370862470862</v>
      </c>
      <c r="H1233" s="180" t="n">
        <v>1070.2986013986</v>
      </c>
      <c r="I1233" s="180" t="n">
        <v>241.963752913753</v>
      </c>
      <c r="J1233" s="180" t="n">
        <v>83.2</v>
      </c>
    </row>
    <row r="1234" customFormat="false" ht="15" hidden="false" customHeight="false" outlineLevel="0" collapsed="false">
      <c r="A1234" s="181" t="n">
        <v>52</v>
      </c>
      <c r="B1234" s="179" t="n">
        <v>1229</v>
      </c>
      <c r="C1234" s="180" t="n">
        <v>332.8</v>
      </c>
      <c r="D1234" s="180" t="n">
        <v>410.8</v>
      </c>
      <c r="E1234" s="180" t="n">
        <v>390</v>
      </c>
      <c r="F1234" s="180" t="n">
        <v>208</v>
      </c>
      <c r="G1234" s="180" t="n">
        <v>540.370862470862</v>
      </c>
      <c r="H1234" s="180" t="n">
        <v>1070.2986013986</v>
      </c>
      <c r="I1234" s="180" t="n">
        <v>241.963752913753</v>
      </c>
      <c r="J1234" s="180" t="n">
        <v>83.2</v>
      </c>
    </row>
    <row r="1235" customFormat="false" ht="15" hidden="false" customHeight="false" outlineLevel="0" collapsed="false">
      <c r="A1235" s="181" t="n">
        <v>52</v>
      </c>
      <c r="B1235" s="179" t="n">
        <v>1230</v>
      </c>
      <c r="C1235" s="180" t="n">
        <v>332.8</v>
      </c>
      <c r="D1235" s="180" t="n">
        <v>410.8</v>
      </c>
      <c r="E1235" s="180" t="n">
        <v>390</v>
      </c>
      <c r="F1235" s="180" t="n">
        <v>208</v>
      </c>
      <c r="G1235" s="180" t="n">
        <v>540.370862470862</v>
      </c>
      <c r="H1235" s="180" t="n">
        <v>1070.2986013986</v>
      </c>
      <c r="I1235" s="180" t="n">
        <v>241.963752913753</v>
      </c>
      <c r="J1235" s="180" t="n">
        <v>83.2</v>
      </c>
    </row>
    <row r="1236" customFormat="false" ht="15" hidden="false" customHeight="false" outlineLevel="0" collapsed="false">
      <c r="A1236" s="181" t="n">
        <v>52</v>
      </c>
      <c r="B1236" s="179" t="n">
        <v>1231</v>
      </c>
      <c r="C1236" s="180" t="n">
        <v>332.8</v>
      </c>
      <c r="D1236" s="180" t="n">
        <v>410.8</v>
      </c>
      <c r="E1236" s="180" t="n">
        <v>390</v>
      </c>
      <c r="F1236" s="180" t="n">
        <v>208</v>
      </c>
      <c r="G1236" s="180" t="n">
        <v>540.370862470862</v>
      </c>
      <c r="H1236" s="180" t="n">
        <v>1070.2986013986</v>
      </c>
      <c r="I1236" s="180" t="n">
        <v>241.963752913753</v>
      </c>
      <c r="J1236" s="180" t="n">
        <v>83.2</v>
      </c>
    </row>
    <row r="1237" customFormat="false" ht="15" hidden="false" customHeight="false" outlineLevel="0" collapsed="false">
      <c r="A1237" s="181" t="n">
        <v>52</v>
      </c>
      <c r="B1237" s="179" t="n">
        <v>1232</v>
      </c>
      <c r="C1237" s="180" t="n">
        <v>332.8</v>
      </c>
      <c r="D1237" s="180" t="n">
        <v>410.8</v>
      </c>
      <c r="E1237" s="180" t="n">
        <v>390</v>
      </c>
      <c r="F1237" s="180" t="n">
        <v>208</v>
      </c>
      <c r="G1237" s="180" t="n">
        <v>540.370862470862</v>
      </c>
      <c r="H1237" s="180" t="n">
        <v>1070.2986013986</v>
      </c>
      <c r="I1237" s="180" t="n">
        <v>241.963752913753</v>
      </c>
      <c r="J1237" s="180" t="n">
        <v>83.2</v>
      </c>
    </row>
    <row r="1238" customFormat="false" ht="15" hidden="false" customHeight="false" outlineLevel="0" collapsed="false">
      <c r="A1238" s="181" t="n">
        <v>52</v>
      </c>
      <c r="B1238" s="179" t="n">
        <v>1233</v>
      </c>
      <c r="C1238" s="180" t="n">
        <v>332.8</v>
      </c>
      <c r="D1238" s="180" t="n">
        <v>410.8</v>
      </c>
      <c r="E1238" s="180" t="n">
        <v>390</v>
      </c>
      <c r="F1238" s="180" t="n">
        <v>208</v>
      </c>
      <c r="G1238" s="180" t="n">
        <v>540.370862470862</v>
      </c>
      <c r="H1238" s="180" t="n">
        <v>1070.2986013986</v>
      </c>
      <c r="I1238" s="180" t="n">
        <v>241.963752913753</v>
      </c>
      <c r="J1238" s="180" t="n">
        <v>83.2</v>
      </c>
    </row>
    <row r="1239" customFormat="false" ht="15" hidden="false" customHeight="false" outlineLevel="0" collapsed="false">
      <c r="A1239" s="181" t="n">
        <v>52</v>
      </c>
      <c r="B1239" s="179" t="n">
        <v>1234</v>
      </c>
      <c r="C1239" s="180" t="n">
        <v>332.8</v>
      </c>
      <c r="D1239" s="180" t="n">
        <v>410.8</v>
      </c>
      <c r="E1239" s="180" t="n">
        <v>390</v>
      </c>
      <c r="F1239" s="180" t="n">
        <v>208</v>
      </c>
      <c r="G1239" s="180" t="n">
        <v>540.370862470862</v>
      </c>
      <c r="H1239" s="180" t="n">
        <v>1070.2986013986</v>
      </c>
      <c r="I1239" s="180" t="n">
        <v>241.963752913753</v>
      </c>
      <c r="J1239" s="180" t="n">
        <v>83.2</v>
      </c>
    </row>
    <row r="1240" customFormat="false" ht="15" hidden="false" customHeight="false" outlineLevel="0" collapsed="false">
      <c r="A1240" s="181" t="n">
        <v>52</v>
      </c>
      <c r="B1240" s="179" t="n">
        <v>1235</v>
      </c>
      <c r="C1240" s="180" t="n">
        <v>332.8</v>
      </c>
      <c r="D1240" s="180" t="n">
        <v>410.8</v>
      </c>
      <c r="E1240" s="180" t="n">
        <v>390</v>
      </c>
      <c r="F1240" s="180" t="n">
        <v>208</v>
      </c>
      <c r="G1240" s="180" t="n">
        <v>540.370862470862</v>
      </c>
      <c r="H1240" s="180" t="n">
        <v>1070.2986013986</v>
      </c>
      <c r="I1240" s="180" t="n">
        <v>241.963752913753</v>
      </c>
      <c r="J1240" s="180" t="n">
        <v>83.2</v>
      </c>
    </row>
    <row r="1241" customFormat="false" ht="15" hidden="false" customHeight="false" outlineLevel="0" collapsed="false">
      <c r="A1241" s="181" t="n">
        <v>52</v>
      </c>
      <c r="B1241" s="179" t="n">
        <v>1236</v>
      </c>
      <c r="C1241" s="180" t="n">
        <v>332.8</v>
      </c>
      <c r="D1241" s="180" t="n">
        <v>410.8</v>
      </c>
      <c r="E1241" s="180" t="n">
        <v>390</v>
      </c>
      <c r="F1241" s="180" t="n">
        <v>208</v>
      </c>
      <c r="G1241" s="180" t="n">
        <v>540.370862470862</v>
      </c>
      <c r="H1241" s="180" t="n">
        <v>1070.2986013986</v>
      </c>
      <c r="I1241" s="180" t="n">
        <v>241.963752913753</v>
      </c>
      <c r="J1241" s="180" t="n">
        <v>83.2</v>
      </c>
    </row>
    <row r="1242" customFormat="false" ht="15" hidden="false" customHeight="false" outlineLevel="0" collapsed="false">
      <c r="A1242" s="181" t="n">
        <v>52</v>
      </c>
      <c r="B1242" s="179" t="n">
        <v>1237</v>
      </c>
      <c r="C1242" s="180" t="n">
        <v>332.8</v>
      </c>
      <c r="D1242" s="180" t="n">
        <v>410.8</v>
      </c>
      <c r="E1242" s="180" t="n">
        <v>390</v>
      </c>
      <c r="F1242" s="180" t="n">
        <v>208</v>
      </c>
      <c r="G1242" s="180" t="n">
        <v>540.370862470862</v>
      </c>
      <c r="H1242" s="180" t="n">
        <v>1070.2986013986</v>
      </c>
      <c r="I1242" s="180" t="n">
        <v>241.963752913753</v>
      </c>
      <c r="J1242" s="180" t="n">
        <v>83.2</v>
      </c>
    </row>
    <row r="1243" customFormat="false" ht="15" hidden="false" customHeight="false" outlineLevel="0" collapsed="false">
      <c r="A1243" s="181" t="n">
        <v>52</v>
      </c>
      <c r="B1243" s="179" t="n">
        <v>1238</v>
      </c>
      <c r="C1243" s="180" t="n">
        <v>332.8</v>
      </c>
      <c r="D1243" s="180" t="n">
        <v>410.8</v>
      </c>
      <c r="E1243" s="180" t="n">
        <v>390</v>
      </c>
      <c r="F1243" s="180" t="n">
        <v>208</v>
      </c>
      <c r="G1243" s="180" t="n">
        <v>540.370862470862</v>
      </c>
      <c r="H1243" s="180" t="n">
        <v>1070.2986013986</v>
      </c>
      <c r="I1243" s="180" t="n">
        <v>241.963752913753</v>
      </c>
      <c r="J1243" s="180" t="n">
        <v>83.2</v>
      </c>
    </row>
    <row r="1244" customFormat="false" ht="15" hidden="false" customHeight="false" outlineLevel="0" collapsed="false">
      <c r="A1244" s="181" t="n">
        <v>52</v>
      </c>
      <c r="B1244" s="179" t="n">
        <v>1239</v>
      </c>
      <c r="C1244" s="180" t="n">
        <v>332.8</v>
      </c>
      <c r="D1244" s="180" t="n">
        <v>410.8</v>
      </c>
      <c r="E1244" s="180" t="n">
        <v>390</v>
      </c>
      <c r="F1244" s="180" t="n">
        <v>208</v>
      </c>
      <c r="G1244" s="180" t="n">
        <v>540.370862470862</v>
      </c>
      <c r="H1244" s="180" t="n">
        <v>1070.2986013986</v>
      </c>
      <c r="I1244" s="180" t="n">
        <v>241.963752913753</v>
      </c>
      <c r="J1244" s="180" t="n">
        <v>83.2</v>
      </c>
    </row>
    <row r="1245" customFormat="false" ht="15" hidden="false" customHeight="false" outlineLevel="0" collapsed="false">
      <c r="A1245" s="181" t="n">
        <v>52</v>
      </c>
      <c r="B1245" s="179" t="n">
        <v>1240</v>
      </c>
      <c r="C1245" s="180" t="n">
        <v>332.8</v>
      </c>
      <c r="D1245" s="180" t="n">
        <v>410.8</v>
      </c>
      <c r="E1245" s="180" t="n">
        <v>390</v>
      </c>
      <c r="F1245" s="180" t="n">
        <v>208</v>
      </c>
      <c r="G1245" s="180" t="n">
        <v>540.370862470862</v>
      </c>
      <c r="H1245" s="180" t="n">
        <v>1070.2986013986</v>
      </c>
      <c r="I1245" s="180" t="n">
        <v>241.963752913753</v>
      </c>
      <c r="J1245" s="180" t="n">
        <v>83.2</v>
      </c>
    </row>
    <row r="1246" customFormat="false" ht="15" hidden="false" customHeight="false" outlineLevel="0" collapsed="false">
      <c r="A1246" s="181" t="n">
        <v>52</v>
      </c>
      <c r="B1246" s="179" t="n">
        <v>1241</v>
      </c>
      <c r="C1246" s="180" t="n">
        <v>332.8</v>
      </c>
      <c r="D1246" s="180" t="n">
        <v>410.8</v>
      </c>
      <c r="E1246" s="180" t="n">
        <v>390</v>
      </c>
      <c r="F1246" s="180" t="n">
        <v>208</v>
      </c>
      <c r="G1246" s="180" t="n">
        <v>540.370862470862</v>
      </c>
      <c r="H1246" s="180" t="n">
        <v>1070.2986013986</v>
      </c>
      <c r="I1246" s="180" t="n">
        <v>241.963752913753</v>
      </c>
      <c r="J1246" s="180" t="n">
        <v>83.2</v>
      </c>
    </row>
    <row r="1247" customFormat="false" ht="15" hidden="false" customHeight="false" outlineLevel="0" collapsed="false">
      <c r="A1247" s="181" t="n">
        <v>52</v>
      </c>
      <c r="B1247" s="179" t="n">
        <v>1242</v>
      </c>
      <c r="C1247" s="180" t="n">
        <v>332.8</v>
      </c>
      <c r="D1247" s="180" t="n">
        <v>410.8</v>
      </c>
      <c r="E1247" s="180" t="n">
        <v>390</v>
      </c>
      <c r="F1247" s="180" t="n">
        <v>208</v>
      </c>
      <c r="G1247" s="180" t="n">
        <v>540.370862470862</v>
      </c>
      <c r="H1247" s="180" t="n">
        <v>1070.2986013986</v>
      </c>
      <c r="I1247" s="180" t="n">
        <v>241.963752913753</v>
      </c>
      <c r="J1247" s="180" t="n">
        <v>83.2</v>
      </c>
    </row>
    <row r="1248" customFormat="false" ht="15" hidden="false" customHeight="false" outlineLevel="0" collapsed="false">
      <c r="A1248" s="181" t="n">
        <v>52</v>
      </c>
      <c r="B1248" s="179" t="n">
        <v>1243</v>
      </c>
      <c r="C1248" s="180" t="n">
        <v>332.8</v>
      </c>
      <c r="D1248" s="180" t="n">
        <v>410.8</v>
      </c>
      <c r="E1248" s="180" t="n">
        <v>390</v>
      </c>
      <c r="F1248" s="180" t="n">
        <v>208</v>
      </c>
      <c r="G1248" s="180" t="n">
        <v>540.370862470862</v>
      </c>
      <c r="H1248" s="180" t="n">
        <v>1070.2986013986</v>
      </c>
      <c r="I1248" s="180" t="n">
        <v>241.963752913753</v>
      </c>
      <c r="J1248" s="180" t="n">
        <v>83.2</v>
      </c>
    </row>
    <row r="1249" customFormat="false" ht="15" hidden="false" customHeight="false" outlineLevel="0" collapsed="false">
      <c r="A1249" s="181" t="n">
        <v>52</v>
      </c>
      <c r="B1249" s="179" t="n">
        <v>1244</v>
      </c>
      <c r="C1249" s="180" t="n">
        <v>332.8</v>
      </c>
      <c r="D1249" s="180" t="n">
        <v>410.8</v>
      </c>
      <c r="E1249" s="180" t="n">
        <v>390</v>
      </c>
      <c r="F1249" s="180" t="n">
        <v>208</v>
      </c>
      <c r="G1249" s="180" t="n">
        <v>540.370862470862</v>
      </c>
      <c r="H1249" s="180" t="n">
        <v>1070.2986013986</v>
      </c>
      <c r="I1249" s="180" t="n">
        <v>241.963752913753</v>
      </c>
      <c r="J1249" s="180" t="n">
        <v>83.2</v>
      </c>
    </row>
    <row r="1250" customFormat="false" ht="15" hidden="false" customHeight="false" outlineLevel="0" collapsed="false">
      <c r="A1250" s="181" t="n">
        <v>52</v>
      </c>
      <c r="B1250" s="179" t="n">
        <v>1245</v>
      </c>
      <c r="C1250" s="180" t="n">
        <v>332.8</v>
      </c>
      <c r="D1250" s="180" t="n">
        <v>410.8</v>
      </c>
      <c r="E1250" s="180" t="n">
        <v>390</v>
      </c>
      <c r="F1250" s="180" t="n">
        <v>208</v>
      </c>
      <c r="G1250" s="180" t="n">
        <v>540.370862470862</v>
      </c>
      <c r="H1250" s="180" t="n">
        <v>1070.2986013986</v>
      </c>
      <c r="I1250" s="180" t="n">
        <v>241.963752913753</v>
      </c>
      <c r="J1250" s="180" t="n">
        <v>83.2</v>
      </c>
    </row>
    <row r="1251" customFormat="false" ht="15" hidden="false" customHeight="false" outlineLevel="0" collapsed="false">
      <c r="A1251" s="181" t="n">
        <v>52</v>
      </c>
      <c r="B1251" s="179" t="n">
        <v>1246</v>
      </c>
      <c r="C1251" s="180" t="n">
        <v>332.8</v>
      </c>
      <c r="D1251" s="180" t="n">
        <v>410.8</v>
      </c>
      <c r="E1251" s="180" t="n">
        <v>390</v>
      </c>
      <c r="F1251" s="180" t="n">
        <v>208</v>
      </c>
      <c r="G1251" s="180" t="n">
        <v>540.370862470862</v>
      </c>
      <c r="H1251" s="180" t="n">
        <v>1070.2986013986</v>
      </c>
      <c r="I1251" s="180" t="n">
        <v>241.963752913753</v>
      </c>
      <c r="J1251" s="180" t="n">
        <v>83.2</v>
      </c>
    </row>
    <row r="1252" customFormat="false" ht="15" hidden="false" customHeight="false" outlineLevel="0" collapsed="false">
      <c r="A1252" s="181" t="n">
        <v>52</v>
      </c>
      <c r="B1252" s="179" t="n">
        <v>1247</v>
      </c>
      <c r="C1252" s="180" t="n">
        <v>332.8</v>
      </c>
      <c r="D1252" s="180" t="n">
        <v>410.8</v>
      </c>
      <c r="E1252" s="180" t="n">
        <v>390</v>
      </c>
      <c r="F1252" s="180" t="n">
        <v>208</v>
      </c>
      <c r="G1252" s="180" t="n">
        <v>540.370862470862</v>
      </c>
      <c r="H1252" s="180" t="n">
        <v>1070.2986013986</v>
      </c>
      <c r="I1252" s="180" t="n">
        <v>241.963752913753</v>
      </c>
      <c r="J1252" s="180" t="n">
        <v>83.2</v>
      </c>
    </row>
    <row r="1253" customFormat="false" ht="15" hidden="false" customHeight="false" outlineLevel="0" collapsed="false">
      <c r="A1253" s="181" t="n">
        <v>52</v>
      </c>
      <c r="B1253" s="179" t="n">
        <v>1248</v>
      </c>
      <c r="C1253" s="180" t="n">
        <v>332.8</v>
      </c>
      <c r="D1253" s="180" t="n">
        <v>410.8</v>
      </c>
      <c r="E1253" s="180" t="n">
        <v>390</v>
      </c>
      <c r="F1253" s="180" t="n">
        <v>208</v>
      </c>
      <c r="G1253" s="180" t="n">
        <v>540.370862470862</v>
      </c>
      <c r="H1253" s="180" t="n">
        <v>1070.2986013986</v>
      </c>
      <c r="I1253" s="180" t="n">
        <v>241.963752913753</v>
      </c>
      <c r="J1253" s="180" t="n">
        <v>83.2</v>
      </c>
    </row>
    <row r="1254" customFormat="false" ht="15" hidden="false" customHeight="false" outlineLevel="0" collapsed="false">
      <c r="A1254" s="181" t="n">
        <v>53</v>
      </c>
      <c r="B1254" s="179" t="n">
        <v>1249</v>
      </c>
      <c r="C1254" s="180" t="n">
        <v>339.2</v>
      </c>
      <c r="D1254" s="180" t="n">
        <v>418.7</v>
      </c>
      <c r="E1254" s="180" t="n">
        <v>397.5</v>
      </c>
      <c r="F1254" s="180" t="n">
        <v>212</v>
      </c>
      <c r="G1254" s="180" t="n">
        <v>554.95337995338</v>
      </c>
      <c r="H1254" s="180" t="n">
        <v>1099.38776223776</v>
      </c>
      <c r="I1254" s="180" t="n">
        <v>246.312004662005</v>
      </c>
      <c r="J1254" s="180" t="n">
        <v>84.8</v>
      </c>
    </row>
    <row r="1255" customFormat="false" ht="15" hidden="false" customHeight="false" outlineLevel="0" collapsed="false">
      <c r="A1255" s="181" t="n">
        <v>53</v>
      </c>
      <c r="B1255" s="179" t="n">
        <v>1250</v>
      </c>
      <c r="C1255" s="180" t="n">
        <v>339.2</v>
      </c>
      <c r="D1255" s="180" t="n">
        <v>418.7</v>
      </c>
      <c r="E1255" s="180" t="n">
        <v>397.5</v>
      </c>
      <c r="F1255" s="180" t="n">
        <v>212</v>
      </c>
      <c r="G1255" s="180" t="n">
        <v>554.95337995338</v>
      </c>
      <c r="H1255" s="180" t="n">
        <v>1099.38776223776</v>
      </c>
      <c r="I1255" s="180" t="n">
        <v>246.312004662005</v>
      </c>
      <c r="J1255" s="180" t="n">
        <v>84.8</v>
      </c>
    </row>
    <row r="1256" customFormat="false" ht="15" hidden="false" customHeight="false" outlineLevel="0" collapsed="false">
      <c r="A1256" s="181" t="n">
        <v>53</v>
      </c>
      <c r="B1256" s="179" t="n">
        <v>1251</v>
      </c>
      <c r="C1256" s="180" t="n">
        <v>339.2</v>
      </c>
      <c r="D1256" s="180" t="n">
        <v>418.7</v>
      </c>
      <c r="E1256" s="180" t="n">
        <v>397.5</v>
      </c>
      <c r="F1256" s="180" t="n">
        <v>212</v>
      </c>
      <c r="G1256" s="180" t="n">
        <v>554.95337995338</v>
      </c>
      <c r="H1256" s="180" t="n">
        <v>1099.38776223776</v>
      </c>
      <c r="I1256" s="180" t="n">
        <v>246.312004662005</v>
      </c>
      <c r="J1256" s="180" t="n">
        <v>84.8</v>
      </c>
    </row>
    <row r="1257" customFormat="false" ht="15" hidden="false" customHeight="false" outlineLevel="0" collapsed="false">
      <c r="A1257" s="181" t="n">
        <v>53</v>
      </c>
      <c r="B1257" s="179" t="n">
        <v>1252</v>
      </c>
      <c r="C1257" s="180" t="n">
        <v>339.2</v>
      </c>
      <c r="D1257" s="180" t="n">
        <v>418.7</v>
      </c>
      <c r="E1257" s="180" t="n">
        <v>397.5</v>
      </c>
      <c r="F1257" s="180" t="n">
        <v>212</v>
      </c>
      <c r="G1257" s="180" t="n">
        <v>554.95337995338</v>
      </c>
      <c r="H1257" s="180" t="n">
        <v>1099.38776223776</v>
      </c>
      <c r="I1257" s="180" t="n">
        <v>246.312004662005</v>
      </c>
      <c r="J1257" s="180" t="n">
        <v>84.8</v>
      </c>
    </row>
    <row r="1258" customFormat="false" ht="15" hidden="false" customHeight="false" outlineLevel="0" collapsed="false">
      <c r="A1258" s="181" t="n">
        <v>53</v>
      </c>
      <c r="B1258" s="179" t="n">
        <v>1253</v>
      </c>
      <c r="C1258" s="180" t="n">
        <v>339.2</v>
      </c>
      <c r="D1258" s="180" t="n">
        <v>418.7</v>
      </c>
      <c r="E1258" s="180" t="n">
        <v>397.5</v>
      </c>
      <c r="F1258" s="180" t="n">
        <v>212</v>
      </c>
      <c r="G1258" s="180" t="n">
        <v>554.95337995338</v>
      </c>
      <c r="H1258" s="180" t="n">
        <v>1099.38776223776</v>
      </c>
      <c r="I1258" s="180" t="n">
        <v>246.312004662005</v>
      </c>
      <c r="J1258" s="180" t="n">
        <v>84.8</v>
      </c>
    </row>
    <row r="1259" customFormat="false" ht="15" hidden="false" customHeight="false" outlineLevel="0" collapsed="false">
      <c r="A1259" s="181" t="n">
        <v>53</v>
      </c>
      <c r="B1259" s="179" t="n">
        <v>1254</v>
      </c>
      <c r="C1259" s="180" t="n">
        <v>339.2</v>
      </c>
      <c r="D1259" s="180" t="n">
        <v>418.7</v>
      </c>
      <c r="E1259" s="180" t="n">
        <v>397.5</v>
      </c>
      <c r="F1259" s="180" t="n">
        <v>212</v>
      </c>
      <c r="G1259" s="180" t="n">
        <v>554.95337995338</v>
      </c>
      <c r="H1259" s="180" t="n">
        <v>1099.38776223776</v>
      </c>
      <c r="I1259" s="180" t="n">
        <v>246.312004662005</v>
      </c>
      <c r="J1259" s="180" t="n">
        <v>84.8</v>
      </c>
    </row>
    <row r="1260" customFormat="false" ht="15" hidden="false" customHeight="false" outlineLevel="0" collapsed="false">
      <c r="A1260" s="181" t="n">
        <v>53</v>
      </c>
      <c r="B1260" s="179" t="n">
        <v>1255</v>
      </c>
      <c r="C1260" s="180" t="n">
        <v>339.2</v>
      </c>
      <c r="D1260" s="180" t="n">
        <v>418.7</v>
      </c>
      <c r="E1260" s="180" t="n">
        <v>397.5</v>
      </c>
      <c r="F1260" s="180" t="n">
        <v>212</v>
      </c>
      <c r="G1260" s="180" t="n">
        <v>554.95337995338</v>
      </c>
      <c r="H1260" s="180" t="n">
        <v>1099.38776223776</v>
      </c>
      <c r="I1260" s="180" t="n">
        <v>246.312004662005</v>
      </c>
      <c r="J1260" s="180" t="n">
        <v>84.8</v>
      </c>
    </row>
    <row r="1261" customFormat="false" ht="15" hidden="false" customHeight="false" outlineLevel="0" collapsed="false">
      <c r="A1261" s="181" t="n">
        <v>53</v>
      </c>
      <c r="B1261" s="179" t="n">
        <v>1256</v>
      </c>
      <c r="C1261" s="180" t="n">
        <v>339.2</v>
      </c>
      <c r="D1261" s="180" t="n">
        <v>418.7</v>
      </c>
      <c r="E1261" s="180" t="n">
        <v>397.5</v>
      </c>
      <c r="F1261" s="180" t="n">
        <v>212</v>
      </c>
      <c r="G1261" s="180" t="n">
        <v>554.95337995338</v>
      </c>
      <c r="H1261" s="180" t="n">
        <v>1099.38776223776</v>
      </c>
      <c r="I1261" s="180" t="n">
        <v>246.312004662005</v>
      </c>
      <c r="J1261" s="180" t="n">
        <v>84.8</v>
      </c>
    </row>
    <row r="1262" customFormat="false" ht="15" hidden="false" customHeight="false" outlineLevel="0" collapsed="false">
      <c r="A1262" s="181" t="n">
        <v>53</v>
      </c>
      <c r="B1262" s="179" t="n">
        <v>1257</v>
      </c>
      <c r="C1262" s="180" t="n">
        <v>339.2</v>
      </c>
      <c r="D1262" s="180" t="n">
        <v>418.7</v>
      </c>
      <c r="E1262" s="180" t="n">
        <v>397.5</v>
      </c>
      <c r="F1262" s="180" t="n">
        <v>212</v>
      </c>
      <c r="G1262" s="180" t="n">
        <v>554.95337995338</v>
      </c>
      <c r="H1262" s="180" t="n">
        <v>1099.38776223776</v>
      </c>
      <c r="I1262" s="180" t="n">
        <v>246.312004662005</v>
      </c>
      <c r="J1262" s="180" t="n">
        <v>84.8</v>
      </c>
    </row>
    <row r="1263" customFormat="false" ht="15" hidden="false" customHeight="false" outlineLevel="0" collapsed="false">
      <c r="A1263" s="181" t="n">
        <v>53</v>
      </c>
      <c r="B1263" s="179" t="n">
        <v>1258</v>
      </c>
      <c r="C1263" s="180" t="n">
        <v>339.2</v>
      </c>
      <c r="D1263" s="180" t="n">
        <v>418.7</v>
      </c>
      <c r="E1263" s="180" t="n">
        <v>397.5</v>
      </c>
      <c r="F1263" s="180" t="n">
        <v>212</v>
      </c>
      <c r="G1263" s="180" t="n">
        <v>554.95337995338</v>
      </c>
      <c r="H1263" s="180" t="n">
        <v>1099.38776223776</v>
      </c>
      <c r="I1263" s="180" t="n">
        <v>246.312004662005</v>
      </c>
      <c r="J1263" s="180" t="n">
        <v>84.8</v>
      </c>
    </row>
    <row r="1264" customFormat="false" ht="15" hidden="false" customHeight="false" outlineLevel="0" collapsed="false">
      <c r="A1264" s="181" t="n">
        <v>53</v>
      </c>
      <c r="B1264" s="179" t="n">
        <v>1259</v>
      </c>
      <c r="C1264" s="180" t="n">
        <v>339.2</v>
      </c>
      <c r="D1264" s="180" t="n">
        <v>418.7</v>
      </c>
      <c r="E1264" s="180" t="n">
        <v>397.5</v>
      </c>
      <c r="F1264" s="180" t="n">
        <v>212</v>
      </c>
      <c r="G1264" s="180" t="n">
        <v>554.95337995338</v>
      </c>
      <c r="H1264" s="180" t="n">
        <v>1099.38776223776</v>
      </c>
      <c r="I1264" s="180" t="n">
        <v>246.312004662005</v>
      </c>
      <c r="J1264" s="180" t="n">
        <v>84.8</v>
      </c>
    </row>
    <row r="1265" customFormat="false" ht="15" hidden="false" customHeight="false" outlineLevel="0" collapsed="false">
      <c r="A1265" s="181" t="n">
        <v>53</v>
      </c>
      <c r="B1265" s="179" t="n">
        <v>1260</v>
      </c>
      <c r="C1265" s="180" t="n">
        <v>339.2</v>
      </c>
      <c r="D1265" s="180" t="n">
        <v>418.7</v>
      </c>
      <c r="E1265" s="180" t="n">
        <v>397.5</v>
      </c>
      <c r="F1265" s="180" t="n">
        <v>212</v>
      </c>
      <c r="G1265" s="180" t="n">
        <v>554.95337995338</v>
      </c>
      <c r="H1265" s="180" t="n">
        <v>1099.38776223776</v>
      </c>
      <c r="I1265" s="180" t="n">
        <v>246.312004662005</v>
      </c>
      <c r="J1265" s="180" t="n">
        <v>84.8</v>
      </c>
    </row>
    <row r="1266" customFormat="false" ht="15" hidden="false" customHeight="false" outlineLevel="0" collapsed="false">
      <c r="A1266" s="181" t="n">
        <v>53</v>
      </c>
      <c r="B1266" s="179" t="n">
        <v>1261</v>
      </c>
      <c r="C1266" s="180" t="n">
        <v>339.2</v>
      </c>
      <c r="D1266" s="180" t="n">
        <v>418.7</v>
      </c>
      <c r="E1266" s="180" t="n">
        <v>397.5</v>
      </c>
      <c r="F1266" s="180" t="n">
        <v>212</v>
      </c>
      <c r="G1266" s="180" t="n">
        <v>554.95337995338</v>
      </c>
      <c r="H1266" s="180" t="n">
        <v>1099.38776223776</v>
      </c>
      <c r="I1266" s="180" t="n">
        <v>246.312004662005</v>
      </c>
      <c r="J1266" s="180" t="n">
        <v>84.8</v>
      </c>
    </row>
    <row r="1267" customFormat="false" ht="15" hidden="false" customHeight="false" outlineLevel="0" collapsed="false">
      <c r="A1267" s="181" t="n">
        <v>53</v>
      </c>
      <c r="B1267" s="179" t="n">
        <v>1262</v>
      </c>
      <c r="C1267" s="180" t="n">
        <v>339.2</v>
      </c>
      <c r="D1267" s="180" t="n">
        <v>418.7</v>
      </c>
      <c r="E1267" s="180" t="n">
        <v>397.5</v>
      </c>
      <c r="F1267" s="180" t="n">
        <v>212</v>
      </c>
      <c r="G1267" s="180" t="n">
        <v>554.95337995338</v>
      </c>
      <c r="H1267" s="180" t="n">
        <v>1099.38776223776</v>
      </c>
      <c r="I1267" s="180" t="n">
        <v>246.312004662005</v>
      </c>
      <c r="J1267" s="180" t="n">
        <v>84.8</v>
      </c>
    </row>
    <row r="1268" customFormat="false" ht="15" hidden="false" customHeight="false" outlineLevel="0" collapsed="false">
      <c r="A1268" s="181" t="n">
        <v>53</v>
      </c>
      <c r="B1268" s="179" t="n">
        <v>1263</v>
      </c>
      <c r="C1268" s="180" t="n">
        <v>339.2</v>
      </c>
      <c r="D1268" s="180" t="n">
        <v>418.7</v>
      </c>
      <c r="E1268" s="180" t="n">
        <v>397.5</v>
      </c>
      <c r="F1268" s="180" t="n">
        <v>212</v>
      </c>
      <c r="G1268" s="180" t="n">
        <v>554.95337995338</v>
      </c>
      <c r="H1268" s="180" t="n">
        <v>1099.38776223776</v>
      </c>
      <c r="I1268" s="180" t="n">
        <v>246.312004662005</v>
      </c>
      <c r="J1268" s="180" t="n">
        <v>84.8</v>
      </c>
    </row>
    <row r="1269" customFormat="false" ht="15" hidden="false" customHeight="false" outlineLevel="0" collapsed="false">
      <c r="A1269" s="181" t="n">
        <v>53</v>
      </c>
      <c r="B1269" s="179" t="n">
        <v>1264</v>
      </c>
      <c r="C1269" s="180" t="n">
        <v>339.2</v>
      </c>
      <c r="D1269" s="180" t="n">
        <v>418.7</v>
      </c>
      <c r="E1269" s="180" t="n">
        <v>397.5</v>
      </c>
      <c r="F1269" s="180" t="n">
        <v>212</v>
      </c>
      <c r="G1269" s="180" t="n">
        <v>554.95337995338</v>
      </c>
      <c r="H1269" s="180" t="n">
        <v>1099.38776223776</v>
      </c>
      <c r="I1269" s="180" t="n">
        <v>246.312004662005</v>
      </c>
      <c r="J1269" s="180" t="n">
        <v>84.8</v>
      </c>
    </row>
    <row r="1270" customFormat="false" ht="15" hidden="false" customHeight="false" outlineLevel="0" collapsed="false">
      <c r="A1270" s="181" t="n">
        <v>53</v>
      </c>
      <c r="B1270" s="179" t="n">
        <v>1265</v>
      </c>
      <c r="C1270" s="180" t="n">
        <v>339.2</v>
      </c>
      <c r="D1270" s="180" t="n">
        <v>418.7</v>
      </c>
      <c r="E1270" s="180" t="n">
        <v>397.5</v>
      </c>
      <c r="F1270" s="180" t="n">
        <v>212</v>
      </c>
      <c r="G1270" s="180" t="n">
        <v>554.95337995338</v>
      </c>
      <c r="H1270" s="180" t="n">
        <v>1099.38776223776</v>
      </c>
      <c r="I1270" s="180" t="n">
        <v>246.312004662005</v>
      </c>
      <c r="J1270" s="180" t="n">
        <v>84.8</v>
      </c>
    </row>
    <row r="1271" customFormat="false" ht="15" hidden="false" customHeight="false" outlineLevel="0" collapsed="false">
      <c r="A1271" s="181" t="n">
        <v>53</v>
      </c>
      <c r="B1271" s="179" t="n">
        <v>1266</v>
      </c>
      <c r="C1271" s="180" t="n">
        <v>339.2</v>
      </c>
      <c r="D1271" s="180" t="n">
        <v>418.7</v>
      </c>
      <c r="E1271" s="180" t="n">
        <v>397.5</v>
      </c>
      <c r="F1271" s="180" t="n">
        <v>212</v>
      </c>
      <c r="G1271" s="180" t="n">
        <v>554.95337995338</v>
      </c>
      <c r="H1271" s="180" t="n">
        <v>1099.38776223776</v>
      </c>
      <c r="I1271" s="180" t="n">
        <v>246.312004662005</v>
      </c>
      <c r="J1271" s="180" t="n">
        <v>84.8</v>
      </c>
    </row>
    <row r="1272" customFormat="false" ht="15" hidden="false" customHeight="false" outlineLevel="0" collapsed="false">
      <c r="A1272" s="181" t="n">
        <v>53</v>
      </c>
      <c r="B1272" s="179" t="n">
        <v>1267</v>
      </c>
      <c r="C1272" s="180" t="n">
        <v>339.2</v>
      </c>
      <c r="D1272" s="180" t="n">
        <v>418.7</v>
      </c>
      <c r="E1272" s="180" t="n">
        <v>397.5</v>
      </c>
      <c r="F1272" s="180" t="n">
        <v>212</v>
      </c>
      <c r="G1272" s="180" t="n">
        <v>554.95337995338</v>
      </c>
      <c r="H1272" s="180" t="n">
        <v>1099.38776223776</v>
      </c>
      <c r="I1272" s="180" t="n">
        <v>246.312004662005</v>
      </c>
      <c r="J1272" s="180" t="n">
        <v>84.8</v>
      </c>
    </row>
    <row r="1273" customFormat="false" ht="15" hidden="false" customHeight="false" outlineLevel="0" collapsed="false">
      <c r="A1273" s="181" t="n">
        <v>53</v>
      </c>
      <c r="B1273" s="179" t="n">
        <v>1268</v>
      </c>
      <c r="C1273" s="180" t="n">
        <v>339.2</v>
      </c>
      <c r="D1273" s="180" t="n">
        <v>418.7</v>
      </c>
      <c r="E1273" s="180" t="n">
        <v>397.5</v>
      </c>
      <c r="F1273" s="180" t="n">
        <v>212</v>
      </c>
      <c r="G1273" s="180" t="n">
        <v>554.95337995338</v>
      </c>
      <c r="H1273" s="180" t="n">
        <v>1099.38776223776</v>
      </c>
      <c r="I1273" s="180" t="n">
        <v>246.312004662005</v>
      </c>
      <c r="J1273" s="180" t="n">
        <v>84.8</v>
      </c>
    </row>
    <row r="1274" customFormat="false" ht="15" hidden="false" customHeight="false" outlineLevel="0" collapsed="false">
      <c r="A1274" s="181" t="n">
        <v>53</v>
      </c>
      <c r="B1274" s="179" t="n">
        <v>1269</v>
      </c>
      <c r="C1274" s="180" t="n">
        <v>339.2</v>
      </c>
      <c r="D1274" s="180" t="n">
        <v>418.7</v>
      </c>
      <c r="E1274" s="180" t="n">
        <v>397.5</v>
      </c>
      <c r="F1274" s="180" t="n">
        <v>212</v>
      </c>
      <c r="G1274" s="180" t="n">
        <v>554.95337995338</v>
      </c>
      <c r="H1274" s="180" t="n">
        <v>1099.38776223776</v>
      </c>
      <c r="I1274" s="180" t="n">
        <v>246.312004662005</v>
      </c>
      <c r="J1274" s="180" t="n">
        <v>84.8</v>
      </c>
    </row>
    <row r="1275" customFormat="false" ht="15" hidden="false" customHeight="false" outlineLevel="0" collapsed="false">
      <c r="A1275" s="181" t="n">
        <v>53</v>
      </c>
      <c r="B1275" s="179" t="n">
        <v>1270</v>
      </c>
      <c r="C1275" s="180" t="n">
        <v>339.2</v>
      </c>
      <c r="D1275" s="180" t="n">
        <v>418.7</v>
      </c>
      <c r="E1275" s="180" t="n">
        <v>397.5</v>
      </c>
      <c r="F1275" s="180" t="n">
        <v>212</v>
      </c>
      <c r="G1275" s="180" t="n">
        <v>554.95337995338</v>
      </c>
      <c r="H1275" s="180" t="n">
        <v>1099.38776223776</v>
      </c>
      <c r="I1275" s="180" t="n">
        <v>246.312004662005</v>
      </c>
      <c r="J1275" s="180" t="n">
        <v>84.8</v>
      </c>
    </row>
    <row r="1276" customFormat="false" ht="15" hidden="false" customHeight="false" outlineLevel="0" collapsed="false">
      <c r="A1276" s="181" t="n">
        <v>53</v>
      </c>
      <c r="B1276" s="179" t="n">
        <v>1271</v>
      </c>
      <c r="C1276" s="180" t="n">
        <v>339.2</v>
      </c>
      <c r="D1276" s="180" t="n">
        <v>418.7</v>
      </c>
      <c r="E1276" s="180" t="n">
        <v>397.5</v>
      </c>
      <c r="F1276" s="180" t="n">
        <v>212</v>
      </c>
      <c r="G1276" s="180" t="n">
        <v>554.95337995338</v>
      </c>
      <c r="H1276" s="180" t="n">
        <v>1099.38776223776</v>
      </c>
      <c r="I1276" s="180" t="n">
        <v>246.312004662005</v>
      </c>
      <c r="J1276" s="180" t="n">
        <v>84.8</v>
      </c>
    </row>
    <row r="1277" customFormat="false" ht="15" hidden="false" customHeight="false" outlineLevel="0" collapsed="false">
      <c r="A1277" s="181" t="n">
        <v>53</v>
      </c>
      <c r="B1277" s="179" t="n">
        <v>1272</v>
      </c>
      <c r="C1277" s="180" t="n">
        <v>339.2</v>
      </c>
      <c r="D1277" s="180" t="n">
        <v>418.7</v>
      </c>
      <c r="E1277" s="180" t="n">
        <v>397.5</v>
      </c>
      <c r="F1277" s="180" t="n">
        <v>212</v>
      </c>
      <c r="G1277" s="180" t="n">
        <v>554.95337995338</v>
      </c>
      <c r="H1277" s="180" t="n">
        <v>1099.38776223776</v>
      </c>
      <c r="I1277" s="180" t="n">
        <v>246.312004662005</v>
      </c>
      <c r="J1277" s="180" t="n">
        <v>84.8</v>
      </c>
    </row>
    <row r="1278" customFormat="false" ht="15" hidden="false" customHeight="false" outlineLevel="0" collapsed="false">
      <c r="A1278" s="181" t="n">
        <v>54</v>
      </c>
      <c r="B1278" s="179" t="n">
        <v>1273</v>
      </c>
      <c r="C1278" s="180" t="n">
        <v>345.6</v>
      </c>
      <c r="D1278" s="180" t="n">
        <v>426.6</v>
      </c>
      <c r="E1278" s="180" t="n">
        <v>405</v>
      </c>
      <c r="F1278" s="180" t="n">
        <v>216</v>
      </c>
      <c r="G1278" s="180" t="n">
        <v>569.535897435897</v>
      </c>
      <c r="H1278" s="180" t="n">
        <v>1128.47692307692</v>
      </c>
      <c r="I1278" s="180" t="n">
        <v>250.660256410257</v>
      </c>
      <c r="J1278" s="180" t="n">
        <v>86.4</v>
      </c>
    </row>
    <row r="1279" customFormat="false" ht="15" hidden="false" customHeight="false" outlineLevel="0" collapsed="false">
      <c r="A1279" s="181" t="n">
        <v>54</v>
      </c>
      <c r="B1279" s="179" t="n">
        <v>1274</v>
      </c>
      <c r="C1279" s="180" t="n">
        <v>345.6</v>
      </c>
      <c r="D1279" s="180" t="n">
        <v>426.6</v>
      </c>
      <c r="E1279" s="180" t="n">
        <v>405</v>
      </c>
      <c r="F1279" s="180" t="n">
        <v>216</v>
      </c>
      <c r="G1279" s="180" t="n">
        <v>569.535897435897</v>
      </c>
      <c r="H1279" s="180" t="n">
        <v>1128.47692307692</v>
      </c>
      <c r="I1279" s="180" t="n">
        <v>250.660256410257</v>
      </c>
      <c r="J1279" s="180" t="n">
        <v>86.4</v>
      </c>
    </row>
    <row r="1280" customFormat="false" ht="15" hidden="false" customHeight="false" outlineLevel="0" collapsed="false">
      <c r="A1280" s="181" t="n">
        <v>54</v>
      </c>
      <c r="B1280" s="179" t="n">
        <v>1275</v>
      </c>
      <c r="C1280" s="180" t="n">
        <v>345.6</v>
      </c>
      <c r="D1280" s="180" t="n">
        <v>426.6</v>
      </c>
      <c r="E1280" s="180" t="n">
        <v>405</v>
      </c>
      <c r="F1280" s="180" t="n">
        <v>216</v>
      </c>
      <c r="G1280" s="180" t="n">
        <v>569.535897435897</v>
      </c>
      <c r="H1280" s="180" t="n">
        <v>1128.47692307692</v>
      </c>
      <c r="I1280" s="180" t="n">
        <v>250.660256410257</v>
      </c>
      <c r="J1280" s="180" t="n">
        <v>86.4</v>
      </c>
    </row>
    <row r="1281" customFormat="false" ht="15" hidden="false" customHeight="false" outlineLevel="0" collapsed="false">
      <c r="A1281" s="181" t="n">
        <v>54</v>
      </c>
      <c r="B1281" s="179" t="n">
        <v>1276</v>
      </c>
      <c r="C1281" s="180" t="n">
        <v>345.6</v>
      </c>
      <c r="D1281" s="180" t="n">
        <v>426.6</v>
      </c>
      <c r="E1281" s="180" t="n">
        <v>405</v>
      </c>
      <c r="F1281" s="180" t="n">
        <v>216</v>
      </c>
      <c r="G1281" s="180" t="n">
        <v>569.535897435897</v>
      </c>
      <c r="H1281" s="180" t="n">
        <v>1128.47692307692</v>
      </c>
      <c r="I1281" s="180" t="n">
        <v>250.660256410257</v>
      </c>
      <c r="J1281" s="180" t="n">
        <v>86.4</v>
      </c>
    </row>
    <row r="1282" customFormat="false" ht="15" hidden="false" customHeight="false" outlineLevel="0" collapsed="false">
      <c r="A1282" s="181" t="n">
        <v>54</v>
      </c>
      <c r="B1282" s="179" t="n">
        <v>1277</v>
      </c>
      <c r="C1282" s="180" t="n">
        <v>345.6</v>
      </c>
      <c r="D1282" s="180" t="n">
        <v>426.6</v>
      </c>
      <c r="E1282" s="180" t="n">
        <v>405</v>
      </c>
      <c r="F1282" s="180" t="n">
        <v>216</v>
      </c>
      <c r="G1282" s="180" t="n">
        <v>569.535897435897</v>
      </c>
      <c r="H1282" s="180" t="n">
        <v>1128.47692307692</v>
      </c>
      <c r="I1282" s="180" t="n">
        <v>250.660256410257</v>
      </c>
      <c r="J1282" s="180" t="n">
        <v>86.4</v>
      </c>
    </row>
    <row r="1283" customFormat="false" ht="15" hidden="false" customHeight="false" outlineLevel="0" collapsed="false">
      <c r="A1283" s="181" t="n">
        <v>54</v>
      </c>
      <c r="B1283" s="179" t="n">
        <v>1278</v>
      </c>
      <c r="C1283" s="180" t="n">
        <v>345.6</v>
      </c>
      <c r="D1283" s="180" t="n">
        <v>426.6</v>
      </c>
      <c r="E1283" s="180" t="n">
        <v>405</v>
      </c>
      <c r="F1283" s="180" t="n">
        <v>216</v>
      </c>
      <c r="G1283" s="180" t="n">
        <v>569.535897435897</v>
      </c>
      <c r="H1283" s="180" t="n">
        <v>1128.47692307692</v>
      </c>
      <c r="I1283" s="180" t="n">
        <v>250.660256410257</v>
      </c>
      <c r="J1283" s="180" t="n">
        <v>86.4</v>
      </c>
    </row>
    <row r="1284" customFormat="false" ht="15" hidden="false" customHeight="false" outlineLevel="0" collapsed="false">
      <c r="A1284" s="181" t="n">
        <v>54</v>
      </c>
      <c r="B1284" s="179" t="n">
        <v>1279</v>
      </c>
      <c r="C1284" s="180" t="n">
        <v>345.6</v>
      </c>
      <c r="D1284" s="180" t="n">
        <v>426.6</v>
      </c>
      <c r="E1284" s="180" t="n">
        <v>405</v>
      </c>
      <c r="F1284" s="180" t="n">
        <v>216</v>
      </c>
      <c r="G1284" s="180" t="n">
        <v>569.535897435897</v>
      </c>
      <c r="H1284" s="180" t="n">
        <v>1128.47692307692</v>
      </c>
      <c r="I1284" s="180" t="n">
        <v>250.660256410257</v>
      </c>
      <c r="J1284" s="180" t="n">
        <v>86.4</v>
      </c>
    </row>
    <row r="1285" customFormat="false" ht="15" hidden="false" customHeight="false" outlineLevel="0" collapsed="false">
      <c r="A1285" s="181" t="n">
        <v>54</v>
      </c>
      <c r="B1285" s="179" t="n">
        <v>1280</v>
      </c>
      <c r="C1285" s="180" t="n">
        <v>345.6</v>
      </c>
      <c r="D1285" s="180" t="n">
        <v>426.6</v>
      </c>
      <c r="E1285" s="180" t="n">
        <v>405</v>
      </c>
      <c r="F1285" s="180" t="n">
        <v>216</v>
      </c>
      <c r="G1285" s="180" t="n">
        <v>569.535897435897</v>
      </c>
      <c r="H1285" s="180" t="n">
        <v>1128.47692307692</v>
      </c>
      <c r="I1285" s="180" t="n">
        <v>250.660256410257</v>
      </c>
      <c r="J1285" s="180" t="n">
        <v>86.4</v>
      </c>
    </row>
    <row r="1286" customFormat="false" ht="15" hidden="false" customHeight="false" outlineLevel="0" collapsed="false">
      <c r="A1286" s="181" t="n">
        <v>54</v>
      </c>
      <c r="B1286" s="179" t="n">
        <v>1281</v>
      </c>
      <c r="C1286" s="180" t="n">
        <v>345.6</v>
      </c>
      <c r="D1286" s="180" t="n">
        <v>426.6</v>
      </c>
      <c r="E1286" s="180" t="n">
        <v>405</v>
      </c>
      <c r="F1286" s="180" t="n">
        <v>216</v>
      </c>
      <c r="G1286" s="180" t="n">
        <v>569.535897435897</v>
      </c>
      <c r="H1286" s="180" t="n">
        <v>1128.47692307692</v>
      </c>
      <c r="I1286" s="180" t="n">
        <v>250.660256410257</v>
      </c>
      <c r="J1286" s="180" t="n">
        <v>86.4</v>
      </c>
    </row>
    <row r="1287" customFormat="false" ht="15" hidden="false" customHeight="false" outlineLevel="0" collapsed="false">
      <c r="A1287" s="181" t="n">
        <v>54</v>
      </c>
      <c r="B1287" s="179" t="n">
        <v>1282</v>
      </c>
      <c r="C1287" s="180" t="n">
        <v>345.6</v>
      </c>
      <c r="D1287" s="180" t="n">
        <v>426.6</v>
      </c>
      <c r="E1287" s="180" t="n">
        <v>405</v>
      </c>
      <c r="F1287" s="180" t="n">
        <v>216</v>
      </c>
      <c r="G1287" s="180" t="n">
        <v>569.535897435897</v>
      </c>
      <c r="H1287" s="180" t="n">
        <v>1128.47692307692</v>
      </c>
      <c r="I1287" s="180" t="n">
        <v>250.660256410257</v>
      </c>
      <c r="J1287" s="180" t="n">
        <v>86.4</v>
      </c>
    </row>
    <row r="1288" customFormat="false" ht="15" hidden="false" customHeight="false" outlineLevel="0" collapsed="false">
      <c r="A1288" s="181" t="n">
        <v>54</v>
      </c>
      <c r="B1288" s="179" t="n">
        <v>1283</v>
      </c>
      <c r="C1288" s="180" t="n">
        <v>345.6</v>
      </c>
      <c r="D1288" s="180" t="n">
        <v>426.6</v>
      </c>
      <c r="E1288" s="180" t="n">
        <v>405</v>
      </c>
      <c r="F1288" s="180" t="n">
        <v>216</v>
      </c>
      <c r="G1288" s="180" t="n">
        <v>569.535897435897</v>
      </c>
      <c r="H1288" s="180" t="n">
        <v>1128.47692307692</v>
      </c>
      <c r="I1288" s="180" t="n">
        <v>250.660256410257</v>
      </c>
      <c r="J1288" s="180" t="n">
        <v>86.4</v>
      </c>
    </row>
    <row r="1289" customFormat="false" ht="15" hidden="false" customHeight="false" outlineLevel="0" collapsed="false">
      <c r="A1289" s="181" t="n">
        <v>54</v>
      </c>
      <c r="B1289" s="179" t="n">
        <v>1284</v>
      </c>
      <c r="C1289" s="180" t="n">
        <v>345.6</v>
      </c>
      <c r="D1289" s="180" t="n">
        <v>426.6</v>
      </c>
      <c r="E1289" s="180" t="n">
        <v>405</v>
      </c>
      <c r="F1289" s="180" t="n">
        <v>216</v>
      </c>
      <c r="G1289" s="180" t="n">
        <v>569.535897435897</v>
      </c>
      <c r="H1289" s="180" t="n">
        <v>1128.47692307692</v>
      </c>
      <c r="I1289" s="180" t="n">
        <v>250.660256410257</v>
      </c>
      <c r="J1289" s="180" t="n">
        <v>86.4</v>
      </c>
    </row>
    <row r="1290" customFormat="false" ht="15" hidden="false" customHeight="false" outlineLevel="0" collapsed="false">
      <c r="A1290" s="181" t="n">
        <v>54</v>
      </c>
      <c r="B1290" s="179" t="n">
        <v>1285</v>
      </c>
      <c r="C1290" s="180" t="n">
        <v>345.6</v>
      </c>
      <c r="D1290" s="180" t="n">
        <v>426.6</v>
      </c>
      <c r="E1290" s="180" t="n">
        <v>405</v>
      </c>
      <c r="F1290" s="180" t="n">
        <v>216</v>
      </c>
      <c r="G1290" s="180" t="n">
        <v>569.535897435897</v>
      </c>
      <c r="H1290" s="180" t="n">
        <v>1128.47692307692</v>
      </c>
      <c r="I1290" s="180" t="n">
        <v>250.660256410257</v>
      </c>
      <c r="J1290" s="180" t="n">
        <v>86.4</v>
      </c>
    </row>
    <row r="1291" customFormat="false" ht="15" hidden="false" customHeight="false" outlineLevel="0" collapsed="false">
      <c r="A1291" s="181" t="n">
        <v>54</v>
      </c>
      <c r="B1291" s="179" t="n">
        <v>1286</v>
      </c>
      <c r="C1291" s="180" t="n">
        <v>345.6</v>
      </c>
      <c r="D1291" s="180" t="n">
        <v>426.6</v>
      </c>
      <c r="E1291" s="180" t="n">
        <v>405</v>
      </c>
      <c r="F1291" s="180" t="n">
        <v>216</v>
      </c>
      <c r="G1291" s="180" t="n">
        <v>569.535897435897</v>
      </c>
      <c r="H1291" s="180" t="n">
        <v>1128.47692307692</v>
      </c>
      <c r="I1291" s="180" t="n">
        <v>250.660256410257</v>
      </c>
      <c r="J1291" s="180" t="n">
        <v>86.4</v>
      </c>
    </row>
    <row r="1292" customFormat="false" ht="15" hidden="false" customHeight="false" outlineLevel="0" collapsed="false">
      <c r="A1292" s="181" t="n">
        <v>54</v>
      </c>
      <c r="B1292" s="179" t="n">
        <v>1287</v>
      </c>
      <c r="C1292" s="180" t="n">
        <v>345.6</v>
      </c>
      <c r="D1292" s="180" t="n">
        <v>426.6</v>
      </c>
      <c r="E1292" s="180" t="n">
        <v>405</v>
      </c>
      <c r="F1292" s="180" t="n">
        <v>216</v>
      </c>
      <c r="G1292" s="180" t="n">
        <v>569.535897435897</v>
      </c>
      <c r="H1292" s="180" t="n">
        <v>1128.47692307692</v>
      </c>
      <c r="I1292" s="180" t="n">
        <v>250.660256410257</v>
      </c>
      <c r="J1292" s="180" t="n">
        <v>86.4</v>
      </c>
    </row>
    <row r="1293" customFormat="false" ht="15" hidden="false" customHeight="false" outlineLevel="0" collapsed="false">
      <c r="A1293" s="181" t="n">
        <v>54</v>
      </c>
      <c r="B1293" s="179" t="n">
        <v>1288</v>
      </c>
      <c r="C1293" s="180" t="n">
        <v>345.6</v>
      </c>
      <c r="D1293" s="180" t="n">
        <v>426.6</v>
      </c>
      <c r="E1293" s="180" t="n">
        <v>405</v>
      </c>
      <c r="F1293" s="180" t="n">
        <v>216</v>
      </c>
      <c r="G1293" s="180" t="n">
        <v>569.535897435897</v>
      </c>
      <c r="H1293" s="180" t="n">
        <v>1128.47692307692</v>
      </c>
      <c r="I1293" s="180" t="n">
        <v>250.660256410257</v>
      </c>
      <c r="J1293" s="180" t="n">
        <v>86.4</v>
      </c>
    </row>
    <row r="1294" customFormat="false" ht="15" hidden="false" customHeight="false" outlineLevel="0" collapsed="false">
      <c r="A1294" s="181" t="n">
        <v>54</v>
      </c>
      <c r="B1294" s="179" t="n">
        <v>1289</v>
      </c>
      <c r="C1294" s="180" t="n">
        <v>345.6</v>
      </c>
      <c r="D1294" s="180" t="n">
        <v>426.6</v>
      </c>
      <c r="E1294" s="180" t="n">
        <v>405</v>
      </c>
      <c r="F1294" s="180" t="n">
        <v>216</v>
      </c>
      <c r="G1294" s="180" t="n">
        <v>569.535897435897</v>
      </c>
      <c r="H1294" s="180" t="n">
        <v>1128.47692307692</v>
      </c>
      <c r="I1294" s="180" t="n">
        <v>250.660256410257</v>
      </c>
      <c r="J1294" s="180" t="n">
        <v>86.4</v>
      </c>
    </row>
    <row r="1295" customFormat="false" ht="15" hidden="false" customHeight="false" outlineLevel="0" collapsed="false">
      <c r="A1295" s="181" t="n">
        <v>54</v>
      </c>
      <c r="B1295" s="179" t="n">
        <v>1290</v>
      </c>
      <c r="C1295" s="180" t="n">
        <v>345.6</v>
      </c>
      <c r="D1295" s="180" t="n">
        <v>426.6</v>
      </c>
      <c r="E1295" s="180" t="n">
        <v>405</v>
      </c>
      <c r="F1295" s="180" t="n">
        <v>216</v>
      </c>
      <c r="G1295" s="180" t="n">
        <v>569.535897435897</v>
      </c>
      <c r="H1295" s="180" t="n">
        <v>1128.47692307692</v>
      </c>
      <c r="I1295" s="180" t="n">
        <v>250.660256410257</v>
      </c>
      <c r="J1295" s="180" t="n">
        <v>86.4</v>
      </c>
    </row>
    <row r="1296" customFormat="false" ht="15" hidden="false" customHeight="false" outlineLevel="0" collapsed="false">
      <c r="A1296" s="181" t="n">
        <v>54</v>
      </c>
      <c r="B1296" s="179" t="n">
        <v>1291</v>
      </c>
      <c r="C1296" s="180" t="n">
        <v>345.6</v>
      </c>
      <c r="D1296" s="180" t="n">
        <v>426.6</v>
      </c>
      <c r="E1296" s="180" t="n">
        <v>405</v>
      </c>
      <c r="F1296" s="180" t="n">
        <v>216</v>
      </c>
      <c r="G1296" s="180" t="n">
        <v>569.535897435897</v>
      </c>
      <c r="H1296" s="180" t="n">
        <v>1128.47692307692</v>
      </c>
      <c r="I1296" s="180" t="n">
        <v>250.660256410257</v>
      </c>
      <c r="J1296" s="180" t="n">
        <v>86.4</v>
      </c>
    </row>
    <row r="1297" customFormat="false" ht="15" hidden="false" customHeight="false" outlineLevel="0" collapsed="false">
      <c r="A1297" s="181" t="n">
        <v>54</v>
      </c>
      <c r="B1297" s="179" t="n">
        <v>1292</v>
      </c>
      <c r="C1297" s="180" t="n">
        <v>345.6</v>
      </c>
      <c r="D1297" s="180" t="n">
        <v>426.6</v>
      </c>
      <c r="E1297" s="180" t="n">
        <v>405</v>
      </c>
      <c r="F1297" s="180" t="n">
        <v>216</v>
      </c>
      <c r="G1297" s="180" t="n">
        <v>569.535897435897</v>
      </c>
      <c r="H1297" s="180" t="n">
        <v>1128.47692307692</v>
      </c>
      <c r="I1297" s="180" t="n">
        <v>250.660256410257</v>
      </c>
      <c r="J1297" s="180" t="n">
        <v>86.4</v>
      </c>
    </row>
    <row r="1298" customFormat="false" ht="15" hidden="false" customHeight="false" outlineLevel="0" collapsed="false">
      <c r="A1298" s="181" t="n">
        <v>54</v>
      </c>
      <c r="B1298" s="179" t="n">
        <v>1293</v>
      </c>
      <c r="C1298" s="180" t="n">
        <v>345.6</v>
      </c>
      <c r="D1298" s="180" t="n">
        <v>426.6</v>
      </c>
      <c r="E1298" s="180" t="n">
        <v>405</v>
      </c>
      <c r="F1298" s="180" t="n">
        <v>216</v>
      </c>
      <c r="G1298" s="180" t="n">
        <v>569.535897435897</v>
      </c>
      <c r="H1298" s="180" t="n">
        <v>1128.47692307692</v>
      </c>
      <c r="I1298" s="180" t="n">
        <v>250.660256410257</v>
      </c>
      <c r="J1298" s="180" t="n">
        <v>86.4</v>
      </c>
    </row>
    <row r="1299" customFormat="false" ht="15" hidden="false" customHeight="false" outlineLevel="0" collapsed="false">
      <c r="A1299" s="181" t="n">
        <v>54</v>
      </c>
      <c r="B1299" s="179" t="n">
        <v>1294</v>
      </c>
      <c r="C1299" s="180" t="n">
        <v>345.6</v>
      </c>
      <c r="D1299" s="180" t="n">
        <v>426.6</v>
      </c>
      <c r="E1299" s="180" t="n">
        <v>405</v>
      </c>
      <c r="F1299" s="180" t="n">
        <v>216</v>
      </c>
      <c r="G1299" s="180" t="n">
        <v>569.535897435897</v>
      </c>
      <c r="H1299" s="180" t="n">
        <v>1128.47692307692</v>
      </c>
      <c r="I1299" s="180" t="n">
        <v>250.660256410257</v>
      </c>
      <c r="J1299" s="180" t="n">
        <v>86.4</v>
      </c>
    </row>
    <row r="1300" customFormat="false" ht="15" hidden="false" customHeight="false" outlineLevel="0" collapsed="false">
      <c r="A1300" s="181" t="n">
        <v>54</v>
      </c>
      <c r="B1300" s="179" t="n">
        <v>1295</v>
      </c>
      <c r="C1300" s="180" t="n">
        <v>345.6</v>
      </c>
      <c r="D1300" s="180" t="n">
        <v>426.6</v>
      </c>
      <c r="E1300" s="180" t="n">
        <v>405</v>
      </c>
      <c r="F1300" s="180" t="n">
        <v>216</v>
      </c>
      <c r="G1300" s="180" t="n">
        <v>569.535897435897</v>
      </c>
      <c r="H1300" s="180" t="n">
        <v>1128.47692307692</v>
      </c>
      <c r="I1300" s="180" t="n">
        <v>250.660256410257</v>
      </c>
      <c r="J1300" s="180" t="n">
        <v>86.4</v>
      </c>
    </row>
    <row r="1301" customFormat="false" ht="15" hidden="false" customHeight="false" outlineLevel="0" collapsed="false">
      <c r="A1301" s="181" t="n">
        <v>54</v>
      </c>
      <c r="B1301" s="179" t="n">
        <v>1296</v>
      </c>
      <c r="C1301" s="180" t="n">
        <v>345.6</v>
      </c>
      <c r="D1301" s="180" t="n">
        <v>426.6</v>
      </c>
      <c r="E1301" s="180" t="n">
        <v>405</v>
      </c>
      <c r="F1301" s="180" t="n">
        <v>216</v>
      </c>
      <c r="G1301" s="180" t="n">
        <v>569.535897435897</v>
      </c>
      <c r="H1301" s="180" t="n">
        <v>1128.47692307692</v>
      </c>
      <c r="I1301" s="180" t="n">
        <v>250.660256410257</v>
      </c>
      <c r="J1301" s="180" t="n">
        <v>86.4</v>
      </c>
    </row>
    <row r="1302" customFormat="false" ht="15" hidden="false" customHeight="false" outlineLevel="0" collapsed="false">
      <c r="A1302" s="181" t="n">
        <v>55</v>
      </c>
      <c r="B1302" s="179" t="n">
        <v>1297</v>
      </c>
      <c r="C1302" s="180" t="n">
        <v>352</v>
      </c>
      <c r="D1302" s="180" t="n">
        <v>434.5</v>
      </c>
      <c r="E1302" s="180" t="n">
        <v>412.5</v>
      </c>
      <c r="F1302" s="180" t="n">
        <v>220</v>
      </c>
      <c r="G1302" s="180" t="n">
        <v>584.118414918415</v>
      </c>
      <c r="H1302" s="180" t="n">
        <v>1157.56608391608</v>
      </c>
      <c r="I1302" s="180" t="n">
        <v>255.008508158509</v>
      </c>
      <c r="J1302" s="180" t="n">
        <v>88</v>
      </c>
    </row>
    <row r="1303" customFormat="false" ht="15" hidden="false" customHeight="false" outlineLevel="0" collapsed="false">
      <c r="A1303" s="181" t="n">
        <v>55</v>
      </c>
      <c r="B1303" s="179" t="n">
        <v>1298</v>
      </c>
      <c r="C1303" s="180" t="n">
        <v>352</v>
      </c>
      <c r="D1303" s="180" t="n">
        <v>434.5</v>
      </c>
      <c r="E1303" s="180" t="n">
        <v>412.5</v>
      </c>
      <c r="F1303" s="180" t="n">
        <v>220</v>
      </c>
      <c r="G1303" s="180" t="n">
        <v>584.118414918415</v>
      </c>
      <c r="H1303" s="180" t="n">
        <v>1157.56608391608</v>
      </c>
      <c r="I1303" s="180" t="n">
        <v>255.008508158509</v>
      </c>
      <c r="J1303" s="180" t="n">
        <v>88</v>
      </c>
    </row>
    <row r="1304" customFormat="false" ht="15" hidden="false" customHeight="false" outlineLevel="0" collapsed="false">
      <c r="A1304" s="181" t="n">
        <v>55</v>
      </c>
      <c r="B1304" s="179" t="n">
        <v>1299</v>
      </c>
      <c r="C1304" s="180" t="n">
        <v>352</v>
      </c>
      <c r="D1304" s="180" t="n">
        <v>434.5</v>
      </c>
      <c r="E1304" s="180" t="n">
        <v>412.5</v>
      </c>
      <c r="F1304" s="180" t="n">
        <v>220</v>
      </c>
      <c r="G1304" s="180" t="n">
        <v>584.118414918415</v>
      </c>
      <c r="H1304" s="180" t="n">
        <v>1157.56608391608</v>
      </c>
      <c r="I1304" s="180" t="n">
        <v>255.008508158509</v>
      </c>
      <c r="J1304" s="180" t="n">
        <v>88</v>
      </c>
    </row>
    <row r="1305" customFormat="false" ht="15" hidden="false" customHeight="false" outlineLevel="0" collapsed="false">
      <c r="A1305" s="181" t="n">
        <v>55</v>
      </c>
      <c r="B1305" s="179" t="n">
        <v>1300</v>
      </c>
      <c r="C1305" s="180" t="n">
        <v>352</v>
      </c>
      <c r="D1305" s="180" t="n">
        <v>434.5</v>
      </c>
      <c r="E1305" s="180" t="n">
        <v>412.5</v>
      </c>
      <c r="F1305" s="180" t="n">
        <v>220</v>
      </c>
      <c r="G1305" s="180" t="n">
        <v>584.118414918415</v>
      </c>
      <c r="H1305" s="180" t="n">
        <v>1157.56608391608</v>
      </c>
      <c r="I1305" s="180" t="n">
        <v>255.008508158509</v>
      </c>
      <c r="J1305" s="180" t="n">
        <v>88</v>
      </c>
    </row>
    <row r="1306" customFormat="false" ht="15" hidden="false" customHeight="false" outlineLevel="0" collapsed="false">
      <c r="A1306" s="181" t="n">
        <v>55</v>
      </c>
      <c r="B1306" s="179" t="n">
        <v>1301</v>
      </c>
      <c r="C1306" s="180" t="n">
        <v>352</v>
      </c>
      <c r="D1306" s="180" t="n">
        <v>434.5</v>
      </c>
      <c r="E1306" s="180" t="n">
        <v>412.5</v>
      </c>
      <c r="F1306" s="180" t="n">
        <v>220</v>
      </c>
      <c r="G1306" s="180" t="n">
        <v>584.118414918415</v>
      </c>
      <c r="H1306" s="180" t="n">
        <v>1157.56608391608</v>
      </c>
      <c r="I1306" s="180" t="n">
        <v>255.008508158509</v>
      </c>
      <c r="J1306" s="180" t="n">
        <v>88</v>
      </c>
    </row>
    <row r="1307" customFormat="false" ht="15" hidden="false" customHeight="false" outlineLevel="0" collapsed="false">
      <c r="A1307" s="181" t="n">
        <v>55</v>
      </c>
      <c r="B1307" s="179" t="n">
        <v>1302</v>
      </c>
      <c r="C1307" s="180" t="n">
        <v>352</v>
      </c>
      <c r="D1307" s="180" t="n">
        <v>434.5</v>
      </c>
      <c r="E1307" s="180" t="n">
        <v>412.5</v>
      </c>
      <c r="F1307" s="180" t="n">
        <v>220</v>
      </c>
      <c r="G1307" s="180" t="n">
        <v>584.118414918415</v>
      </c>
      <c r="H1307" s="180" t="n">
        <v>1157.56608391608</v>
      </c>
      <c r="I1307" s="180" t="n">
        <v>255.008508158509</v>
      </c>
      <c r="J1307" s="180" t="n">
        <v>88</v>
      </c>
    </row>
    <row r="1308" customFormat="false" ht="15" hidden="false" customHeight="false" outlineLevel="0" collapsed="false">
      <c r="A1308" s="181" t="n">
        <v>55</v>
      </c>
      <c r="B1308" s="179" t="n">
        <v>1303</v>
      </c>
      <c r="C1308" s="180" t="n">
        <v>352</v>
      </c>
      <c r="D1308" s="180" t="n">
        <v>434.5</v>
      </c>
      <c r="E1308" s="180" t="n">
        <v>412.5</v>
      </c>
      <c r="F1308" s="180" t="n">
        <v>220</v>
      </c>
      <c r="G1308" s="180" t="n">
        <v>584.118414918415</v>
      </c>
      <c r="H1308" s="180" t="n">
        <v>1157.56608391608</v>
      </c>
      <c r="I1308" s="180" t="n">
        <v>255.008508158509</v>
      </c>
      <c r="J1308" s="180" t="n">
        <v>88</v>
      </c>
    </row>
    <row r="1309" customFormat="false" ht="15" hidden="false" customHeight="false" outlineLevel="0" collapsed="false">
      <c r="A1309" s="181" t="n">
        <v>55</v>
      </c>
      <c r="B1309" s="179" t="n">
        <v>1304</v>
      </c>
      <c r="C1309" s="180" t="n">
        <v>352</v>
      </c>
      <c r="D1309" s="180" t="n">
        <v>434.5</v>
      </c>
      <c r="E1309" s="180" t="n">
        <v>412.5</v>
      </c>
      <c r="F1309" s="180" t="n">
        <v>220</v>
      </c>
      <c r="G1309" s="180" t="n">
        <v>584.118414918415</v>
      </c>
      <c r="H1309" s="180" t="n">
        <v>1157.56608391608</v>
      </c>
      <c r="I1309" s="180" t="n">
        <v>255.008508158509</v>
      </c>
      <c r="J1309" s="180" t="n">
        <v>88</v>
      </c>
    </row>
    <row r="1310" customFormat="false" ht="15" hidden="false" customHeight="false" outlineLevel="0" collapsed="false">
      <c r="A1310" s="181" t="n">
        <v>55</v>
      </c>
      <c r="B1310" s="179" t="n">
        <v>1305</v>
      </c>
      <c r="C1310" s="180" t="n">
        <v>352</v>
      </c>
      <c r="D1310" s="180" t="n">
        <v>434.5</v>
      </c>
      <c r="E1310" s="180" t="n">
        <v>412.5</v>
      </c>
      <c r="F1310" s="180" t="n">
        <v>220</v>
      </c>
      <c r="G1310" s="180" t="n">
        <v>584.118414918415</v>
      </c>
      <c r="H1310" s="180" t="n">
        <v>1157.56608391608</v>
      </c>
      <c r="I1310" s="180" t="n">
        <v>255.008508158509</v>
      </c>
      <c r="J1310" s="180" t="n">
        <v>88</v>
      </c>
    </row>
    <row r="1311" customFormat="false" ht="15" hidden="false" customHeight="false" outlineLevel="0" collapsed="false">
      <c r="A1311" s="181" t="n">
        <v>55</v>
      </c>
      <c r="B1311" s="179" t="n">
        <v>1306</v>
      </c>
      <c r="C1311" s="180" t="n">
        <v>352</v>
      </c>
      <c r="D1311" s="180" t="n">
        <v>434.5</v>
      </c>
      <c r="E1311" s="180" t="n">
        <v>412.5</v>
      </c>
      <c r="F1311" s="180" t="n">
        <v>220</v>
      </c>
      <c r="G1311" s="180" t="n">
        <v>584.118414918415</v>
      </c>
      <c r="H1311" s="180" t="n">
        <v>1157.56608391608</v>
      </c>
      <c r="I1311" s="180" t="n">
        <v>255.008508158509</v>
      </c>
      <c r="J1311" s="180" t="n">
        <v>88</v>
      </c>
    </row>
    <row r="1312" customFormat="false" ht="15" hidden="false" customHeight="false" outlineLevel="0" collapsed="false">
      <c r="A1312" s="181" t="n">
        <v>55</v>
      </c>
      <c r="B1312" s="179" t="n">
        <v>1307</v>
      </c>
      <c r="C1312" s="180" t="n">
        <v>352</v>
      </c>
      <c r="D1312" s="180" t="n">
        <v>434.5</v>
      </c>
      <c r="E1312" s="180" t="n">
        <v>412.5</v>
      </c>
      <c r="F1312" s="180" t="n">
        <v>220</v>
      </c>
      <c r="G1312" s="180" t="n">
        <v>584.118414918415</v>
      </c>
      <c r="H1312" s="180" t="n">
        <v>1157.56608391608</v>
      </c>
      <c r="I1312" s="180" t="n">
        <v>255.008508158509</v>
      </c>
      <c r="J1312" s="180" t="n">
        <v>88</v>
      </c>
    </row>
    <row r="1313" customFormat="false" ht="15" hidden="false" customHeight="false" outlineLevel="0" collapsed="false">
      <c r="A1313" s="181" t="n">
        <v>55</v>
      </c>
      <c r="B1313" s="179" t="n">
        <v>1308</v>
      </c>
      <c r="C1313" s="180" t="n">
        <v>352</v>
      </c>
      <c r="D1313" s="180" t="n">
        <v>434.5</v>
      </c>
      <c r="E1313" s="180" t="n">
        <v>412.5</v>
      </c>
      <c r="F1313" s="180" t="n">
        <v>220</v>
      </c>
      <c r="G1313" s="180" t="n">
        <v>584.118414918415</v>
      </c>
      <c r="H1313" s="180" t="n">
        <v>1157.56608391608</v>
      </c>
      <c r="I1313" s="180" t="n">
        <v>255.008508158509</v>
      </c>
      <c r="J1313" s="180" t="n">
        <v>88</v>
      </c>
    </row>
    <row r="1314" customFormat="false" ht="15" hidden="false" customHeight="false" outlineLevel="0" collapsed="false">
      <c r="A1314" s="181" t="n">
        <v>55</v>
      </c>
      <c r="B1314" s="179" t="n">
        <v>1309</v>
      </c>
      <c r="C1314" s="180" t="n">
        <v>352</v>
      </c>
      <c r="D1314" s="180" t="n">
        <v>434.5</v>
      </c>
      <c r="E1314" s="180" t="n">
        <v>412.5</v>
      </c>
      <c r="F1314" s="180" t="n">
        <v>220</v>
      </c>
      <c r="G1314" s="180" t="n">
        <v>584.118414918415</v>
      </c>
      <c r="H1314" s="180" t="n">
        <v>1157.56608391608</v>
      </c>
      <c r="I1314" s="180" t="n">
        <v>255.008508158509</v>
      </c>
      <c r="J1314" s="180" t="n">
        <v>88</v>
      </c>
    </row>
    <row r="1315" customFormat="false" ht="15" hidden="false" customHeight="false" outlineLevel="0" collapsed="false">
      <c r="A1315" s="181" t="n">
        <v>55</v>
      </c>
      <c r="B1315" s="179" t="n">
        <v>1310</v>
      </c>
      <c r="C1315" s="180" t="n">
        <v>352</v>
      </c>
      <c r="D1315" s="180" t="n">
        <v>434.5</v>
      </c>
      <c r="E1315" s="180" t="n">
        <v>412.5</v>
      </c>
      <c r="F1315" s="180" t="n">
        <v>220</v>
      </c>
      <c r="G1315" s="180" t="n">
        <v>584.118414918415</v>
      </c>
      <c r="H1315" s="180" t="n">
        <v>1157.56608391608</v>
      </c>
      <c r="I1315" s="180" t="n">
        <v>255.008508158509</v>
      </c>
      <c r="J1315" s="180" t="n">
        <v>88</v>
      </c>
    </row>
    <row r="1316" customFormat="false" ht="15" hidden="false" customHeight="false" outlineLevel="0" collapsed="false">
      <c r="A1316" s="181" t="n">
        <v>55</v>
      </c>
      <c r="B1316" s="179" t="n">
        <v>1311</v>
      </c>
      <c r="C1316" s="180" t="n">
        <v>352</v>
      </c>
      <c r="D1316" s="180" t="n">
        <v>434.5</v>
      </c>
      <c r="E1316" s="180" t="n">
        <v>412.5</v>
      </c>
      <c r="F1316" s="180" t="n">
        <v>220</v>
      </c>
      <c r="G1316" s="180" t="n">
        <v>584.118414918415</v>
      </c>
      <c r="H1316" s="180" t="n">
        <v>1157.56608391608</v>
      </c>
      <c r="I1316" s="180" t="n">
        <v>255.008508158509</v>
      </c>
      <c r="J1316" s="180" t="n">
        <v>88</v>
      </c>
    </row>
    <row r="1317" customFormat="false" ht="15" hidden="false" customHeight="false" outlineLevel="0" collapsed="false">
      <c r="A1317" s="181" t="n">
        <v>55</v>
      </c>
      <c r="B1317" s="179" t="n">
        <v>1312</v>
      </c>
      <c r="C1317" s="180" t="n">
        <v>352</v>
      </c>
      <c r="D1317" s="180" t="n">
        <v>434.5</v>
      </c>
      <c r="E1317" s="180" t="n">
        <v>412.5</v>
      </c>
      <c r="F1317" s="180" t="n">
        <v>220</v>
      </c>
      <c r="G1317" s="180" t="n">
        <v>584.118414918415</v>
      </c>
      <c r="H1317" s="180" t="n">
        <v>1157.56608391608</v>
      </c>
      <c r="I1317" s="180" t="n">
        <v>255.008508158509</v>
      </c>
      <c r="J1317" s="180" t="n">
        <v>88</v>
      </c>
    </row>
    <row r="1318" customFormat="false" ht="15" hidden="false" customHeight="false" outlineLevel="0" collapsed="false">
      <c r="A1318" s="181" t="n">
        <v>55</v>
      </c>
      <c r="B1318" s="179" t="n">
        <v>1313</v>
      </c>
      <c r="C1318" s="180" t="n">
        <v>352</v>
      </c>
      <c r="D1318" s="180" t="n">
        <v>434.5</v>
      </c>
      <c r="E1318" s="180" t="n">
        <v>412.5</v>
      </c>
      <c r="F1318" s="180" t="n">
        <v>220</v>
      </c>
      <c r="G1318" s="180" t="n">
        <v>584.118414918415</v>
      </c>
      <c r="H1318" s="180" t="n">
        <v>1157.56608391608</v>
      </c>
      <c r="I1318" s="180" t="n">
        <v>255.008508158509</v>
      </c>
      <c r="J1318" s="180" t="n">
        <v>88</v>
      </c>
    </row>
    <row r="1319" customFormat="false" ht="15" hidden="false" customHeight="false" outlineLevel="0" collapsed="false">
      <c r="A1319" s="181" t="n">
        <v>55</v>
      </c>
      <c r="B1319" s="179" t="n">
        <v>1314</v>
      </c>
      <c r="C1319" s="180" t="n">
        <v>352</v>
      </c>
      <c r="D1319" s="180" t="n">
        <v>434.5</v>
      </c>
      <c r="E1319" s="180" t="n">
        <v>412.5</v>
      </c>
      <c r="F1319" s="180" t="n">
        <v>220</v>
      </c>
      <c r="G1319" s="180" t="n">
        <v>584.118414918415</v>
      </c>
      <c r="H1319" s="180" t="n">
        <v>1157.56608391608</v>
      </c>
      <c r="I1319" s="180" t="n">
        <v>255.008508158509</v>
      </c>
      <c r="J1319" s="180" t="n">
        <v>88</v>
      </c>
    </row>
    <row r="1320" customFormat="false" ht="15" hidden="false" customHeight="false" outlineLevel="0" collapsed="false">
      <c r="A1320" s="181" t="n">
        <v>55</v>
      </c>
      <c r="B1320" s="179" t="n">
        <v>1315</v>
      </c>
      <c r="C1320" s="180" t="n">
        <v>352</v>
      </c>
      <c r="D1320" s="180" t="n">
        <v>434.5</v>
      </c>
      <c r="E1320" s="180" t="n">
        <v>412.5</v>
      </c>
      <c r="F1320" s="180" t="n">
        <v>220</v>
      </c>
      <c r="G1320" s="180" t="n">
        <v>584.118414918415</v>
      </c>
      <c r="H1320" s="180" t="n">
        <v>1157.56608391608</v>
      </c>
      <c r="I1320" s="180" t="n">
        <v>255.008508158509</v>
      </c>
      <c r="J1320" s="180" t="n">
        <v>88</v>
      </c>
    </row>
    <row r="1321" customFormat="false" ht="15" hidden="false" customHeight="false" outlineLevel="0" collapsed="false">
      <c r="A1321" s="181" t="n">
        <v>55</v>
      </c>
      <c r="B1321" s="179" t="n">
        <v>1316</v>
      </c>
      <c r="C1321" s="180" t="n">
        <v>352</v>
      </c>
      <c r="D1321" s="180" t="n">
        <v>434.5</v>
      </c>
      <c r="E1321" s="180" t="n">
        <v>412.5</v>
      </c>
      <c r="F1321" s="180" t="n">
        <v>220</v>
      </c>
      <c r="G1321" s="180" t="n">
        <v>584.118414918415</v>
      </c>
      <c r="H1321" s="180" t="n">
        <v>1157.56608391608</v>
      </c>
      <c r="I1321" s="180" t="n">
        <v>255.008508158509</v>
      </c>
      <c r="J1321" s="180" t="n">
        <v>88</v>
      </c>
    </row>
    <row r="1322" customFormat="false" ht="15" hidden="false" customHeight="false" outlineLevel="0" collapsed="false">
      <c r="A1322" s="181" t="n">
        <v>55</v>
      </c>
      <c r="B1322" s="179" t="n">
        <v>1317</v>
      </c>
      <c r="C1322" s="180" t="n">
        <v>352</v>
      </c>
      <c r="D1322" s="180" t="n">
        <v>434.5</v>
      </c>
      <c r="E1322" s="180" t="n">
        <v>412.5</v>
      </c>
      <c r="F1322" s="180" t="n">
        <v>220</v>
      </c>
      <c r="G1322" s="180" t="n">
        <v>584.118414918415</v>
      </c>
      <c r="H1322" s="180" t="n">
        <v>1157.56608391608</v>
      </c>
      <c r="I1322" s="180" t="n">
        <v>255.008508158509</v>
      </c>
      <c r="J1322" s="180" t="n">
        <v>88</v>
      </c>
    </row>
    <row r="1323" customFormat="false" ht="15" hidden="false" customHeight="false" outlineLevel="0" collapsed="false">
      <c r="A1323" s="181" t="n">
        <v>55</v>
      </c>
      <c r="B1323" s="179" t="n">
        <v>1318</v>
      </c>
      <c r="C1323" s="180" t="n">
        <v>352</v>
      </c>
      <c r="D1323" s="180" t="n">
        <v>434.5</v>
      </c>
      <c r="E1323" s="180" t="n">
        <v>412.5</v>
      </c>
      <c r="F1323" s="180" t="n">
        <v>220</v>
      </c>
      <c r="G1323" s="180" t="n">
        <v>584.118414918415</v>
      </c>
      <c r="H1323" s="180" t="n">
        <v>1157.56608391608</v>
      </c>
      <c r="I1323" s="180" t="n">
        <v>255.008508158509</v>
      </c>
      <c r="J1323" s="180" t="n">
        <v>88</v>
      </c>
    </row>
    <row r="1324" customFormat="false" ht="15" hidden="false" customHeight="false" outlineLevel="0" collapsed="false">
      <c r="A1324" s="181" t="n">
        <v>55</v>
      </c>
      <c r="B1324" s="179" t="n">
        <v>1319</v>
      </c>
      <c r="C1324" s="180" t="n">
        <v>352</v>
      </c>
      <c r="D1324" s="180" t="n">
        <v>434.5</v>
      </c>
      <c r="E1324" s="180" t="n">
        <v>412.5</v>
      </c>
      <c r="F1324" s="180" t="n">
        <v>220</v>
      </c>
      <c r="G1324" s="180" t="n">
        <v>584.118414918415</v>
      </c>
      <c r="H1324" s="180" t="n">
        <v>1157.56608391608</v>
      </c>
      <c r="I1324" s="180" t="n">
        <v>255.008508158509</v>
      </c>
      <c r="J1324" s="180" t="n">
        <v>88</v>
      </c>
    </row>
    <row r="1325" customFormat="false" ht="15" hidden="false" customHeight="false" outlineLevel="0" collapsed="false">
      <c r="A1325" s="181" t="n">
        <v>55</v>
      </c>
      <c r="B1325" s="179" t="n">
        <v>1320</v>
      </c>
      <c r="C1325" s="180" t="n">
        <v>352</v>
      </c>
      <c r="D1325" s="180" t="n">
        <v>434.5</v>
      </c>
      <c r="E1325" s="180" t="n">
        <v>412.5</v>
      </c>
      <c r="F1325" s="180" t="n">
        <v>220</v>
      </c>
      <c r="G1325" s="180" t="n">
        <v>584.118414918415</v>
      </c>
      <c r="H1325" s="180" t="n">
        <v>1157.56608391608</v>
      </c>
      <c r="I1325" s="180" t="n">
        <v>255.008508158509</v>
      </c>
      <c r="J1325" s="180" t="n">
        <v>88</v>
      </c>
    </row>
    <row r="1326" customFormat="false" ht="15" hidden="false" customHeight="false" outlineLevel="0" collapsed="false">
      <c r="A1326" s="181" t="n">
        <v>56</v>
      </c>
      <c r="B1326" s="179" t="n">
        <v>1321</v>
      </c>
      <c r="C1326" s="180" t="n">
        <v>358.4</v>
      </c>
      <c r="D1326" s="180" t="n">
        <v>442.4</v>
      </c>
      <c r="E1326" s="180" t="n">
        <v>420</v>
      </c>
      <c r="F1326" s="180" t="n">
        <v>224</v>
      </c>
      <c r="G1326" s="180" t="n">
        <v>598.700932400932</v>
      </c>
      <c r="H1326" s="180" t="n">
        <v>1186.65524475525</v>
      </c>
      <c r="I1326" s="180" t="n">
        <v>259.35675990676</v>
      </c>
      <c r="J1326" s="180" t="n">
        <v>89.6</v>
      </c>
    </row>
    <row r="1327" customFormat="false" ht="15" hidden="false" customHeight="false" outlineLevel="0" collapsed="false">
      <c r="A1327" s="181" t="n">
        <v>56</v>
      </c>
      <c r="B1327" s="179" t="n">
        <v>1322</v>
      </c>
      <c r="C1327" s="180" t="n">
        <v>358.4</v>
      </c>
      <c r="D1327" s="180" t="n">
        <v>442.4</v>
      </c>
      <c r="E1327" s="180" t="n">
        <v>420</v>
      </c>
      <c r="F1327" s="180" t="n">
        <v>224</v>
      </c>
      <c r="G1327" s="180" t="n">
        <v>598.700932400932</v>
      </c>
      <c r="H1327" s="180" t="n">
        <v>1186.65524475525</v>
      </c>
      <c r="I1327" s="180" t="n">
        <v>259.35675990676</v>
      </c>
      <c r="J1327" s="180" t="n">
        <v>89.6</v>
      </c>
    </row>
    <row r="1328" customFormat="false" ht="15" hidden="false" customHeight="false" outlineLevel="0" collapsed="false">
      <c r="A1328" s="181" t="n">
        <v>56</v>
      </c>
      <c r="B1328" s="179" t="n">
        <v>1323</v>
      </c>
      <c r="C1328" s="180" t="n">
        <v>358.4</v>
      </c>
      <c r="D1328" s="180" t="n">
        <v>442.4</v>
      </c>
      <c r="E1328" s="180" t="n">
        <v>420</v>
      </c>
      <c r="F1328" s="180" t="n">
        <v>224</v>
      </c>
      <c r="G1328" s="180" t="n">
        <v>598.700932400932</v>
      </c>
      <c r="H1328" s="180" t="n">
        <v>1186.65524475525</v>
      </c>
      <c r="I1328" s="180" t="n">
        <v>259.35675990676</v>
      </c>
      <c r="J1328" s="180" t="n">
        <v>89.6</v>
      </c>
    </row>
    <row r="1329" customFormat="false" ht="15" hidden="false" customHeight="false" outlineLevel="0" collapsed="false">
      <c r="A1329" s="181" t="n">
        <v>56</v>
      </c>
      <c r="B1329" s="179" t="n">
        <v>1324</v>
      </c>
      <c r="C1329" s="180" t="n">
        <v>358.4</v>
      </c>
      <c r="D1329" s="180" t="n">
        <v>442.4</v>
      </c>
      <c r="E1329" s="180" t="n">
        <v>420</v>
      </c>
      <c r="F1329" s="180" t="n">
        <v>224</v>
      </c>
      <c r="G1329" s="180" t="n">
        <v>598.700932400932</v>
      </c>
      <c r="H1329" s="180" t="n">
        <v>1186.65524475525</v>
      </c>
      <c r="I1329" s="180" t="n">
        <v>259.35675990676</v>
      </c>
      <c r="J1329" s="180" t="n">
        <v>89.6</v>
      </c>
    </row>
    <row r="1330" customFormat="false" ht="15" hidden="false" customHeight="false" outlineLevel="0" collapsed="false">
      <c r="A1330" s="181" t="n">
        <v>56</v>
      </c>
      <c r="B1330" s="179" t="n">
        <v>1325</v>
      </c>
      <c r="C1330" s="180" t="n">
        <v>358.4</v>
      </c>
      <c r="D1330" s="180" t="n">
        <v>442.4</v>
      </c>
      <c r="E1330" s="180" t="n">
        <v>420</v>
      </c>
      <c r="F1330" s="180" t="n">
        <v>224</v>
      </c>
      <c r="G1330" s="180" t="n">
        <v>598.700932400932</v>
      </c>
      <c r="H1330" s="180" t="n">
        <v>1186.65524475525</v>
      </c>
      <c r="I1330" s="180" t="n">
        <v>259.35675990676</v>
      </c>
      <c r="J1330" s="180" t="n">
        <v>89.6</v>
      </c>
    </row>
    <row r="1331" customFormat="false" ht="15" hidden="false" customHeight="false" outlineLevel="0" collapsed="false">
      <c r="A1331" s="181" t="n">
        <v>56</v>
      </c>
      <c r="B1331" s="179" t="n">
        <v>1326</v>
      </c>
      <c r="C1331" s="180" t="n">
        <v>358.4</v>
      </c>
      <c r="D1331" s="180" t="n">
        <v>442.4</v>
      </c>
      <c r="E1331" s="180" t="n">
        <v>420</v>
      </c>
      <c r="F1331" s="180" t="n">
        <v>224</v>
      </c>
      <c r="G1331" s="180" t="n">
        <v>598.700932400932</v>
      </c>
      <c r="H1331" s="180" t="n">
        <v>1186.65524475525</v>
      </c>
      <c r="I1331" s="180" t="n">
        <v>259.35675990676</v>
      </c>
      <c r="J1331" s="180" t="n">
        <v>89.6</v>
      </c>
    </row>
    <row r="1332" customFormat="false" ht="15" hidden="false" customHeight="false" outlineLevel="0" collapsed="false">
      <c r="A1332" s="181" t="n">
        <v>56</v>
      </c>
      <c r="B1332" s="179" t="n">
        <v>1327</v>
      </c>
      <c r="C1332" s="180" t="n">
        <v>358.4</v>
      </c>
      <c r="D1332" s="180" t="n">
        <v>442.4</v>
      </c>
      <c r="E1332" s="180" t="n">
        <v>420</v>
      </c>
      <c r="F1332" s="180" t="n">
        <v>224</v>
      </c>
      <c r="G1332" s="180" t="n">
        <v>598.700932400932</v>
      </c>
      <c r="H1332" s="180" t="n">
        <v>1186.65524475525</v>
      </c>
      <c r="I1332" s="180" t="n">
        <v>259.35675990676</v>
      </c>
      <c r="J1332" s="180" t="n">
        <v>89.6</v>
      </c>
    </row>
    <row r="1333" customFormat="false" ht="15" hidden="false" customHeight="false" outlineLevel="0" collapsed="false">
      <c r="A1333" s="181" t="n">
        <v>56</v>
      </c>
      <c r="B1333" s="179" t="n">
        <v>1328</v>
      </c>
      <c r="C1333" s="180" t="n">
        <v>358.4</v>
      </c>
      <c r="D1333" s="180" t="n">
        <v>442.4</v>
      </c>
      <c r="E1333" s="180" t="n">
        <v>420</v>
      </c>
      <c r="F1333" s="180" t="n">
        <v>224</v>
      </c>
      <c r="G1333" s="180" t="n">
        <v>598.700932400932</v>
      </c>
      <c r="H1333" s="180" t="n">
        <v>1186.65524475525</v>
      </c>
      <c r="I1333" s="180" t="n">
        <v>259.35675990676</v>
      </c>
      <c r="J1333" s="180" t="n">
        <v>89.6</v>
      </c>
    </row>
    <row r="1334" customFormat="false" ht="15" hidden="false" customHeight="false" outlineLevel="0" collapsed="false">
      <c r="A1334" s="181" t="n">
        <v>56</v>
      </c>
      <c r="B1334" s="179" t="n">
        <v>1329</v>
      </c>
      <c r="C1334" s="180" t="n">
        <v>358.4</v>
      </c>
      <c r="D1334" s="180" t="n">
        <v>442.4</v>
      </c>
      <c r="E1334" s="180" t="n">
        <v>420</v>
      </c>
      <c r="F1334" s="180" t="n">
        <v>224</v>
      </c>
      <c r="G1334" s="180" t="n">
        <v>598.700932400932</v>
      </c>
      <c r="H1334" s="180" t="n">
        <v>1186.65524475525</v>
      </c>
      <c r="I1334" s="180" t="n">
        <v>259.35675990676</v>
      </c>
      <c r="J1334" s="180" t="n">
        <v>89.6</v>
      </c>
    </row>
    <row r="1335" customFormat="false" ht="15" hidden="false" customHeight="false" outlineLevel="0" collapsed="false">
      <c r="A1335" s="181" t="n">
        <v>56</v>
      </c>
      <c r="B1335" s="179" t="n">
        <v>1330</v>
      </c>
      <c r="C1335" s="180" t="n">
        <v>358.4</v>
      </c>
      <c r="D1335" s="180" t="n">
        <v>442.4</v>
      </c>
      <c r="E1335" s="180" t="n">
        <v>420</v>
      </c>
      <c r="F1335" s="180" t="n">
        <v>224</v>
      </c>
      <c r="G1335" s="180" t="n">
        <v>598.700932400932</v>
      </c>
      <c r="H1335" s="180" t="n">
        <v>1186.65524475525</v>
      </c>
      <c r="I1335" s="180" t="n">
        <v>259.35675990676</v>
      </c>
      <c r="J1335" s="180" t="n">
        <v>89.6</v>
      </c>
    </row>
    <row r="1336" customFormat="false" ht="15" hidden="false" customHeight="false" outlineLevel="0" collapsed="false">
      <c r="A1336" s="181" t="n">
        <v>56</v>
      </c>
      <c r="B1336" s="179" t="n">
        <v>1331</v>
      </c>
      <c r="C1336" s="180" t="n">
        <v>358.4</v>
      </c>
      <c r="D1336" s="180" t="n">
        <v>442.4</v>
      </c>
      <c r="E1336" s="180" t="n">
        <v>420</v>
      </c>
      <c r="F1336" s="180" t="n">
        <v>224</v>
      </c>
      <c r="G1336" s="180" t="n">
        <v>598.700932400932</v>
      </c>
      <c r="H1336" s="180" t="n">
        <v>1186.65524475525</v>
      </c>
      <c r="I1336" s="180" t="n">
        <v>259.35675990676</v>
      </c>
      <c r="J1336" s="180" t="n">
        <v>89.6</v>
      </c>
    </row>
    <row r="1337" customFormat="false" ht="15" hidden="false" customHeight="false" outlineLevel="0" collapsed="false">
      <c r="A1337" s="181" t="n">
        <v>56</v>
      </c>
      <c r="B1337" s="179" t="n">
        <v>1332</v>
      </c>
      <c r="C1337" s="180" t="n">
        <v>358.4</v>
      </c>
      <c r="D1337" s="180" t="n">
        <v>442.4</v>
      </c>
      <c r="E1337" s="180" t="n">
        <v>420</v>
      </c>
      <c r="F1337" s="180" t="n">
        <v>224</v>
      </c>
      <c r="G1337" s="180" t="n">
        <v>598.700932400932</v>
      </c>
      <c r="H1337" s="180" t="n">
        <v>1186.65524475525</v>
      </c>
      <c r="I1337" s="180" t="n">
        <v>259.35675990676</v>
      </c>
      <c r="J1337" s="180" t="n">
        <v>89.6</v>
      </c>
    </row>
    <row r="1338" customFormat="false" ht="15" hidden="false" customHeight="false" outlineLevel="0" collapsed="false">
      <c r="A1338" s="181" t="n">
        <v>56</v>
      </c>
      <c r="B1338" s="179" t="n">
        <v>1333</v>
      </c>
      <c r="C1338" s="180" t="n">
        <v>358.4</v>
      </c>
      <c r="D1338" s="180" t="n">
        <v>442.4</v>
      </c>
      <c r="E1338" s="180" t="n">
        <v>420</v>
      </c>
      <c r="F1338" s="180" t="n">
        <v>224</v>
      </c>
      <c r="G1338" s="180" t="n">
        <v>598.700932400932</v>
      </c>
      <c r="H1338" s="180" t="n">
        <v>1186.65524475525</v>
      </c>
      <c r="I1338" s="180" t="n">
        <v>259.35675990676</v>
      </c>
      <c r="J1338" s="180" t="n">
        <v>89.6</v>
      </c>
    </row>
    <row r="1339" customFormat="false" ht="15" hidden="false" customHeight="false" outlineLevel="0" collapsed="false">
      <c r="A1339" s="181" t="n">
        <v>56</v>
      </c>
      <c r="B1339" s="179" t="n">
        <v>1334</v>
      </c>
      <c r="C1339" s="180" t="n">
        <v>358.4</v>
      </c>
      <c r="D1339" s="180" t="n">
        <v>442.4</v>
      </c>
      <c r="E1339" s="180" t="n">
        <v>420</v>
      </c>
      <c r="F1339" s="180" t="n">
        <v>224</v>
      </c>
      <c r="G1339" s="180" t="n">
        <v>598.700932400932</v>
      </c>
      <c r="H1339" s="180" t="n">
        <v>1186.65524475525</v>
      </c>
      <c r="I1339" s="180" t="n">
        <v>259.35675990676</v>
      </c>
      <c r="J1339" s="180" t="n">
        <v>89.6</v>
      </c>
    </row>
    <row r="1340" customFormat="false" ht="15" hidden="false" customHeight="false" outlineLevel="0" collapsed="false">
      <c r="A1340" s="181" t="n">
        <v>56</v>
      </c>
      <c r="B1340" s="179" t="n">
        <v>1335</v>
      </c>
      <c r="C1340" s="180" t="n">
        <v>358.4</v>
      </c>
      <c r="D1340" s="180" t="n">
        <v>442.4</v>
      </c>
      <c r="E1340" s="180" t="n">
        <v>420</v>
      </c>
      <c r="F1340" s="180" t="n">
        <v>224</v>
      </c>
      <c r="G1340" s="180" t="n">
        <v>598.700932400932</v>
      </c>
      <c r="H1340" s="180" t="n">
        <v>1186.65524475525</v>
      </c>
      <c r="I1340" s="180" t="n">
        <v>259.35675990676</v>
      </c>
      <c r="J1340" s="180" t="n">
        <v>89.6</v>
      </c>
    </row>
    <row r="1341" customFormat="false" ht="15" hidden="false" customHeight="false" outlineLevel="0" collapsed="false">
      <c r="A1341" s="181" t="n">
        <v>56</v>
      </c>
      <c r="B1341" s="179" t="n">
        <v>1336</v>
      </c>
      <c r="C1341" s="180" t="n">
        <v>358.4</v>
      </c>
      <c r="D1341" s="180" t="n">
        <v>442.4</v>
      </c>
      <c r="E1341" s="180" t="n">
        <v>420</v>
      </c>
      <c r="F1341" s="180" t="n">
        <v>224</v>
      </c>
      <c r="G1341" s="180" t="n">
        <v>598.700932400932</v>
      </c>
      <c r="H1341" s="180" t="n">
        <v>1186.65524475525</v>
      </c>
      <c r="I1341" s="180" t="n">
        <v>259.35675990676</v>
      </c>
      <c r="J1341" s="180" t="n">
        <v>89.6</v>
      </c>
    </row>
    <row r="1342" customFormat="false" ht="15" hidden="false" customHeight="false" outlineLevel="0" collapsed="false">
      <c r="A1342" s="181" t="n">
        <v>56</v>
      </c>
      <c r="B1342" s="179" t="n">
        <v>1337</v>
      </c>
      <c r="C1342" s="180" t="n">
        <v>358.4</v>
      </c>
      <c r="D1342" s="180" t="n">
        <v>442.4</v>
      </c>
      <c r="E1342" s="180" t="n">
        <v>420</v>
      </c>
      <c r="F1342" s="180" t="n">
        <v>224</v>
      </c>
      <c r="G1342" s="180" t="n">
        <v>598.700932400932</v>
      </c>
      <c r="H1342" s="180" t="n">
        <v>1186.65524475525</v>
      </c>
      <c r="I1342" s="180" t="n">
        <v>259.35675990676</v>
      </c>
      <c r="J1342" s="180" t="n">
        <v>89.6</v>
      </c>
    </row>
    <row r="1343" customFormat="false" ht="15" hidden="false" customHeight="false" outlineLevel="0" collapsed="false">
      <c r="A1343" s="181" t="n">
        <v>56</v>
      </c>
      <c r="B1343" s="179" t="n">
        <v>1338</v>
      </c>
      <c r="C1343" s="180" t="n">
        <v>358.4</v>
      </c>
      <c r="D1343" s="180" t="n">
        <v>442.4</v>
      </c>
      <c r="E1343" s="180" t="n">
        <v>420</v>
      </c>
      <c r="F1343" s="180" t="n">
        <v>224</v>
      </c>
      <c r="G1343" s="180" t="n">
        <v>598.700932400932</v>
      </c>
      <c r="H1343" s="180" t="n">
        <v>1186.65524475525</v>
      </c>
      <c r="I1343" s="180" t="n">
        <v>259.35675990676</v>
      </c>
      <c r="J1343" s="180" t="n">
        <v>89.6</v>
      </c>
    </row>
    <row r="1344" customFormat="false" ht="15" hidden="false" customHeight="false" outlineLevel="0" collapsed="false">
      <c r="A1344" s="181" t="n">
        <v>56</v>
      </c>
      <c r="B1344" s="179" t="n">
        <v>1339</v>
      </c>
      <c r="C1344" s="180" t="n">
        <v>358.4</v>
      </c>
      <c r="D1344" s="180" t="n">
        <v>442.4</v>
      </c>
      <c r="E1344" s="180" t="n">
        <v>420</v>
      </c>
      <c r="F1344" s="180" t="n">
        <v>224</v>
      </c>
      <c r="G1344" s="180" t="n">
        <v>598.700932400932</v>
      </c>
      <c r="H1344" s="180" t="n">
        <v>1186.65524475525</v>
      </c>
      <c r="I1344" s="180" t="n">
        <v>259.35675990676</v>
      </c>
      <c r="J1344" s="180" t="n">
        <v>89.6</v>
      </c>
    </row>
    <row r="1345" customFormat="false" ht="15" hidden="false" customHeight="false" outlineLevel="0" collapsed="false">
      <c r="A1345" s="181" t="n">
        <v>56</v>
      </c>
      <c r="B1345" s="179" t="n">
        <v>1340</v>
      </c>
      <c r="C1345" s="180" t="n">
        <v>358.4</v>
      </c>
      <c r="D1345" s="180" t="n">
        <v>442.4</v>
      </c>
      <c r="E1345" s="180" t="n">
        <v>420</v>
      </c>
      <c r="F1345" s="180" t="n">
        <v>224</v>
      </c>
      <c r="G1345" s="180" t="n">
        <v>598.700932400932</v>
      </c>
      <c r="H1345" s="180" t="n">
        <v>1186.65524475525</v>
      </c>
      <c r="I1345" s="180" t="n">
        <v>259.35675990676</v>
      </c>
      <c r="J1345" s="180" t="n">
        <v>89.6</v>
      </c>
    </row>
    <row r="1346" customFormat="false" ht="15" hidden="false" customHeight="false" outlineLevel="0" collapsed="false">
      <c r="A1346" s="181" t="n">
        <v>56</v>
      </c>
      <c r="B1346" s="179" t="n">
        <v>1341</v>
      </c>
      <c r="C1346" s="180" t="n">
        <v>358.4</v>
      </c>
      <c r="D1346" s="180" t="n">
        <v>442.4</v>
      </c>
      <c r="E1346" s="180" t="n">
        <v>420</v>
      </c>
      <c r="F1346" s="180" t="n">
        <v>224</v>
      </c>
      <c r="G1346" s="180" t="n">
        <v>598.700932400932</v>
      </c>
      <c r="H1346" s="180" t="n">
        <v>1186.65524475525</v>
      </c>
      <c r="I1346" s="180" t="n">
        <v>259.35675990676</v>
      </c>
      <c r="J1346" s="180" t="n">
        <v>89.6</v>
      </c>
    </row>
    <row r="1347" customFormat="false" ht="15" hidden="false" customHeight="false" outlineLevel="0" collapsed="false">
      <c r="A1347" s="181" t="n">
        <v>56</v>
      </c>
      <c r="B1347" s="179" t="n">
        <v>1342</v>
      </c>
      <c r="C1347" s="180" t="n">
        <v>358.4</v>
      </c>
      <c r="D1347" s="180" t="n">
        <v>442.4</v>
      </c>
      <c r="E1347" s="180" t="n">
        <v>420</v>
      </c>
      <c r="F1347" s="180" t="n">
        <v>224</v>
      </c>
      <c r="G1347" s="180" t="n">
        <v>598.700932400932</v>
      </c>
      <c r="H1347" s="180" t="n">
        <v>1186.65524475525</v>
      </c>
      <c r="I1347" s="180" t="n">
        <v>259.35675990676</v>
      </c>
      <c r="J1347" s="180" t="n">
        <v>89.6</v>
      </c>
    </row>
    <row r="1348" customFormat="false" ht="15" hidden="false" customHeight="false" outlineLevel="0" collapsed="false">
      <c r="A1348" s="181" t="n">
        <v>56</v>
      </c>
      <c r="B1348" s="179" t="n">
        <v>1343</v>
      </c>
      <c r="C1348" s="180" t="n">
        <v>358.4</v>
      </c>
      <c r="D1348" s="180" t="n">
        <v>442.4</v>
      </c>
      <c r="E1348" s="180" t="n">
        <v>420</v>
      </c>
      <c r="F1348" s="180" t="n">
        <v>224</v>
      </c>
      <c r="G1348" s="180" t="n">
        <v>598.700932400932</v>
      </c>
      <c r="H1348" s="180" t="n">
        <v>1186.65524475525</v>
      </c>
      <c r="I1348" s="180" t="n">
        <v>259.35675990676</v>
      </c>
      <c r="J1348" s="180" t="n">
        <v>89.6</v>
      </c>
    </row>
    <row r="1349" customFormat="false" ht="15" hidden="false" customHeight="false" outlineLevel="0" collapsed="false">
      <c r="A1349" s="181" t="n">
        <v>56</v>
      </c>
      <c r="B1349" s="179" t="n">
        <v>1344</v>
      </c>
      <c r="C1349" s="180" t="n">
        <v>358.4</v>
      </c>
      <c r="D1349" s="180" t="n">
        <v>442.4</v>
      </c>
      <c r="E1349" s="180" t="n">
        <v>420</v>
      </c>
      <c r="F1349" s="180" t="n">
        <v>224</v>
      </c>
      <c r="G1349" s="180" t="n">
        <v>598.700932400932</v>
      </c>
      <c r="H1349" s="180" t="n">
        <v>1186.65524475525</v>
      </c>
      <c r="I1349" s="180" t="n">
        <v>259.35675990676</v>
      </c>
      <c r="J1349" s="180" t="n">
        <v>89.6</v>
      </c>
    </row>
    <row r="1350" customFormat="false" ht="15" hidden="false" customHeight="false" outlineLevel="0" collapsed="false">
      <c r="A1350" s="181" t="n">
        <v>57</v>
      </c>
      <c r="B1350" s="179" t="n">
        <v>1345</v>
      </c>
      <c r="C1350" s="180" t="n">
        <v>364.8</v>
      </c>
      <c r="D1350" s="180" t="n">
        <v>450.3</v>
      </c>
      <c r="E1350" s="180" t="n">
        <v>427.5</v>
      </c>
      <c r="F1350" s="180" t="n">
        <v>228</v>
      </c>
      <c r="G1350" s="180" t="n">
        <v>613.28344988345</v>
      </c>
      <c r="H1350" s="180" t="n">
        <v>1215.74440559441</v>
      </c>
      <c r="I1350" s="180" t="n">
        <v>263.705011655012</v>
      </c>
      <c r="J1350" s="180" t="n">
        <v>91.2</v>
      </c>
    </row>
    <row r="1351" customFormat="false" ht="15" hidden="false" customHeight="false" outlineLevel="0" collapsed="false">
      <c r="A1351" s="181" t="n">
        <v>57</v>
      </c>
      <c r="B1351" s="179" t="n">
        <v>1346</v>
      </c>
      <c r="C1351" s="180" t="n">
        <v>364.8</v>
      </c>
      <c r="D1351" s="180" t="n">
        <v>450.3</v>
      </c>
      <c r="E1351" s="180" t="n">
        <v>427.5</v>
      </c>
      <c r="F1351" s="180" t="n">
        <v>228</v>
      </c>
      <c r="G1351" s="180" t="n">
        <v>613.28344988345</v>
      </c>
      <c r="H1351" s="180" t="n">
        <v>1215.74440559441</v>
      </c>
      <c r="I1351" s="180" t="n">
        <v>263.705011655012</v>
      </c>
      <c r="J1351" s="180" t="n">
        <v>91.2</v>
      </c>
    </row>
    <row r="1352" customFormat="false" ht="15" hidden="false" customHeight="false" outlineLevel="0" collapsed="false">
      <c r="A1352" s="181" t="n">
        <v>57</v>
      </c>
      <c r="B1352" s="179" t="n">
        <v>1347</v>
      </c>
      <c r="C1352" s="180" t="n">
        <v>364.8</v>
      </c>
      <c r="D1352" s="180" t="n">
        <v>450.3</v>
      </c>
      <c r="E1352" s="180" t="n">
        <v>427.5</v>
      </c>
      <c r="F1352" s="180" t="n">
        <v>228</v>
      </c>
      <c r="G1352" s="180" t="n">
        <v>613.28344988345</v>
      </c>
      <c r="H1352" s="180" t="n">
        <v>1215.74440559441</v>
      </c>
      <c r="I1352" s="180" t="n">
        <v>263.705011655012</v>
      </c>
      <c r="J1352" s="180" t="n">
        <v>91.2</v>
      </c>
    </row>
    <row r="1353" customFormat="false" ht="15" hidden="false" customHeight="false" outlineLevel="0" collapsed="false">
      <c r="A1353" s="181" t="n">
        <v>57</v>
      </c>
      <c r="B1353" s="179" t="n">
        <v>1348</v>
      </c>
      <c r="C1353" s="180" t="n">
        <v>364.8</v>
      </c>
      <c r="D1353" s="180" t="n">
        <v>450.3</v>
      </c>
      <c r="E1353" s="180" t="n">
        <v>427.5</v>
      </c>
      <c r="F1353" s="180" t="n">
        <v>228</v>
      </c>
      <c r="G1353" s="180" t="n">
        <v>613.28344988345</v>
      </c>
      <c r="H1353" s="180" t="n">
        <v>1215.74440559441</v>
      </c>
      <c r="I1353" s="180" t="n">
        <v>263.705011655012</v>
      </c>
      <c r="J1353" s="180" t="n">
        <v>91.2</v>
      </c>
    </row>
    <row r="1354" customFormat="false" ht="15" hidden="false" customHeight="false" outlineLevel="0" collapsed="false">
      <c r="A1354" s="181" t="n">
        <v>57</v>
      </c>
      <c r="B1354" s="179" t="n">
        <v>1349</v>
      </c>
      <c r="C1354" s="180" t="n">
        <v>364.8</v>
      </c>
      <c r="D1354" s="180" t="n">
        <v>450.3</v>
      </c>
      <c r="E1354" s="180" t="n">
        <v>427.5</v>
      </c>
      <c r="F1354" s="180" t="n">
        <v>228</v>
      </c>
      <c r="G1354" s="180" t="n">
        <v>613.28344988345</v>
      </c>
      <c r="H1354" s="180" t="n">
        <v>1215.74440559441</v>
      </c>
      <c r="I1354" s="180" t="n">
        <v>263.705011655012</v>
      </c>
      <c r="J1354" s="180" t="n">
        <v>91.2</v>
      </c>
    </row>
    <row r="1355" customFormat="false" ht="15" hidden="false" customHeight="false" outlineLevel="0" collapsed="false">
      <c r="A1355" s="181" t="n">
        <v>57</v>
      </c>
      <c r="B1355" s="179" t="n">
        <v>1350</v>
      </c>
      <c r="C1355" s="180" t="n">
        <v>364.8</v>
      </c>
      <c r="D1355" s="180" t="n">
        <v>450.3</v>
      </c>
      <c r="E1355" s="180" t="n">
        <v>427.5</v>
      </c>
      <c r="F1355" s="180" t="n">
        <v>228</v>
      </c>
      <c r="G1355" s="180" t="n">
        <v>613.28344988345</v>
      </c>
      <c r="H1355" s="180" t="n">
        <v>1215.74440559441</v>
      </c>
      <c r="I1355" s="180" t="n">
        <v>263.705011655012</v>
      </c>
      <c r="J1355" s="180" t="n">
        <v>91.2</v>
      </c>
    </row>
    <row r="1356" customFormat="false" ht="15" hidden="false" customHeight="false" outlineLevel="0" collapsed="false">
      <c r="A1356" s="181" t="n">
        <v>57</v>
      </c>
      <c r="B1356" s="179" t="n">
        <v>1351</v>
      </c>
      <c r="C1356" s="180" t="n">
        <v>364.8</v>
      </c>
      <c r="D1356" s="180" t="n">
        <v>450.3</v>
      </c>
      <c r="E1356" s="180" t="n">
        <v>427.5</v>
      </c>
      <c r="F1356" s="180" t="n">
        <v>228</v>
      </c>
      <c r="G1356" s="180" t="n">
        <v>613.28344988345</v>
      </c>
      <c r="H1356" s="180" t="n">
        <v>1215.74440559441</v>
      </c>
      <c r="I1356" s="180" t="n">
        <v>263.705011655012</v>
      </c>
      <c r="J1356" s="180" t="n">
        <v>91.2</v>
      </c>
    </row>
    <row r="1357" customFormat="false" ht="15" hidden="false" customHeight="false" outlineLevel="0" collapsed="false">
      <c r="A1357" s="181" t="n">
        <v>57</v>
      </c>
      <c r="B1357" s="179" t="n">
        <v>1352</v>
      </c>
      <c r="C1357" s="180" t="n">
        <v>364.8</v>
      </c>
      <c r="D1357" s="180" t="n">
        <v>450.3</v>
      </c>
      <c r="E1357" s="180" t="n">
        <v>427.5</v>
      </c>
      <c r="F1357" s="180" t="n">
        <v>228</v>
      </c>
      <c r="G1357" s="180" t="n">
        <v>613.28344988345</v>
      </c>
      <c r="H1357" s="180" t="n">
        <v>1215.74440559441</v>
      </c>
      <c r="I1357" s="180" t="n">
        <v>263.705011655012</v>
      </c>
      <c r="J1357" s="180" t="n">
        <v>91.2</v>
      </c>
    </row>
    <row r="1358" customFormat="false" ht="15" hidden="false" customHeight="false" outlineLevel="0" collapsed="false">
      <c r="A1358" s="181" t="n">
        <v>57</v>
      </c>
      <c r="B1358" s="179" t="n">
        <v>1353</v>
      </c>
      <c r="C1358" s="180" t="n">
        <v>364.8</v>
      </c>
      <c r="D1358" s="180" t="n">
        <v>450.3</v>
      </c>
      <c r="E1358" s="180" t="n">
        <v>427.5</v>
      </c>
      <c r="F1358" s="180" t="n">
        <v>228</v>
      </c>
      <c r="G1358" s="180" t="n">
        <v>613.28344988345</v>
      </c>
      <c r="H1358" s="180" t="n">
        <v>1215.74440559441</v>
      </c>
      <c r="I1358" s="180" t="n">
        <v>263.705011655012</v>
      </c>
      <c r="J1358" s="180" t="n">
        <v>91.2</v>
      </c>
    </row>
    <row r="1359" customFormat="false" ht="15" hidden="false" customHeight="false" outlineLevel="0" collapsed="false">
      <c r="A1359" s="181" t="n">
        <v>57</v>
      </c>
      <c r="B1359" s="179" t="n">
        <v>1354</v>
      </c>
      <c r="C1359" s="180" t="n">
        <v>364.8</v>
      </c>
      <c r="D1359" s="180" t="n">
        <v>450.3</v>
      </c>
      <c r="E1359" s="180" t="n">
        <v>427.5</v>
      </c>
      <c r="F1359" s="180" t="n">
        <v>228</v>
      </c>
      <c r="G1359" s="180" t="n">
        <v>613.28344988345</v>
      </c>
      <c r="H1359" s="180" t="n">
        <v>1215.74440559441</v>
      </c>
      <c r="I1359" s="180" t="n">
        <v>263.705011655012</v>
      </c>
      <c r="J1359" s="180" t="n">
        <v>91.2</v>
      </c>
    </row>
    <row r="1360" customFormat="false" ht="15" hidden="false" customHeight="false" outlineLevel="0" collapsed="false">
      <c r="A1360" s="181" t="n">
        <v>57</v>
      </c>
      <c r="B1360" s="179" t="n">
        <v>1355</v>
      </c>
      <c r="C1360" s="180" t="n">
        <v>364.8</v>
      </c>
      <c r="D1360" s="180" t="n">
        <v>450.3</v>
      </c>
      <c r="E1360" s="180" t="n">
        <v>427.5</v>
      </c>
      <c r="F1360" s="180" t="n">
        <v>228</v>
      </c>
      <c r="G1360" s="180" t="n">
        <v>613.28344988345</v>
      </c>
      <c r="H1360" s="180" t="n">
        <v>1215.74440559441</v>
      </c>
      <c r="I1360" s="180" t="n">
        <v>263.705011655012</v>
      </c>
      <c r="J1360" s="180" t="n">
        <v>91.2</v>
      </c>
    </row>
    <row r="1361" customFormat="false" ht="15" hidden="false" customHeight="false" outlineLevel="0" collapsed="false">
      <c r="A1361" s="181" t="n">
        <v>57</v>
      </c>
      <c r="B1361" s="179" t="n">
        <v>1356</v>
      </c>
      <c r="C1361" s="180" t="n">
        <v>364.8</v>
      </c>
      <c r="D1361" s="180" t="n">
        <v>450.3</v>
      </c>
      <c r="E1361" s="180" t="n">
        <v>427.5</v>
      </c>
      <c r="F1361" s="180" t="n">
        <v>228</v>
      </c>
      <c r="G1361" s="180" t="n">
        <v>613.28344988345</v>
      </c>
      <c r="H1361" s="180" t="n">
        <v>1215.74440559441</v>
      </c>
      <c r="I1361" s="180" t="n">
        <v>263.705011655012</v>
      </c>
      <c r="J1361" s="180" t="n">
        <v>91.2</v>
      </c>
    </row>
    <row r="1362" customFormat="false" ht="15" hidden="false" customHeight="false" outlineLevel="0" collapsed="false">
      <c r="A1362" s="181" t="n">
        <v>57</v>
      </c>
      <c r="B1362" s="179" t="n">
        <v>1357</v>
      </c>
      <c r="C1362" s="180" t="n">
        <v>364.8</v>
      </c>
      <c r="D1362" s="180" t="n">
        <v>450.3</v>
      </c>
      <c r="E1362" s="180" t="n">
        <v>427.5</v>
      </c>
      <c r="F1362" s="180" t="n">
        <v>228</v>
      </c>
      <c r="G1362" s="180" t="n">
        <v>613.28344988345</v>
      </c>
      <c r="H1362" s="180" t="n">
        <v>1215.74440559441</v>
      </c>
      <c r="I1362" s="180" t="n">
        <v>263.705011655012</v>
      </c>
      <c r="J1362" s="180" t="n">
        <v>91.2</v>
      </c>
    </row>
    <row r="1363" customFormat="false" ht="15" hidden="false" customHeight="false" outlineLevel="0" collapsed="false">
      <c r="A1363" s="181" t="n">
        <v>57</v>
      </c>
      <c r="B1363" s="179" t="n">
        <v>1358</v>
      </c>
      <c r="C1363" s="180" t="n">
        <v>364.8</v>
      </c>
      <c r="D1363" s="180" t="n">
        <v>450.3</v>
      </c>
      <c r="E1363" s="180" t="n">
        <v>427.5</v>
      </c>
      <c r="F1363" s="180" t="n">
        <v>228</v>
      </c>
      <c r="G1363" s="180" t="n">
        <v>613.28344988345</v>
      </c>
      <c r="H1363" s="180" t="n">
        <v>1215.74440559441</v>
      </c>
      <c r="I1363" s="180" t="n">
        <v>263.705011655012</v>
      </c>
      <c r="J1363" s="180" t="n">
        <v>91.2</v>
      </c>
    </row>
    <row r="1364" customFormat="false" ht="15" hidden="false" customHeight="false" outlineLevel="0" collapsed="false">
      <c r="A1364" s="181" t="n">
        <v>57</v>
      </c>
      <c r="B1364" s="179" t="n">
        <v>1359</v>
      </c>
      <c r="C1364" s="180" t="n">
        <v>364.8</v>
      </c>
      <c r="D1364" s="180" t="n">
        <v>450.3</v>
      </c>
      <c r="E1364" s="180" t="n">
        <v>427.5</v>
      </c>
      <c r="F1364" s="180" t="n">
        <v>228</v>
      </c>
      <c r="G1364" s="180" t="n">
        <v>613.28344988345</v>
      </c>
      <c r="H1364" s="180" t="n">
        <v>1215.74440559441</v>
      </c>
      <c r="I1364" s="180" t="n">
        <v>263.705011655012</v>
      </c>
      <c r="J1364" s="180" t="n">
        <v>91.2</v>
      </c>
    </row>
    <row r="1365" customFormat="false" ht="15" hidden="false" customHeight="false" outlineLevel="0" collapsed="false">
      <c r="A1365" s="181" t="n">
        <v>57</v>
      </c>
      <c r="B1365" s="179" t="n">
        <v>1360</v>
      </c>
      <c r="C1365" s="180" t="n">
        <v>364.8</v>
      </c>
      <c r="D1365" s="180" t="n">
        <v>450.3</v>
      </c>
      <c r="E1365" s="180" t="n">
        <v>427.5</v>
      </c>
      <c r="F1365" s="180" t="n">
        <v>228</v>
      </c>
      <c r="G1365" s="180" t="n">
        <v>613.28344988345</v>
      </c>
      <c r="H1365" s="180" t="n">
        <v>1215.74440559441</v>
      </c>
      <c r="I1365" s="180" t="n">
        <v>263.705011655012</v>
      </c>
      <c r="J1365" s="180" t="n">
        <v>91.2</v>
      </c>
    </row>
    <row r="1366" customFormat="false" ht="15" hidden="false" customHeight="false" outlineLevel="0" collapsed="false">
      <c r="A1366" s="181" t="n">
        <v>57</v>
      </c>
      <c r="B1366" s="179" t="n">
        <v>1361</v>
      </c>
      <c r="C1366" s="180" t="n">
        <v>364.8</v>
      </c>
      <c r="D1366" s="180" t="n">
        <v>450.3</v>
      </c>
      <c r="E1366" s="180" t="n">
        <v>427.5</v>
      </c>
      <c r="F1366" s="180" t="n">
        <v>228</v>
      </c>
      <c r="G1366" s="180" t="n">
        <v>613.28344988345</v>
      </c>
      <c r="H1366" s="180" t="n">
        <v>1215.74440559441</v>
      </c>
      <c r="I1366" s="180" t="n">
        <v>263.705011655012</v>
      </c>
      <c r="J1366" s="180" t="n">
        <v>91.2</v>
      </c>
    </row>
    <row r="1367" customFormat="false" ht="15" hidden="false" customHeight="false" outlineLevel="0" collapsed="false">
      <c r="A1367" s="181" t="n">
        <v>57</v>
      </c>
      <c r="B1367" s="179" t="n">
        <v>1362</v>
      </c>
      <c r="C1367" s="180" t="n">
        <v>364.8</v>
      </c>
      <c r="D1367" s="180" t="n">
        <v>450.3</v>
      </c>
      <c r="E1367" s="180" t="n">
        <v>427.5</v>
      </c>
      <c r="F1367" s="180" t="n">
        <v>228</v>
      </c>
      <c r="G1367" s="180" t="n">
        <v>613.28344988345</v>
      </c>
      <c r="H1367" s="180" t="n">
        <v>1215.74440559441</v>
      </c>
      <c r="I1367" s="180" t="n">
        <v>263.705011655012</v>
      </c>
      <c r="J1367" s="180" t="n">
        <v>91.2</v>
      </c>
    </row>
    <row r="1368" customFormat="false" ht="15" hidden="false" customHeight="false" outlineLevel="0" collapsed="false">
      <c r="A1368" s="181" t="n">
        <v>57</v>
      </c>
      <c r="B1368" s="179" t="n">
        <v>1363</v>
      </c>
      <c r="C1368" s="180" t="n">
        <v>364.8</v>
      </c>
      <c r="D1368" s="180" t="n">
        <v>450.3</v>
      </c>
      <c r="E1368" s="180" t="n">
        <v>427.5</v>
      </c>
      <c r="F1368" s="180" t="n">
        <v>228</v>
      </c>
      <c r="G1368" s="180" t="n">
        <v>613.28344988345</v>
      </c>
      <c r="H1368" s="180" t="n">
        <v>1215.74440559441</v>
      </c>
      <c r="I1368" s="180" t="n">
        <v>263.705011655012</v>
      </c>
      <c r="J1368" s="180" t="n">
        <v>91.2</v>
      </c>
    </row>
    <row r="1369" customFormat="false" ht="15" hidden="false" customHeight="false" outlineLevel="0" collapsed="false">
      <c r="A1369" s="181" t="n">
        <v>57</v>
      </c>
      <c r="B1369" s="179" t="n">
        <v>1364</v>
      </c>
      <c r="C1369" s="180" t="n">
        <v>364.8</v>
      </c>
      <c r="D1369" s="180" t="n">
        <v>450.3</v>
      </c>
      <c r="E1369" s="180" t="n">
        <v>427.5</v>
      </c>
      <c r="F1369" s="180" t="n">
        <v>228</v>
      </c>
      <c r="G1369" s="180" t="n">
        <v>613.28344988345</v>
      </c>
      <c r="H1369" s="180" t="n">
        <v>1215.74440559441</v>
      </c>
      <c r="I1369" s="180" t="n">
        <v>263.705011655012</v>
      </c>
      <c r="J1369" s="180" t="n">
        <v>91.2</v>
      </c>
    </row>
    <row r="1370" customFormat="false" ht="15" hidden="false" customHeight="false" outlineLevel="0" collapsed="false">
      <c r="A1370" s="181" t="n">
        <v>57</v>
      </c>
      <c r="B1370" s="179" t="n">
        <v>1365</v>
      </c>
      <c r="C1370" s="180" t="n">
        <v>364.8</v>
      </c>
      <c r="D1370" s="180" t="n">
        <v>450.3</v>
      </c>
      <c r="E1370" s="180" t="n">
        <v>427.5</v>
      </c>
      <c r="F1370" s="180" t="n">
        <v>228</v>
      </c>
      <c r="G1370" s="180" t="n">
        <v>613.28344988345</v>
      </c>
      <c r="H1370" s="180" t="n">
        <v>1215.74440559441</v>
      </c>
      <c r="I1370" s="180" t="n">
        <v>263.705011655012</v>
      </c>
      <c r="J1370" s="180" t="n">
        <v>91.2</v>
      </c>
    </row>
    <row r="1371" customFormat="false" ht="15" hidden="false" customHeight="false" outlineLevel="0" collapsed="false">
      <c r="A1371" s="181" t="n">
        <v>57</v>
      </c>
      <c r="B1371" s="179" t="n">
        <v>1366</v>
      </c>
      <c r="C1371" s="180" t="n">
        <v>364.8</v>
      </c>
      <c r="D1371" s="180" t="n">
        <v>450.3</v>
      </c>
      <c r="E1371" s="180" t="n">
        <v>427.5</v>
      </c>
      <c r="F1371" s="180" t="n">
        <v>228</v>
      </c>
      <c r="G1371" s="180" t="n">
        <v>613.28344988345</v>
      </c>
      <c r="H1371" s="180" t="n">
        <v>1215.74440559441</v>
      </c>
      <c r="I1371" s="180" t="n">
        <v>263.705011655012</v>
      </c>
      <c r="J1371" s="180" t="n">
        <v>91.2</v>
      </c>
    </row>
    <row r="1372" customFormat="false" ht="15" hidden="false" customHeight="false" outlineLevel="0" collapsed="false">
      <c r="A1372" s="181" t="n">
        <v>57</v>
      </c>
      <c r="B1372" s="179" t="n">
        <v>1367</v>
      </c>
      <c r="C1372" s="180" t="n">
        <v>364.8</v>
      </c>
      <c r="D1372" s="180" t="n">
        <v>450.3</v>
      </c>
      <c r="E1372" s="180" t="n">
        <v>427.5</v>
      </c>
      <c r="F1372" s="180" t="n">
        <v>228</v>
      </c>
      <c r="G1372" s="180" t="n">
        <v>613.28344988345</v>
      </c>
      <c r="H1372" s="180" t="n">
        <v>1215.74440559441</v>
      </c>
      <c r="I1372" s="180" t="n">
        <v>263.705011655012</v>
      </c>
      <c r="J1372" s="180" t="n">
        <v>91.2</v>
      </c>
    </row>
    <row r="1373" customFormat="false" ht="15" hidden="false" customHeight="false" outlineLevel="0" collapsed="false">
      <c r="A1373" s="181" t="n">
        <v>57</v>
      </c>
      <c r="B1373" s="179" t="n">
        <v>1368</v>
      </c>
      <c r="C1373" s="180" t="n">
        <v>364.8</v>
      </c>
      <c r="D1373" s="180" t="n">
        <v>450.3</v>
      </c>
      <c r="E1373" s="180" t="n">
        <v>427.5</v>
      </c>
      <c r="F1373" s="180" t="n">
        <v>228</v>
      </c>
      <c r="G1373" s="180" t="n">
        <v>613.28344988345</v>
      </c>
      <c r="H1373" s="180" t="n">
        <v>1215.74440559441</v>
      </c>
      <c r="I1373" s="180" t="n">
        <v>263.705011655012</v>
      </c>
      <c r="J1373" s="180" t="n">
        <v>91.2</v>
      </c>
    </row>
    <row r="1374" customFormat="false" ht="15" hidden="false" customHeight="false" outlineLevel="0" collapsed="false">
      <c r="A1374" s="181" t="n">
        <v>58</v>
      </c>
      <c r="B1374" s="179" t="n">
        <v>1369</v>
      </c>
      <c r="C1374" s="180" t="n">
        <v>371.2</v>
      </c>
      <c r="D1374" s="180" t="n">
        <v>458.2</v>
      </c>
      <c r="E1374" s="180" t="n">
        <v>435</v>
      </c>
      <c r="F1374" s="180" t="n">
        <v>232</v>
      </c>
      <c r="G1374" s="180" t="n">
        <v>627.865967365967</v>
      </c>
      <c r="H1374" s="180" t="n">
        <v>1244.83356643357</v>
      </c>
      <c r="I1374" s="180" t="n">
        <v>268.053263403264</v>
      </c>
      <c r="J1374" s="180" t="n">
        <v>92.8</v>
      </c>
    </row>
    <row r="1375" customFormat="false" ht="15" hidden="false" customHeight="false" outlineLevel="0" collapsed="false">
      <c r="A1375" s="181" t="n">
        <v>58</v>
      </c>
      <c r="B1375" s="179" t="n">
        <v>1370</v>
      </c>
      <c r="C1375" s="180" t="n">
        <v>371.2</v>
      </c>
      <c r="D1375" s="180" t="n">
        <v>458.2</v>
      </c>
      <c r="E1375" s="180" t="n">
        <v>435</v>
      </c>
      <c r="F1375" s="180" t="n">
        <v>232</v>
      </c>
      <c r="G1375" s="180" t="n">
        <v>627.865967365967</v>
      </c>
      <c r="H1375" s="180" t="n">
        <v>1244.83356643357</v>
      </c>
      <c r="I1375" s="180" t="n">
        <v>268.053263403264</v>
      </c>
      <c r="J1375" s="180" t="n">
        <v>92.8</v>
      </c>
    </row>
    <row r="1376" customFormat="false" ht="15" hidden="false" customHeight="false" outlineLevel="0" collapsed="false">
      <c r="A1376" s="181" t="n">
        <v>58</v>
      </c>
      <c r="B1376" s="179" t="n">
        <v>1371</v>
      </c>
      <c r="C1376" s="180" t="n">
        <v>371.2</v>
      </c>
      <c r="D1376" s="180" t="n">
        <v>458.2</v>
      </c>
      <c r="E1376" s="180" t="n">
        <v>435</v>
      </c>
      <c r="F1376" s="180" t="n">
        <v>232</v>
      </c>
      <c r="G1376" s="180" t="n">
        <v>627.865967365967</v>
      </c>
      <c r="H1376" s="180" t="n">
        <v>1244.83356643357</v>
      </c>
      <c r="I1376" s="180" t="n">
        <v>268.053263403264</v>
      </c>
      <c r="J1376" s="180" t="n">
        <v>92.8</v>
      </c>
    </row>
    <row r="1377" customFormat="false" ht="15" hidden="false" customHeight="false" outlineLevel="0" collapsed="false">
      <c r="A1377" s="181" t="n">
        <v>58</v>
      </c>
      <c r="B1377" s="179" t="n">
        <v>1372</v>
      </c>
      <c r="C1377" s="180" t="n">
        <v>371.2</v>
      </c>
      <c r="D1377" s="180" t="n">
        <v>458.2</v>
      </c>
      <c r="E1377" s="180" t="n">
        <v>435</v>
      </c>
      <c r="F1377" s="180" t="n">
        <v>232</v>
      </c>
      <c r="G1377" s="180" t="n">
        <v>627.865967365967</v>
      </c>
      <c r="H1377" s="180" t="n">
        <v>1244.83356643357</v>
      </c>
      <c r="I1377" s="180" t="n">
        <v>268.053263403264</v>
      </c>
      <c r="J1377" s="180" t="n">
        <v>92.8</v>
      </c>
    </row>
    <row r="1378" customFormat="false" ht="15" hidden="false" customHeight="false" outlineLevel="0" collapsed="false">
      <c r="A1378" s="181" t="n">
        <v>58</v>
      </c>
      <c r="B1378" s="179" t="n">
        <v>1373</v>
      </c>
      <c r="C1378" s="180" t="n">
        <v>371.2</v>
      </c>
      <c r="D1378" s="180" t="n">
        <v>458.2</v>
      </c>
      <c r="E1378" s="180" t="n">
        <v>435</v>
      </c>
      <c r="F1378" s="180" t="n">
        <v>232</v>
      </c>
      <c r="G1378" s="180" t="n">
        <v>627.865967365967</v>
      </c>
      <c r="H1378" s="180" t="n">
        <v>1244.83356643357</v>
      </c>
      <c r="I1378" s="180" t="n">
        <v>268.053263403264</v>
      </c>
      <c r="J1378" s="180" t="n">
        <v>92.8</v>
      </c>
    </row>
    <row r="1379" customFormat="false" ht="15" hidden="false" customHeight="false" outlineLevel="0" collapsed="false">
      <c r="A1379" s="181" t="n">
        <v>58</v>
      </c>
      <c r="B1379" s="179" t="n">
        <v>1374</v>
      </c>
      <c r="C1379" s="180" t="n">
        <v>371.2</v>
      </c>
      <c r="D1379" s="180" t="n">
        <v>458.2</v>
      </c>
      <c r="E1379" s="180" t="n">
        <v>435</v>
      </c>
      <c r="F1379" s="180" t="n">
        <v>232</v>
      </c>
      <c r="G1379" s="180" t="n">
        <v>627.865967365967</v>
      </c>
      <c r="H1379" s="180" t="n">
        <v>1244.83356643357</v>
      </c>
      <c r="I1379" s="180" t="n">
        <v>268.053263403264</v>
      </c>
      <c r="J1379" s="180" t="n">
        <v>92.8</v>
      </c>
    </row>
    <row r="1380" customFormat="false" ht="15" hidden="false" customHeight="false" outlineLevel="0" collapsed="false">
      <c r="A1380" s="181" t="n">
        <v>58</v>
      </c>
      <c r="B1380" s="179" t="n">
        <v>1375</v>
      </c>
      <c r="C1380" s="180" t="n">
        <v>371.2</v>
      </c>
      <c r="D1380" s="180" t="n">
        <v>458.2</v>
      </c>
      <c r="E1380" s="180" t="n">
        <v>435</v>
      </c>
      <c r="F1380" s="180" t="n">
        <v>232</v>
      </c>
      <c r="G1380" s="180" t="n">
        <v>627.865967365967</v>
      </c>
      <c r="H1380" s="180" t="n">
        <v>1244.83356643357</v>
      </c>
      <c r="I1380" s="180" t="n">
        <v>268.053263403264</v>
      </c>
      <c r="J1380" s="180" t="n">
        <v>92.8</v>
      </c>
    </row>
    <row r="1381" customFormat="false" ht="15" hidden="false" customHeight="false" outlineLevel="0" collapsed="false">
      <c r="A1381" s="181" t="n">
        <v>58</v>
      </c>
      <c r="B1381" s="179" t="n">
        <v>1376</v>
      </c>
      <c r="C1381" s="180" t="n">
        <v>371.2</v>
      </c>
      <c r="D1381" s="180" t="n">
        <v>458.2</v>
      </c>
      <c r="E1381" s="180" t="n">
        <v>435</v>
      </c>
      <c r="F1381" s="180" t="n">
        <v>232</v>
      </c>
      <c r="G1381" s="180" t="n">
        <v>627.865967365967</v>
      </c>
      <c r="H1381" s="180" t="n">
        <v>1244.83356643357</v>
      </c>
      <c r="I1381" s="180" t="n">
        <v>268.053263403264</v>
      </c>
      <c r="J1381" s="180" t="n">
        <v>92.8</v>
      </c>
    </row>
    <row r="1382" customFormat="false" ht="15" hidden="false" customHeight="false" outlineLevel="0" collapsed="false">
      <c r="A1382" s="181" t="n">
        <v>58</v>
      </c>
      <c r="B1382" s="179" t="n">
        <v>1377</v>
      </c>
      <c r="C1382" s="180" t="n">
        <v>371.2</v>
      </c>
      <c r="D1382" s="180" t="n">
        <v>458.2</v>
      </c>
      <c r="E1382" s="180" t="n">
        <v>435</v>
      </c>
      <c r="F1382" s="180" t="n">
        <v>232</v>
      </c>
      <c r="G1382" s="180" t="n">
        <v>627.865967365967</v>
      </c>
      <c r="H1382" s="180" t="n">
        <v>1244.83356643357</v>
      </c>
      <c r="I1382" s="180" t="n">
        <v>268.053263403264</v>
      </c>
      <c r="J1382" s="180" t="n">
        <v>92.8</v>
      </c>
    </row>
    <row r="1383" customFormat="false" ht="15" hidden="false" customHeight="false" outlineLevel="0" collapsed="false">
      <c r="A1383" s="181" t="n">
        <v>58</v>
      </c>
      <c r="B1383" s="179" t="n">
        <v>1378</v>
      </c>
      <c r="C1383" s="180" t="n">
        <v>371.2</v>
      </c>
      <c r="D1383" s="180" t="n">
        <v>458.2</v>
      </c>
      <c r="E1383" s="180" t="n">
        <v>435</v>
      </c>
      <c r="F1383" s="180" t="n">
        <v>232</v>
      </c>
      <c r="G1383" s="180" t="n">
        <v>627.865967365967</v>
      </c>
      <c r="H1383" s="180" t="n">
        <v>1244.83356643357</v>
      </c>
      <c r="I1383" s="180" t="n">
        <v>268.053263403264</v>
      </c>
      <c r="J1383" s="180" t="n">
        <v>92.8</v>
      </c>
    </row>
    <row r="1384" customFormat="false" ht="15" hidden="false" customHeight="false" outlineLevel="0" collapsed="false">
      <c r="A1384" s="181" t="n">
        <v>58</v>
      </c>
      <c r="B1384" s="179" t="n">
        <v>1379</v>
      </c>
      <c r="C1384" s="180" t="n">
        <v>371.2</v>
      </c>
      <c r="D1384" s="180" t="n">
        <v>458.2</v>
      </c>
      <c r="E1384" s="180" t="n">
        <v>435</v>
      </c>
      <c r="F1384" s="180" t="n">
        <v>232</v>
      </c>
      <c r="G1384" s="180" t="n">
        <v>627.865967365967</v>
      </c>
      <c r="H1384" s="180" t="n">
        <v>1244.83356643357</v>
      </c>
      <c r="I1384" s="180" t="n">
        <v>268.053263403264</v>
      </c>
      <c r="J1384" s="180" t="n">
        <v>92.8</v>
      </c>
    </row>
    <row r="1385" customFormat="false" ht="15" hidden="false" customHeight="false" outlineLevel="0" collapsed="false">
      <c r="A1385" s="181" t="n">
        <v>58</v>
      </c>
      <c r="B1385" s="179" t="n">
        <v>1380</v>
      </c>
      <c r="C1385" s="180" t="n">
        <v>371.2</v>
      </c>
      <c r="D1385" s="180" t="n">
        <v>458.2</v>
      </c>
      <c r="E1385" s="180" t="n">
        <v>435</v>
      </c>
      <c r="F1385" s="180" t="n">
        <v>232</v>
      </c>
      <c r="G1385" s="180" t="n">
        <v>627.865967365967</v>
      </c>
      <c r="H1385" s="180" t="n">
        <v>1244.83356643357</v>
      </c>
      <c r="I1385" s="180" t="n">
        <v>268.053263403264</v>
      </c>
      <c r="J1385" s="180" t="n">
        <v>92.8</v>
      </c>
    </row>
    <row r="1386" customFormat="false" ht="15" hidden="false" customHeight="false" outlineLevel="0" collapsed="false">
      <c r="A1386" s="181" t="n">
        <v>58</v>
      </c>
      <c r="B1386" s="179" t="n">
        <v>1381</v>
      </c>
      <c r="C1386" s="180" t="n">
        <v>371.2</v>
      </c>
      <c r="D1386" s="180" t="n">
        <v>458.2</v>
      </c>
      <c r="E1386" s="180" t="n">
        <v>435</v>
      </c>
      <c r="F1386" s="180" t="n">
        <v>232</v>
      </c>
      <c r="G1386" s="180" t="n">
        <v>627.865967365967</v>
      </c>
      <c r="H1386" s="180" t="n">
        <v>1244.83356643357</v>
      </c>
      <c r="I1386" s="180" t="n">
        <v>268.053263403264</v>
      </c>
      <c r="J1386" s="180" t="n">
        <v>92.8</v>
      </c>
    </row>
    <row r="1387" customFormat="false" ht="15" hidden="false" customHeight="false" outlineLevel="0" collapsed="false">
      <c r="A1387" s="181" t="n">
        <v>58</v>
      </c>
      <c r="B1387" s="179" t="n">
        <v>1382</v>
      </c>
      <c r="C1387" s="180" t="n">
        <v>371.2</v>
      </c>
      <c r="D1387" s="180" t="n">
        <v>458.2</v>
      </c>
      <c r="E1387" s="180" t="n">
        <v>435</v>
      </c>
      <c r="F1387" s="180" t="n">
        <v>232</v>
      </c>
      <c r="G1387" s="180" t="n">
        <v>627.865967365967</v>
      </c>
      <c r="H1387" s="180" t="n">
        <v>1244.83356643357</v>
      </c>
      <c r="I1387" s="180" t="n">
        <v>268.053263403264</v>
      </c>
      <c r="J1387" s="180" t="n">
        <v>92.8</v>
      </c>
    </row>
    <row r="1388" customFormat="false" ht="15" hidden="false" customHeight="false" outlineLevel="0" collapsed="false">
      <c r="A1388" s="181" t="n">
        <v>58</v>
      </c>
      <c r="B1388" s="179" t="n">
        <v>1383</v>
      </c>
      <c r="C1388" s="180" t="n">
        <v>371.2</v>
      </c>
      <c r="D1388" s="180" t="n">
        <v>458.2</v>
      </c>
      <c r="E1388" s="180" t="n">
        <v>435</v>
      </c>
      <c r="F1388" s="180" t="n">
        <v>232</v>
      </c>
      <c r="G1388" s="180" t="n">
        <v>627.865967365967</v>
      </c>
      <c r="H1388" s="180" t="n">
        <v>1244.83356643357</v>
      </c>
      <c r="I1388" s="180" t="n">
        <v>268.053263403264</v>
      </c>
      <c r="J1388" s="180" t="n">
        <v>92.8</v>
      </c>
    </row>
    <row r="1389" customFormat="false" ht="15" hidden="false" customHeight="false" outlineLevel="0" collapsed="false">
      <c r="A1389" s="181" t="n">
        <v>58</v>
      </c>
      <c r="B1389" s="179" t="n">
        <v>1384</v>
      </c>
      <c r="C1389" s="180" t="n">
        <v>371.2</v>
      </c>
      <c r="D1389" s="180" t="n">
        <v>458.2</v>
      </c>
      <c r="E1389" s="180" t="n">
        <v>435</v>
      </c>
      <c r="F1389" s="180" t="n">
        <v>232</v>
      </c>
      <c r="G1389" s="180" t="n">
        <v>627.865967365967</v>
      </c>
      <c r="H1389" s="180" t="n">
        <v>1244.83356643357</v>
      </c>
      <c r="I1389" s="180" t="n">
        <v>268.053263403264</v>
      </c>
      <c r="J1389" s="180" t="n">
        <v>92.8</v>
      </c>
    </row>
    <row r="1390" customFormat="false" ht="15" hidden="false" customHeight="false" outlineLevel="0" collapsed="false">
      <c r="A1390" s="181" t="n">
        <v>58</v>
      </c>
      <c r="B1390" s="179" t="n">
        <v>1385</v>
      </c>
      <c r="C1390" s="180" t="n">
        <v>371.2</v>
      </c>
      <c r="D1390" s="180" t="n">
        <v>458.2</v>
      </c>
      <c r="E1390" s="180" t="n">
        <v>435</v>
      </c>
      <c r="F1390" s="180" t="n">
        <v>232</v>
      </c>
      <c r="G1390" s="180" t="n">
        <v>627.865967365967</v>
      </c>
      <c r="H1390" s="180" t="n">
        <v>1244.83356643357</v>
      </c>
      <c r="I1390" s="180" t="n">
        <v>268.053263403264</v>
      </c>
      <c r="J1390" s="180" t="n">
        <v>92.8</v>
      </c>
    </row>
    <row r="1391" customFormat="false" ht="15" hidden="false" customHeight="false" outlineLevel="0" collapsed="false">
      <c r="A1391" s="181" t="n">
        <v>58</v>
      </c>
      <c r="B1391" s="179" t="n">
        <v>1386</v>
      </c>
      <c r="C1391" s="180" t="n">
        <v>371.2</v>
      </c>
      <c r="D1391" s="180" t="n">
        <v>458.2</v>
      </c>
      <c r="E1391" s="180" t="n">
        <v>435</v>
      </c>
      <c r="F1391" s="180" t="n">
        <v>232</v>
      </c>
      <c r="G1391" s="180" t="n">
        <v>627.865967365967</v>
      </c>
      <c r="H1391" s="180" t="n">
        <v>1244.83356643357</v>
      </c>
      <c r="I1391" s="180" t="n">
        <v>268.053263403264</v>
      </c>
      <c r="J1391" s="180" t="n">
        <v>92.8</v>
      </c>
    </row>
    <row r="1392" customFormat="false" ht="15" hidden="false" customHeight="false" outlineLevel="0" collapsed="false">
      <c r="A1392" s="181" t="n">
        <v>58</v>
      </c>
      <c r="B1392" s="179" t="n">
        <v>1387</v>
      </c>
      <c r="C1392" s="180" t="n">
        <v>371.2</v>
      </c>
      <c r="D1392" s="180" t="n">
        <v>458.2</v>
      </c>
      <c r="E1392" s="180" t="n">
        <v>435</v>
      </c>
      <c r="F1392" s="180" t="n">
        <v>232</v>
      </c>
      <c r="G1392" s="180" t="n">
        <v>627.865967365967</v>
      </c>
      <c r="H1392" s="180" t="n">
        <v>1244.83356643357</v>
      </c>
      <c r="I1392" s="180" t="n">
        <v>268.053263403264</v>
      </c>
      <c r="J1392" s="180" t="n">
        <v>92.8</v>
      </c>
    </row>
    <row r="1393" customFormat="false" ht="15" hidden="false" customHeight="false" outlineLevel="0" collapsed="false">
      <c r="A1393" s="181" t="n">
        <v>58</v>
      </c>
      <c r="B1393" s="179" t="n">
        <v>1388</v>
      </c>
      <c r="C1393" s="180" t="n">
        <v>371.2</v>
      </c>
      <c r="D1393" s="180" t="n">
        <v>458.2</v>
      </c>
      <c r="E1393" s="180" t="n">
        <v>435</v>
      </c>
      <c r="F1393" s="180" t="n">
        <v>232</v>
      </c>
      <c r="G1393" s="180" t="n">
        <v>627.865967365967</v>
      </c>
      <c r="H1393" s="180" t="n">
        <v>1244.83356643357</v>
      </c>
      <c r="I1393" s="180" t="n">
        <v>268.053263403264</v>
      </c>
      <c r="J1393" s="180" t="n">
        <v>92.8</v>
      </c>
    </row>
    <row r="1394" customFormat="false" ht="15" hidden="false" customHeight="false" outlineLevel="0" collapsed="false">
      <c r="A1394" s="181" t="n">
        <v>58</v>
      </c>
      <c r="B1394" s="179" t="n">
        <v>1389</v>
      </c>
      <c r="C1394" s="180" t="n">
        <v>371.2</v>
      </c>
      <c r="D1394" s="180" t="n">
        <v>458.2</v>
      </c>
      <c r="E1394" s="180" t="n">
        <v>435</v>
      </c>
      <c r="F1394" s="180" t="n">
        <v>232</v>
      </c>
      <c r="G1394" s="180" t="n">
        <v>627.865967365967</v>
      </c>
      <c r="H1394" s="180" t="n">
        <v>1244.83356643357</v>
      </c>
      <c r="I1394" s="180" t="n">
        <v>268.053263403264</v>
      </c>
      <c r="J1394" s="180" t="n">
        <v>92.8</v>
      </c>
    </row>
    <row r="1395" customFormat="false" ht="15" hidden="false" customHeight="false" outlineLevel="0" collapsed="false">
      <c r="A1395" s="181" t="n">
        <v>58</v>
      </c>
      <c r="B1395" s="179" t="n">
        <v>1390</v>
      </c>
      <c r="C1395" s="180" t="n">
        <v>371.2</v>
      </c>
      <c r="D1395" s="180" t="n">
        <v>458.2</v>
      </c>
      <c r="E1395" s="180" t="n">
        <v>435</v>
      </c>
      <c r="F1395" s="180" t="n">
        <v>232</v>
      </c>
      <c r="G1395" s="180" t="n">
        <v>627.865967365967</v>
      </c>
      <c r="H1395" s="180" t="n">
        <v>1244.83356643357</v>
      </c>
      <c r="I1395" s="180" t="n">
        <v>268.053263403264</v>
      </c>
      <c r="J1395" s="180" t="n">
        <v>92.8</v>
      </c>
    </row>
    <row r="1396" customFormat="false" ht="15" hidden="false" customHeight="false" outlineLevel="0" collapsed="false">
      <c r="A1396" s="181" t="n">
        <v>58</v>
      </c>
      <c r="B1396" s="179" t="n">
        <v>1391</v>
      </c>
      <c r="C1396" s="180" t="n">
        <v>371.2</v>
      </c>
      <c r="D1396" s="180" t="n">
        <v>458.2</v>
      </c>
      <c r="E1396" s="180" t="n">
        <v>435</v>
      </c>
      <c r="F1396" s="180" t="n">
        <v>232</v>
      </c>
      <c r="G1396" s="180" t="n">
        <v>627.865967365967</v>
      </c>
      <c r="H1396" s="180" t="n">
        <v>1244.83356643357</v>
      </c>
      <c r="I1396" s="180" t="n">
        <v>268.053263403264</v>
      </c>
      <c r="J1396" s="180" t="n">
        <v>92.8</v>
      </c>
    </row>
    <row r="1397" customFormat="false" ht="15" hidden="false" customHeight="false" outlineLevel="0" collapsed="false">
      <c r="A1397" s="181" t="n">
        <v>58</v>
      </c>
      <c r="B1397" s="179" t="n">
        <v>1392</v>
      </c>
      <c r="C1397" s="180" t="n">
        <v>371.2</v>
      </c>
      <c r="D1397" s="180" t="n">
        <v>458.2</v>
      </c>
      <c r="E1397" s="180" t="n">
        <v>435</v>
      </c>
      <c r="F1397" s="180" t="n">
        <v>232</v>
      </c>
      <c r="G1397" s="180" t="n">
        <v>627.865967365967</v>
      </c>
      <c r="H1397" s="180" t="n">
        <v>1244.83356643357</v>
      </c>
      <c r="I1397" s="180" t="n">
        <v>268.053263403264</v>
      </c>
      <c r="J1397" s="180" t="n">
        <v>92.8</v>
      </c>
    </row>
    <row r="1398" customFormat="false" ht="15" hidden="false" customHeight="false" outlineLevel="0" collapsed="false">
      <c r="A1398" s="181" t="n">
        <v>59</v>
      </c>
      <c r="B1398" s="179" t="n">
        <v>1393</v>
      </c>
      <c r="C1398" s="180" t="n">
        <v>377.6</v>
      </c>
      <c r="D1398" s="180" t="n">
        <v>466.1</v>
      </c>
      <c r="E1398" s="180" t="n">
        <v>442.5</v>
      </c>
      <c r="F1398" s="180" t="n">
        <v>236</v>
      </c>
      <c r="G1398" s="180" t="n">
        <v>642.448484848485</v>
      </c>
      <c r="H1398" s="180" t="n">
        <v>1273.92272727273</v>
      </c>
      <c r="I1398" s="180" t="n">
        <v>272.401515151516</v>
      </c>
      <c r="J1398" s="180" t="n">
        <v>94.4</v>
      </c>
    </row>
    <row r="1399" customFormat="false" ht="15" hidden="false" customHeight="false" outlineLevel="0" collapsed="false">
      <c r="A1399" s="181" t="n">
        <v>59</v>
      </c>
      <c r="B1399" s="179" t="n">
        <v>1394</v>
      </c>
      <c r="C1399" s="180" t="n">
        <v>377.6</v>
      </c>
      <c r="D1399" s="180" t="n">
        <v>466.1</v>
      </c>
      <c r="E1399" s="180" t="n">
        <v>442.5</v>
      </c>
      <c r="F1399" s="180" t="n">
        <v>236</v>
      </c>
      <c r="G1399" s="180" t="n">
        <v>642.448484848485</v>
      </c>
      <c r="H1399" s="180" t="n">
        <v>1273.92272727273</v>
      </c>
      <c r="I1399" s="180" t="n">
        <v>272.401515151516</v>
      </c>
      <c r="J1399" s="180" t="n">
        <v>94.4</v>
      </c>
    </row>
    <row r="1400" customFormat="false" ht="15" hidden="false" customHeight="false" outlineLevel="0" collapsed="false">
      <c r="A1400" s="181" t="n">
        <v>59</v>
      </c>
      <c r="B1400" s="179" t="n">
        <v>1395</v>
      </c>
      <c r="C1400" s="180" t="n">
        <v>377.6</v>
      </c>
      <c r="D1400" s="180" t="n">
        <v>466.1</v>
      </c>
      <c r="E1400" s="180" t="n">
        <v>442.5</v>
      </c>
      <c r="F1400" s="180" t="n">
        <v>236</v>
      </c>
      <c r="G1400" s="180" t="n">
        <v>642.448484848485</v>
      </c>
      <c r="H1400" s="180" t="n">
        <v>1273.92272727273</v>
      </c>
      <c r="I1400" s="180" t="n">
        <v>272.401515151516</v>
      </c>
      <c r="J1400" s="180" t="n">
        <v>94.4</v>
      </c>
    </row>
    <row r="1401" customFormat="false" ht="15" hidden="false" customHeight="false" outlineLevel="0" collapsed="false">
      <c r="A1401" s="181" t="n">
        <v>59</v>
      </c>
      <c r="B1401" s="179" t="n">
        <v>1396</v>
      </c>
      <c r="C1401" s="180" t="n">
        <v>377.6</v>
      </c>
      <c r="D1401" s="180" t="n">
        <v>466.1</v>
      </c>
      <c r="E1401" s="180" t="n">
        <v>442.5</v>
      </c>
      <c r="F1401" s="180" t="n">
        <v>236</v>
      </c>
      <c r="G1401" s="180" t="n">
        <v>642.448484848485</v>
      </c>
      <c r="H1401" s="180" t="n">
        <v>1273.92272727273</v>
      </c>
      <c r="I1401" s="180" t="n">
        <v>272.401515151516</v>
      </c>
      <c r="J1401" s="180" t="n">
        <v>94.4</v>
      </c>
    </row>
    <row r="1402" customFormat="false" ht="15" hidden="false" customHeight="false" outlineLevel="0" collapsed="false">
      <c r="A1402" s="181" t="n">
        <v>59</v>
      </c>
      <c r="B1402" s="179" t="n">
        <v>1397</v>
      </c>
      <c r="C1402" s="180" t="n">
        <v>377.6</v>
      </c>
      <c r="D1402" s="180" t="n">
        <v>466.1</v>
      </c>
      <c r="E1402" s="180" t="n">
        <v>442.5</v>
      </c>
      <c r="F1402" s="180" t="n">
        <v>236</v>
      </c>
      <c r="G1402" s="180" t="n">
        <v>642.448484848485</v>
      </c>
      <c r="H1402" s="180" t="n">
        <v>1273.92272727273</v>
      </c>
      <c r="I1402" s="180" t="n">
        <v>272.401515151516</v>
      </c>
      <c r="J1402" s="180" t="n">
        <v>94.4</v>
      </c>
    </row>
    <row r="1403" customFormat="false" ht="15" hidden="false" customHeight="false" outlineLevel="0" collapsed="false">
      <c r="A1403" s="181" t="n">
        <v>59</v>
      </c>
      <c r="B1403" s="179" t="n">
        <v>1398</v>
      </c>
      <c r="C1403" s="180" t="n">
        <v>377.6</v>
      </c>
      <c r="D1403" s="180" t="n">
        <v>466.1</v>
      </c>
      <c r="E1403" s="180" t="n">
        <v>442.5</v>
      </c>
      <c r="F1403" s="180" t="n">
        <v>236</v>
      </c>
      <c r="G1403" s="180" t="n">
        <v>642.448484848485</v>
      </c>
      <c r="H1403" s="180" t="n">
        <v>1273.92272727273</v>
      </c>
      <c r="I1403" s="180" t="n">
        <v>272.401515151516</v>
      </c>
      <c r="J1403" s="180" t="n">
        <v>94.4</v>
      </c>
    </row>
    <row r="1404" customFormat="false" ht="15" hidden="false" customHeight="false" outlineLevel="0" collapsed="false">
      <c r="A1404" s="181" t="n">
        <v>59</v>
      </c>
      <c r="B1404" s="179" t="n">
        <v>1399</v>
      </c>
      <c r="C1404" s="180" t="n">
        <v>377.6</v>
      </c>
      <c r="D1404" s="180" t="n">
        <v>466.1</v>
      </c>
      <c r="E1404" s="180" t="n">
        <v>442.5</v>
      </c>
      <c r="F1404" s="180" t="n">
        <v>236</v>
      </c>
      <c r="G1404" s="180" t="n">
        <v>642.448484848485</v>
      </c>
      <c r="H1404" s="180" t="n">
        <v>1273.92272727273</v>
      </c>
      <c r="I1404" s="180" t="n">
        <v>272.401515151516</v>
      </c>
      <c r="J1404" s="180" t="n">
        <v>94.4</v>
      </c>
    </row>
    <row r="1405" customFormat="false" ht="15" hidden="false" customHeight="false" outlineLevel="0" collapsed="false">
      <c r="A1405" s="181" t="n">
        <v>59</v>
      </c>
      <c r="B1405" s="179" t="n">
        <v>1400</v>
      </c>
      <c r="C1405" s="180" t="n">
        <v>377.6</v>
      </c>
      <c r="D1405" s="180" t="n">
        <v>466.1</v>
      </c>
      <c r="E1405" s="180" t="n">
        <v>442.5</v>
      </c>
      <c r="F1405" s="180" t="n">
        <v>236</v>
      </c>
      <c r="G1405" s="180" t="n">
        <v>642.448484848485</v>
      </c>
      <c r="H1405" s="180" t="n">
        <v>1273.92272727273</v>
      </c>
      <c r="I1405" s="180" t="n">
        <v>272.401515151516</v>
      </c>
      <c r="J1405" s="180" t="n">
        <v>94.4</v>
      </c>
    </row>
    <row r="1406" customFormat="false" ht="15" hidden="false" customHeight="false" outlineLevel="0" collapsed="false">
      <c r="A1406" s="181" t="n">
        <v>59</v>
      </c>
      <c r="B1406" s="179" t="n">
        <v>1401</v>
      </c>
      <c r="C1406" s="180" t="n">
        <v>377.6</v>
      </c>
      <c r="D1406" s="180" t="n">
        <v>466.1</v>
      </c>
      <c r="E1406" s="180" t="n">
        <v>442.5</v>
      </c>
      <c r="F1406" s="180" t="n">
        <v>236</v>
      </c>
      <c r="G1406" s="180" t="n">
        <v>642.448484848485</v>
      </c>
      <c r="H1406" s="180" t="n">
        <v>1273.92272727273</v>
      </c>
      <c r="I1406" s="180" t="n">
        <v>272.401515151516</v>
      </c>
      <c r="J1406" s="180" t="n">
        <v>94.4</v>
      </c>
    </row>
    <row r="1407" customFormat="false" ht="15" hidden="false" customHeight="false" outlineLevel="0" collapsed="false">
      <c r="A1407" s="181" t="n">
        <v>59</v>
      </c>
      <c r="B1407" s="179" t="n">
        <v>1402</v>
      </c>
      <c r="C1407" s="180" t="n">
        <v>377.6</v>
      </c>
      <c r="D1407" s="180" t="n">
        <v>466.1</v>
      </c>
      <c r="E1407" s="180" t="n">
        <v>442.5</v>
      </c>
      <c r="F1407" s="180" t="n">
        <v>236</v>
      </c>
      <c r="G1407" s="180" t="n">
        <v>642.448484848485</v>
      </c>
      <c r="H1407" s="180" t="n">
        <v>1273.92272727273</v>
      </c>
      <c r="I1407" s="180" t="n">
        <v>272.401515151516</v>
      </c>
      <c r="J1407" s="180" t="n">
        <v>94.4</v>
      </c>
    </row>
    <row r="1408" customFormat="false" ht="15" hidden="false" customHeight="false" outlineLevel="0" collapsed="false">
      <c r="A1408" s="181" t="n">
        <v>59</v>
      </c>
      <c r="B1408" s="179" t="n">
        <v>1403</v>
      </c>
      <c r="C1408" s="180" t="n">
        <v>377.6</v>
      </c>
      <c r="D1408" s="180" t="n">
        <v>466.1</v>
      </c>
      <c r="E1408" s="180" t="n">
        <v>442.5</v>
      </c>
      <c r="F1408" s="180" t="n">
        <v>236</v>
      </c>
      <c r="G1408" s="180" t="n">
        <v>642.448484848485</v>
      </c>
      <c r="H1408" s="180" t="n">
        <v>1273.92272727273</v>
      </c>
      <c r="I1408" s="180" t="n">
        <v>272.401515151516</v>
      </c>
      <c r="J1408" s="180" t="n">
        <v>94.4</v>
      </c>
    </row>
    <row r="1409" customFormat="false" ht="15" hidden="false" customHeight="false" outlineLevel="0" collapsed="false">
      <c r="A1409" s="181" t="n">
        <v>59</v>
      </c>
      <c r="B1409" s="179" t="n">
        <v>1404</v>
      </c>
      <c r="C1409" s="180" t="n">
        <v>377.6</v>
      </c>
      <c r="D1409" s="180" t="n">
        <v>466.1</v>
      </c>
      <c r="E1409" s="180" t="n">
        <v>442.5</v>
      </c>
      <c r="F1409" s="180" t="n">
        <v>236</v>
      </c>
      <c r="G1409" s="180" t="n">
        <v>642.448484848485</v>
      </c>
      <c r="H1409" s="180" t="n">
        <v>1273.92272727273</v>
      </c>
      <c r="I1409" s="180" t="n">
        <v>272.401515151516</v>
      </c>
      <c r="J1409" s="180" t="n">
        <v>94.4</v>
      </c>
    </row>
    <row r="1410" customFormat="false" ht="15" hidden="false" customHeight="false" outlineLevel="0" collapsed="false">
      <c r="A1410" s="181" t="n">
        <v>59</v>
      </c>
      <c r="B1410" s="179" t="n">
        <v>1405</v>
      </c>
      <c r="C1410" s="180" t="n">
        <v>377.6</v>
      </c>
      <c r="D1410" s="180" t="n">
        <v>466.1</v>
      </c>
      <c r="E1410" s="180" t="n">
        <v>442.5</v>
      </c>
      <c r="F1410" s="180" t="n">
        <v>236</v>
      </c>
      <c r="G1410" s="180" t="n">
        <v>642.448484848485</v>
      </c>
      <c r="H1410" s="180" t="n">
        <v>1273.92272727273</v>
      </c>
      <c r="I1410" s="180" t="n">
        <v>272.401515151516</v>
      </c>
      <c r="J1410" s="180" t="n">
        <v>94.4</v>
      </c>
    </row>
    <row r="1411" customFormat="false" ht="15" hidden="false" customHeight="false" outlineLevel="0" collapsed="false">
      <c r="A1411" s="181" t="n">
        <v>59</v>
      </c>
      <c r="B1411" s="179" t="n">
        <v>1406</v>
      </c>
      <c r="C1411" s="180" t="n">
        <v>377.6</v>
      </c>
      <c r="D1411" s="180" t="n">
        <v>466.1</v>
      </c>
      <c r="E1411" s="180" t="n">
        <v>442.5</v>
      </c>
      <c r="F1411" s="180" t="n">
        <v>236</v>
      </c>
      <c r="G1411" s="180" t="n">
        <v>642.448484848485</v>
      </c>
      <c r="H1411" s="180" t="n">
        <v>1273.92272727273</v>
      </c>
      <c r="I1411" s="180" t="n">
        <v>272.401515151516</v>
      </c>
      <c r="J1411" s="180" t="n">
        <v>94.4</v>
      </c>
    </row>
    <row r="1412" customFormat="false" ht="15" hidden="false" customHeight="false" outlineLevel="0" collapsed="false">
      <c r="A1412" s="181" t="n">
        <v>59</v>
      </c>
      <c r="B1412" s="179" t="n">
        <v>1407</v>
      </c>
      <c r="C1412" s="180" t="n">
        <v>377.6</v>
      </c>
      <c r="D1412" s="180" t="n">
        <v>466.1</v>
      </c>
      <c r="E1412" s="180" t="n">
        <v>442.5</v>
      </c>
      <c r="F1412" s="180" t="n">
        <v>236</v>
      </c>
      <c r="G1412" s="180" t="n">
        <v>642.448484848485</v>
      </c>
      <c r="H1412" s="180" t="n">
        <v>1273.92272727273</v>
      </c>
      <c r="I1412" s="180" t="n">
        <v>272.401515151516</v>
      </c>
      <c r="J1412" s="180" t="n">
        <v>94.4</v>
      </c>
    </row>
    <row r="1413" customFormat="false" ht="15" hidden="false" customHeight="false" outlineLevel="0" collapsed="false">
      <c r="A1413" s="181" t="n">
        <v>59</v>
      </c>
      <c r="B1413" s="179" t="n">
        <v>1408</v>
      </c>
      <c r="C1413" s="180" t="n">
        <v>377.6</v>
      </c>
      <c r="D1413" s="180" t="n">
        <v>466.1</v>
      </c>
      <c r="E1413" s="180" t="n">
        <v>442.5</v>
      </c>
      <c r="F1413" s="180" t="n">
        <v>236</v>
      </c>
      <c r="G1413" s="180" t="n">
        <v>642.448484848485</v>
      </c>
      <c r="H1413" s="180" t="n">
        <v>1273.92272727273</v>
      </c>
      <c r="I1413" s="180" t="n">
        <v>272.401515151516</v>
      </c>
      <c r="J1413" s="180" t="n">
        <v>94.4</v>
      </c>
    </row>
    <row r="1414" customFormat="false" ht="15" hidden="false" customHeight="false" outlineLevel="0" collapsed="false">
      <c r="A1414" s="181" t="n">
        <v>59</v>
      </c>
      <c r="B1414" s="179" t="n">
        <v>1409</v>
      </c>
      <c r="C1414" s="180" t="n">
        <v>377.6</v>
      </c>
      <c r="D1414" s="180" t="n">
        <v>466.1</v>
      </c>
      <c r="E1414" s="180" t="n">
        <v>442.5</v>
      </c>
      <c r="F1414" s="180" t="n">
        <v>236</v>
      </c>
      <c r="G1414" s="180" t="n">
        <v>642.448484848485</v>
      </c>
      <c r="H1414" s="180" t="n">
        <v>1273.92272727273</v>
      </c>
      <c r="I1414" s="180" t="n">
        <v>272.401515151516</v>
      </c>
      <c r="J1414" s="180" t="n">
        <v>94.4</v>
      </c>
    </row>
    <row r="1415" customFormat="false" ht="15" hidden="false" customHeight="false" outlineLevel="0" collapsed="false">
      <c r="A1415" s="181" t="n">
        <v>59</v>
      </c>
      <c r="B1415" s="179" t="n">
        <v>1410</v>
      </c>
      <c r="C1415" s="180" t="n">
        <v>377.6</v>
      </c>
      <c r="D1415" s="180" t="n">
        <v>466.1</v>
      </c>
      <c r="E1415" s="180" t="n">
        <v>442.5</v>
      </c>
      <c r="F1415" s="180" t="n">
        <v>236</v>
      </c>
      <c r="G1415" s="180" t="n">
        <v>642.448484848485</v>
      </c>
      <c r="H1415" s="180" t="n">
        <v>1273.92272727273</v>
      </c>
      <c r="I1415" s="180" t="n">
        <v>272.401515151516</v>
      </c>
      <c r="J1415" s="180" t="n">
        <v>94.4</v>
      </c>
    </row>
    <row r="1416" customFormat="false" ht="15" hidden="false" customHeight="false" outlineLevel="0" collapsed="false">
      <c r="A1416" s="181" t="n">
        <v>59</v>
      </c>
      <c r="B1416" s="179" t="n">
        <v>1411</v>
      </c>
      <c r="C1416" s="180" t="n">
        <v>377.6</v>
      </c>
      <c r="D1416" s="180" t="n">
        <v>466.1</v>
      </c>
      <c r="E1416" s="180" t="n">
        <v>442.5</v>
      </c>
      <c r="F1416" s="180" t="n">
        <v>236</v>
      </c>
      <c r="G1416" s="180" t="n">
        <v>642.448484848485</v>
      </c>
      <c r="H1416" s="180" t="n">
        <v>1273.92272727273</v>
      </c>
      <c r="I1416" s="180" t="n">
        <v>272.401515151516</v>
      </c>
      <c r="J1416" s="180" t="n">
        <v>94.4</v>
      </c>
    </row>
    <row r="1417" customFormat="false" ht="15" hidden="false" customHeight="false" outlineLevel="0" collapsed="false">
      <c r="A1417" s="181" t="n">
        <v>59</v>
      </c>
      <c r="B1417" s="179" t="n">
        <v>1412</v>
      </c>
      <c r="C1417" s="180" t="n">
        <v>377.6</v>
      </c>
      <c r="D1417" s="180" t="n">
        <v>466.1</v>
      </c>
      <c r="E1417" s="180" t="n">
        <v>442.5</v>
      </c>
      <c r="F1417" s="180" t="n">
        <v>236</v>
      </c>
      <c r="G1417" s="180" t="n">
        <v>642.448484848485</v>
      </c>
      <c r="H1417" s="180" t="n">
        <v>1273.92272727273</v>
      </c>
      <c r="I1417" s="180" t="n">
        <v>272.401515151516</v>
      </c>
      <c r="J1417" s="180" t="n">
        <v>94.4</v>
      </c>
    </row>
    <row r="1418" customFormat="false" ht="15" hidden="false" customHeight="false" outlineLevel="0" collapsed="false">
      <c r="A1418" s="181" t="n">
        <v>59</v>
      </c>
      <c r="B1418" s="179" t="n">
        <v>1413</v>
      </c>
      <c r="C1418" s="180" t="n">
        <v>377.6</v>
      </c>
      <c r="D1418" s="180" t="n">
        <v>466.1</v>
      </c>
      <c r="E1418" s="180" t="n">
        <v>442.5</v>
      </c>
      <c r="F1418" s="180" t="n">
        <v>236</v>
      </c>
      <c r="G1418" s="180" t="n">
        <v>642.448484848485</v>
      </c>
      <c r="H1418" s="180" t="n">
        <v>1273.92272727273</v>
      </c>
      <c r="I1418" s="180" t="n">
        <v>272.401515151516</v>
      </c>
      <c r="J1418" s="180" t="n">
        <v>94.4</v>
      </c>
    </row>
    <row r="1419" customFormat="false" ht="15" hidden="false" customHeight="false" outlineLevel="0" collapsed="false">
      <c r="A1419" s="181" t="n">
        <v>59</v>
      </c>
      <c r="B1419" s="179" t="n">
        <v>1414</v>
      </c>
      <c r="C1419" s="180" t="n">
        <v>377.6</v>
      </c>
      <c r="D1419" s="180" t="n">
        <v>466.1</v>
      </c>
      <c r="E1419" s="180" t="n">
        <v>442.5</v>
      </c>
      <c r="F1419" s="180" t="n">
        <v>236</v>
      </c>
      <c r="G1419" s="180" t="n">
        <v>642.448484848485</v>
      </c>
      <c r="H1419" s="180" t="n">
        <v>1273.92272727273</v>
      </c>
      <c r="I1419" s="180" t="n">
        <v>272.401515151516</v>
      </c>
      <c r="J1419" s="180" t="n">
        <v>94.4</v>
      </c>
    </row>
    <row r="1420" customFormat="false" ht="15" hidden="false" customHeight="false" outlineLevel="0" collapsed="false">
      <c r="A1420" s="181" t="n">
        <v>59</v>
      </c>
      <c r="B1420" s="179" t="n">
        <v>1415</v>
      </c>
      <c r="C1420" s="180" t="n">
        <v>377.6</v>
      </c>
      <c r="D1420" s="180" t="n">
        <v>466.1</v>
      </c>
      <c r="E1420" s="180" t="n">
        <v>442.5</v>
      </c>
      <c r="F1420" s="180" t="n">
        <v>236</v>
      </c>
      <c r="G1420" s="180" t="n">
        <v>642.448484848485</v>
      </c>
      <c r="H1420" s="180" t="n">
        <v>1273.92272727273</v>
      </c>
      <c r="I1420" s="180" t="n">
        <v>272.401515151516</v>
      </c>
      <c r="J1420" s="180" t="n">
        <v>94.4</v>
      </c>
    </row>
    <row r="1421" customFormat="false" ht="15" hidden="false" customHeight="false" outlineLevel="0" collapsed="false">
      <c r="A1421" s="181" t="n">
        <v>59</v>
      </c>
      <c r="B1421" s="179" t="n">
        <v>1416</v>
      </c>
      <c r="C1421" s="180" t="n">
        <v>377.6</v>
      </c>
      <c r="D1421" s="180" t="n">
        <v>466.1</v>
      </c>
      <c r="E1421" s="180" t="n">
        <v>442.5</v>
      </c>
      <c r="F1421" s="180" t="n">
        <v>236</v>
      </c>
      <c r="G1421" s="180" t="n">
        <v>642.448484848485</v>
      </c>
      <c r="H1421" s="180" t="n">
        <v>1273.92272727273</v>
      </c>
      <c r="I1421" s="180" t="n">
        <v>272.401515151516</v>
      </c>
      <c r="J1421" s="180" t="n">
        <v>94.4</v>
      </c>
    </row>
    <row r="1422" customFormat="false" ht="15" hidden="false" customHeight="false" outlineLevel="0" collapsed="false">
      <c r="A1422" s="181" t="n">
        <v>60</v>
      </c>
      <c r="B1422" s="179" t="n">
        <v>1417</v>
      </c>
      <c r="C1422" s="180" t="n">
        <v>384</v>
      </c>
      <c r="D1422" s="180" t="n">
        <v>474</v>
      </c>
      <c r="E1422" s="180" t="n">
        <v>450</v>
      </c>
      <c r="F1422" s="180" t="n">
        <v>240</v>
      </c>
      <c r="G1422" s="180" t="n">
        <v>657.031002331002</v>
      </c>
      <c r="H1422" s="180" t="n">
        <v>1303.01188811189</v>
      </c>
      <c r="I1422" s="180" t="n">
        <v>276.749766899767</v>
      </c>
      <c r="J1422" s="180" t="n">
        <v>96</v>
      </c>
    </row>
    <row r="1423" customFormat="false" ht="15" hidden="false" customHeight="false" outlineLevel="0" collapsed="false">
      <c r="A1423" s="181" t="n">
        <v>60</v>
      </c>
      <c r="B1423" s="179" t="n">
        <v>1418</v>
      </c>
      <c r="C1423" s="180" t="n">
        <v>384</v>
      </c>
      <c r="D1423" s="180" t="n">
        <v>474</v>
      </c>
      <c r="E1423" s="180" t="n">
        <v>450</v>
      </c>
      <c r="F1423" s="180" t="n">
        <v>240</v>
      </c>
      <c r="G1423" s="180" t="n">
        <v>657.031002331002</v>
      </c>
      <c r="H1423" s="180" t="n">
        <v>1303.01188811189</v>
      </c>
      <c r="I1423" s="180" t="n">
        <v>276.749766899767</v>
      </c>
      <c r="J1423" s="180" t="n">
        <v>96</v>
      </c>
    </row>
    <row r="1424" customFormat="false" ht="15" hidden="false" customHeight="false" outlineLevel="0" collapsed="false">
      <c r="A1424" s="181" t="n">
        <v>60</v>
      </c>
      <c r="B1424" s="179" t="n">
        <v>1419</v>
      </c>
      <c r="C1424" s="180" t="n">
        <v>384</v>
      </c>
      <c r="D1424" s="180" t="n">
        <v>474</v>
      </c>
      <c r="E1424" s="180" t="n">
        <v>450</v>
      </c>
      <c r="F1424" s="180" t="n">
        <v>240</v>
      </c>
      <c r="G1424" s="180" t="n">
        <v>657.031002331002</v>
      </c>
      <c r="H1424" s="180" t="n">
        <v>1303.01188811189</v>
      </c>
      <c r="I1424" s="180" t="n">
        <v>276.749766899767</v>
      </c>
      <c r="J1424" s="180" t="n">
        <v>96</v>
      </c>
    </row>
    <row r="1425" customFormat="false" ht="15" hidden="false" customHeight="false" outlineLevel="0" collapsed="false">
      <c r="A1425" s="181" t="n">
        <v>60</v>
      </c>
      <c r="B1425" s="179" t="n">
        <v>1420</v>
      </c>
      <c r="C1425" s="180" t="n">
        <v>384</v>
      </c>
      <c r="D1425" s="180" t="n">
        <v>474</v>
      </c>
      <c r="E1425" s="180" t="n">
        <v>450</v>
      </c>
      <c r="F1425" s="180" t="n">
        <v>240</v>
      </c>
      <c r="G1425" s="180" t="n">
        <v>657.031002331002</v>
      </c>
      <c r="H1425" s="180" t="n">
        <v>1303.01188811189</v>
      </c>
      <c r="I1425" s="180" t="n">
        <v>276.749766899767</v>
      </c>
      <c r="J1425" s="180" t="n">
        <v>96</v>
      </c>
    </row>
    <row r="1426" customFormat="false" ht="15" hidden="false" customHeight="false" outlineLevel="0" collapsed="false">
      <c r="A1426" s="181" t="n">
        <v>60</v>
      </c>
      <c r="B1426" s="179" t="n">
        <v>1421</v>
      </c>
      <c r="C1426" s="180" t="n">
        <v>384</v>
      </c>
      <c r="D1426" s="180" t="n">
        <v>474</v>
      </c>
      <c r="E1426" s="180" t="n">
        <v>450</v>
      </c>
      <c r="F1426" s="180" t="n">
        <v>240</v>
      </c>
      <c r="G1426" s="180" t="n">
        <v>657.031002331002</v>
      </c>
      <c r="H1426" s="180" t="n">
        <v>1303.01188811189</v>
      </c>
      <c r="I1426" s="180" t="n">
        <v>276.749766899767</v>
      </c>
      <c r="J1426" s="180" t="n">
        <v>96</v>
      </c>
    </row>
    <row r="1427" customFormat="false" ht="15" hidden="false" customHeight="false" outlineLevel="0" collapsed="false">
      <c r="A1427" s="181" t="n">
        <v>60</v>
      </c>
      <c r="B1427" s="179" t="n">
        <v>1422</v>
      </c>
      <c r="C1427" s="180" t="n">
        <v>384</v>
      </c>
      <c r="D1427" s="180" t="n">
        <v>474</v>
      </c>
      <c r="E1427" s="180" t="n">
        <v>450</v>
      </c>
      <c r="F1427" s="180" t="n">
        <v>240</v>
      </c>
      <c r="G1427" s="180" t="n">
        <v>657.031002331002</v>
      </c>
      <c r="H1427" s="180" t="n">
        <v>1303.01188811189</v>
      </c>
      <c r="I1427" s="180" t="n">
        <v>276.749766899767</v>
      </c>
      <c r="J1427" s="180" t="n">
        <v>96</v>
      </c>
    </row>
    <row r="1428" customFormat="false" ht="15" hidden="false" customHeight="false" outlineLevel="0" collapsed="false">
      <c r="A1428" s="181" t="n">
        <v>60</v>
      </c>
      <c r="B1428" s="179" t="n">
        <v>1423</v>
      </c>
      <c r="C1428" s="180" t="n">
        <v>384</v>
      </c>
      <c r="D1428" s="180" t="n">
        <v>474</v>
      </c>
      <c r="E1428" s="180" t="n">
        <v>450</v>
      </c>
      <c r="F1428" s="180" t="n">
        <v>240</v>
      </c>
      <c r="G1428" s="180" t="n">
        <v>657.031002331002</v>
      </c>
      <c r="H1428" s="180" t="n">
        <v>1303.01188811189</v>
      </c>
      <c r="I1428" s="180" t="n">
        <v>276.749766899767</v>
      </c>
      <c r="J1428" s="180" t="n">
        <v>96</v>
      </c>
    </row>
    <row r="1429" customFormat="false" ht="15" hidden="false" customHeight="false" outlineLevel="0" collapsed="false">
      <c r="A1429" s="181" t="n">
        <v>60</v>
      </c>
      <c r="B1429" s="179" t="n">
        <v>1424</v>
      </c>
      <c r="C1429" s="180" t="n">
        <v>384</v>
      </c>
      <c r="D1429" s="180" t="n">
        <v>474</v>
      </c>
      <c r="E1429" s="180" t="n">
        <v>450</v>
      </c>
      <c r="F1429" s="180" t="n">
        <v>240</v>
      </c>
      <c r="G1429" s="180" t="n">
        <v>657.031002331002</v>
      </c>
      <c r="H1429" s="180" t="n">
        <v>1303.01188811189</v>
      </c>
      <c r="I1429" s="180" t="n">
        <v>276.749766899767</v>
      </c>
      <c r="J1429" s="180" t="n">
        <v>96</v>
      </c>
    </row>
    <row r="1430" customFormat="false" ht="15" hidden="false" customHeight="false" outlineLevel="0" collapsed="false">
      <c r="A1430" s="181" t="n">
        <v>60</v>
      </c>
      <c r="B1430" s="179" t="n">
        <v>1425</v>
      </c>
      <c r="C1430" s="180" t="n">
        <v>384</v>
      </c>
      <c r="D1430" s="180" t="n">
        <v>474</v>
      </c>
      <c r="E1430" s="180" t="n">
        <v>450</v>
      </c>
      <c r="F1430" s="180" t="n">
        <v>240</v>
      </c>
      <c r="G1430" s="180" t="n">
        <v>657.031002331002</v>
      </c>
      <c r="H1430" s="180" t="n">
        <v>1303.01188811189</v>
      </c>
      <c r="I1430" s="180" t="n">
        <v>276.749766899767</v>
      </c>
      <c r="J1430" s="180" t="n">
        <v>96</v>
      </c>
    </row>
    <row r="1431" customFormat="false" ht="15" hidden="false" customHeight="false" outlineLevel="0" collapsed="false">
      <c r="A1431" s="181" t="n">
        <v>60</v>
      </c>
      <c r="B1431" s="179" t="n">
        <v>1426</v>
      </c>
      <c r="C1431" s="180" t="n">
        <v>384</v>
      </c>
      <c r="D1431" s="180" t="n">
        <v>474</v>
      </c>
      <c r="E1431" s="180" t="n">
        <v>450</v>
      </c>
      <c r="F1431" s="180" t="n">
        <v>240</v>
      </c>
      <c r="G1431" s="180" t="n">
        <v>657.031002331002</v>
      </c>
      <c r="H1431" s="180" t="n">
        <v>1303.01188811189</v>
      </c>
      <c r="I1431" s="180" t="n">
        <v>276.749766899767</v>
      </c>
      <c r="J1431" s="180" t="n">
        <v>96</v>
      </c>
    </row>
    <row r="1432" customFormat="false" ht="15" hidden="false" customHeight="false" outlineLevel="0" collapsed="false">
      <c r="A1432" s="181" t="n">
        <v>60</v>
      </c>
      <c r="B1432" s="179" t="n">
        <v>1427</v>
      </c>
      <c r="C1432" s="180" t="n">
        <v>384</v>
      </c>
      <c r="D1432" s="180" t="n">
        <v>474</v>
      </c>
      <c r="E1432" s="180" t="n">
        <v>450</v>
      </c>
      <c r="F1432" s="180" t="n">
        <v>240</v>
      </c>
      <c r="G1432" s="180" t="n">
        <v>657.031002331002</v>
      </c>
      <c r="H1432" s="180" t="n">
        <v>1303.01188811189</v>
      </c>
      <c r="I1432" s="180" t="n">
        <v>276.749766899767</v>
      </c>
      <c r="J1432" s="180" t="n">
        <v>96</v>
      </c>
    </row>
    <row r="1433" customFormat="false" ht="15" hidden="false" customHeight="false" outlineLevel="0" collapsed="false">
      <c r="A1433" s="181" t="n">
        <v>60</v>
      </c>
      <c r="B1433" s="179" t="n">
        <v>1428</v>
      </c>
      <c r="C1433" s="180" t="n">
        <v>384</v>
      </c>
      <c r="D1433" s="180" t="n">
        <v>474</v>
      </c>
      <c r="E1433" s="180" t="n">
        <v>450</v>
      </c>
      <c r="F1433" s="180" t="n">
        <v>240</v>
      </c>
      <c r="G1433" s="180" t="n">
        <v>657.031002331002</v>
      </c>
      <c r="H1433" s="180" t="n">
        <v>1303.01188811189</v>
      </c>
      <c r="I1433" s="180" t="n">
        <v>276.749766899767</v>
      </c>
      <c r="J1433" s="180" t="n">
        <v>96</v>
      </c>
    </row>
    <row r="1434" customFormat="false" ht="15" hidden="false" customHeight="false" outlineLevel="0" collapsed="false">
      <c r="A1434" s="181" t="n">
        <v>60</v>
      </c>
      <c r="B1434" s="179" t="n">
        <v>1429</v>
      </c>
      <c r="C1434" s="180" t="n">
        <v>384</v>
      </c>
      <c r="D1434" s="180" t="n">
        <v>474</v>
      </c>
      <c r="E1434" s="180" t="n">
        <v>450</v>
      </c>
      <c r="F1434" s="180" t="n">
        <v>240</v>
      </c>
      <c r="G1434" s="180" t="n">
        <v>657.031002331002</v>
      </c>
      <c r="H1434" s="180" t="n">
        <v>1303.01188811189</v>
      </c>
      <c r="I1434" s="180" t="n">
        <v>276.749766899767</v>
      </c>
      <c r="J1434" s="180" t="n">
        <v>96</v>
      </c>
    </row>
    <row r="1435" customFormat="false" ht="15" hidden="false" customHeight="false" outlineLevel="0" collapsed="false">
      <c r="A1435" s="181" t="n">
        <v>60</v>
      </c>
      <c r="B1435" s="179" t="n">
        <v>1430</v>
      </c>
      <c r="C1435" s="180" t="n">
        <v>384</v>
      </c>
      <c r="D1435" s="180" t="n">
        <v>474</v>
      </c>
      <c r="E1435" s="180" t="n">
        <v>450</v>
      </c>
      <c r="F1435" s="180" t="n">
        <v>240</v>
      </c>
      <c r="G1435" s="180" t="n">
        <v>657.031002331002</v>
      </c>
      <c r="H1435" s="180" t="n">
        <v>1303.01188811189</v>
      </c>
      <c r="I1435" s="180" t="n">
        <v>276.749766899767</v>
      </c>
      <c r="J1435" s="180" t="n">
        <v>96</v>
      </c>
    </row>
    <row r="1436" customFormat="false" ht="15" hidden="false" customHeight="false" outlineLevel="0" collapsed="false">
      <c r="A1436" s="181" t="n">
        <v>60</v>
      </c>
      <c r="B1436" s="179" t="n">
        <v>1431</v>
      </c>
      <c r="C1436" s="180" t="n">
        <v>384</v>
      </c>
      <c r="D1436" s="180" t="n">
        <v>474</v>
      </c>
      <c r="E1436" s="180" t="n">
        <v>450</v>
      </c>
      <c r="F1436" s="180" t="n">
        <v>240</v>
      </c>
      <c r="G1436" s="180" t="n">
        <v>657.031002331002</v>
      </c>
      <c r="H1436" s="180" t="n">
        <v>1303.01188811189</v>
      </c>
      <c r="I1436" s="180" t="n">
        <v>276.749766899767</v>
      </c>
      <c r="J1436" s="180" t="n">
        <v>96</v>
      </c>
    </row>
    <row r="1437" customFormat="false" ht="15" hidden="false" customHeight="false" outlineLevel="0" collapsed="false">
      <c r="A1437" s="181" t="n">
        <v>60</v>
      </c>
      <c r="B1437" s="179" t="n">
        <v>1432</v>
      </c>
      <c r="C1437" s="180" t="n">
        <v>384</v>
      </c>
      <c r="D1437" s="180" t="n">
        <v>474</v>
      </c>
      <c r="E1437" s="180" t="n">
        <v>450</v>
      </c>
      <c r="F1437" s="180" t="n">
        <v>240</v>
      </c>
      <c r="G1437" s="180" t="n">
        <v>657.031002331002</v>
      </c>
      <c r="H1437" s="180" t="n">
        <v>1303.01188811189</v>
      </c>
      <c r="I1437" s="180" t="n">
        <v>276.749766899767</v>
      </c>
      <c r="J1437" s="180" t="n">
        <v>96</v>
      </c>
    </row>
    <row r="1438" customFormat="false" ht="15" hidden="false" customHeight="false" outlineLevel="0" collapsed="false">
      <c r="A1438" s="181" t="n">
        <v>60</v>
      </c>
      <c r="B1438" s="179" t="n">
        <v>1433</v>
      </c>
      <c r="C1438" s="180" t="n">
        <v>384</v>
      </c>
      <c r="D1438" s="180" t="n">
        <v>474</v>
      </c>
      <c r="E1438" s="180" t="n">
        <v>450</v>
      </c>
      <c r="F1438" s="180" t="n">
        <v>240</v>
      </c>
      <c r="G1438" s="180" t="n">
        <v>657.031002331002</v>
      </c>
      <c r="H1438" s="180" t="n">
        <v>1303.01188811189</v>
      </c>
      <c r="I1438" s="180" t="n">
        <v>276.749766899767</v>
      </c>
      <c r="J1438" s="180" t="n">
        <v>96</v>
      </c>
    </row>
    <row r="1439" customFormat="false" ht="15" hidden="false" customHeight="false" outlineLevel="0" collapsed="false">
      <c r="A1439" s="181" t="n">
        <v>60</v>
      </c>
      <c r="B1439" s="179" t="n">
        <v>1434</v>
      </c>
      <c r="C1439" s="180" t="n">
        <v>384</v>
      </c>
      <c r="D1439" s="180" t="n">
        <v>474</v>
      </c>
      <c r="E1439" s="180" t="n">
        <v>450</v>
      </c>
      <c r="F1439" s="180" t="n">
        <v>240</v>
      </c>
      <c r="G1439" s="180" t="n">
        <v>657.031002331002</v>
      </c>
      <c r="H1439" s="180" t="n">
        <v>1303.01188811189</v>
      </c>
      <c r="I1439" s="180" t="n">
        <v>276.749766899767</v>
      </c>
      <c r="J1439" s="180" t="n">
        <v>96</v>
      </c>
    </row>
    <row r="1440" customFormat="false" ht="15" hidden="false" customHeight="false" outlineLevel="0" collapsed="false">
      <c r="A1440" s="181" t="n">
        <v>60</v>
      </c>
      <c r="B1440" s="179" t="n">
        <v>1435</v>
      </c>
      <c r="C1440" s="180" t="n">
        <v>384</v>
      </c>
      <c r="D1440" s="180" t="n">
        <v>474</v>
      </c>
      <c r="E1440" s="180" t="n">
        <v>450</v>
      </c>
      <c r="F1440" s="180" t="n">
        <v>240</v>
      </c>
      <c r="G1440" s="180" t="n">
        <v>657.031002331002</v>
      </c>
      <c r="H1440" s="180" t="n">
        <v>1303.01188811189</v>
      </c>
      <c r="I1440" s="180" t="n">
        <v>276.749766899767</v>
      </c>
      <c r="J1440" s="180" t="n">
        <v>96</v>
      </c>
    </row>
    <row r="1441" customFormat="false" ht="15" hidden="false" customHeight="false" outlineLevel="0" collapsed="false">
      <c r="A1441" s="181" t="n">
        <v>60</v>
      </c>
      <c r="B1441" s="179" t="n">
        <v>1436</v>
      </c>
      <c r="C1441" s="180" t="n">
        <v>384</v>
      </c>
      <c r="D1441" s="180" t="n">
        <v>474</v>
      </c>
      <c r="E1441" s="180" t="n">
        <v>450</v>
      </c>
      <c r="F1441" s="180" t="n">
        <v>240</v>
      </c>
      <c r="G1441" s="180" t="n">
        <v>657.031002331002</v>
      </c>
      <c r="H1441" s="180" t="n">
        <v>1303.01188811189</v>
      </c>
      <c r="I1441" s="180" t="n">
        <v>276.749766899767</v>
      </c>
      <c r="J1441" s="180" t="n">
        <v>96</v>
      </c>
    </row>
    <row r="1442" customFormat="false" ht="15" hidden="false" customHeight="false" outlineLevel="0" collapsed="false">
      <c r="A1442" s="181" t="n">
        <v>60</v>
      </c>
      <c r="B1442" s="179" t="n">
        <v>1437</v>
      </c>
      <c r="C1442" s="180" t="n">
        <v>384</v>
      </c>
      <c r="D1442" s="180" t="n">
        <v>474</v>
      </c>
      <c r="E1442" s="180" t="n">
        <v>450</v>
      </c>
      <c r="F1442" s="180" t="n">
        <v>240</v>
      </c>
      <c r="G1442" s="180" t="n">
        <v>657.031002331002</v>
      </c>
      <c r="H1442" s="180" t="n">
        <v>1303.01188811189</v>
      </c>
      <c r="I1442" s="180" t="n">
        <v>276.749766899767</v>
      </c>
      <c r="J1442" s="180" t="n">
        <v>96</v>
      </c>
    </row>
    <row r="1443" customFormat="false" ht="15" hidden="false" customHeight="false" outlineLevel="0" collapsed="false">
      <c r="A1443" s="181" t="n">
        <v>60</v>
      </c>
      <c r="B1443" s="179" t="n">
        <v>1438</v>
      </c>
      <c r="C1443" s="180" t="n">
        <v>384</v>
      </c>
      <c r="D1443" s="180" t="n">
        <v>474</v>
      </c>
      <c r="E1443" s="180" t="n">
        <v>450</v>
      </c>
      <c r="F1443" s="180" t="n">
        <v>240</v>
      </c>
      <c r="G1443" s="180" t="n">
        <v>657.031002331002</v>
      </c>
      <c r="H1443" s="180" t="n">
        <v>1303.01188811189</v>
      </c>
      <c r="I1443" s="180" t="n">
        <v>276.749766899767</v>
      </c>
      <c r="J1443" s="180" t="n">
        <v>96</v>
      </c>
    </row>
    <row r="1444" customFormat="false" ht="15" hidden="false" customHeight="false" outlineLevel="0" collapsed="false">
      <c r="A1444" s="181" t="n">
        <v>60</v>
      </c>
      <c r="B1444" s="179" t="n">
        <v>1439</v>
      </c>
      <c r="C1444" s="180" t="n">
        <v>384</v>
      </c>
      <c r="D1444" s="180" t="n">
        <v>474</v>
      </c>
      <c r="E1444" s="180" t="n">
        <v>450</v>
      </c>
      <c r="F1444" s="180" t="n">
        <v>240</v>
      </c>
      <c r="G1444" s="180" t="n">
        <v>657.031002331002</v>
      </c>
      <c r="H1444" s="180" t="n">
        <v>1303.01188811189</v>
      </c>
      <c r="I1444" s="180" t="n">
        <v>276.749766899767</v>
      </c>
      <c r="J1444" s="180" t="n">
        <v>96</v>
      </c>
    </row>
    <row r="1445" customFormat="false" ht="15" hidden="false" customHeight="false" outlineLevel="0" collapsed="false">
      <c r="A1445" s="181" t="n">
        <v>60</v>
      </c>
      <c r="B1445" s="179" t="n">
        <v>1440</v>
      </c>
      <c r="C1445" s="180" t="n">
        <v>384</v>
      </c>
      <c r="D1445" s="180" t="n">
        <v>474</v>
      </c>
      <c r="E1445" s="180" t="n">
        <v>450</v>
      </c>
      <c r="F1445" s="180" t="n">
        <v>240</v>
      </c>
      <c r="G1445" s="180" t="n">
        <v>657.031002331002</v>
      </c>
      <c r="H1445" s="180" t="n">
        <v>1303.01188811189</v>
      </c>
      <c r="I1445" s="180" t="n">
        <v>276.749766899767</v>
      </c>
      <c r="J1445" s="180" t="n">
        <v>96</v>
      </c>
    </row>
    <row r="1446" customFormat="false" ht="15" hidden="false" customHeight="false" outlineLevel="0" collapsed="false">
      <c r="A1446" s="181" t="n">
        <v>61</v>
      </c>
      <c r="B1446" s="179" t="n">
        <v>1441</v>
      </c>
      <c r="C1446" s="180" t="n">
        <v>390.4</v>
      </c>
      <c r="D1446" s="180" t="n">
        <v>481.9</v>
      </c>
      <c r="E1446" s="180" t="n">
        <v>457.5</v>
      </c>
      <c r="F1446" s="180" t="n">
        <v>244</v>
      </c>
      <c r="G1446" s="180" t="n">
        <v>671.61351981352</v>
      </c>
      <c r="H1446" s="180" t="n">
        <v>1332.10104895105</v>
      </c>
      <c r="I1446" s="180" t="n">
        <v>281.098018648019</v>
      </c>
      <c r="J1446" s="180" t="n">
        <v>97.6</v>
      </c>
    </row>
    <row r="1447" customFormat="false" ht="15" hidden="false" customHeight="false" outlineLevel="0" collapsed="false">
      <c r="A1447" s="181" t="n">
        <v>61</v>
      </c>
      <c r="B1447" s="179" t="n">
        <v>1442</v>
      </c>
      <c r="C1447" s="180" t="n">
        <v>390.4</v>
      </c>
      <c r="D1447" s="180" t="n">
        <v>481.9</v>
      </c>
      <c r="E1447" s="180" t="n">
        <v>457.5</v>
      </c>
      <c r="F1447" s="180" t="n">
        <v>244</v>
      </c>
      <c r="G1447" s="180" t="n">
        <v>671.61351981352</v>
      </c>
      <c r="H1447" s="180" t="n">
        <v>1332.10104895105</v>
      </c>
      <c r="I1447" s="180" t="n">
        <v>281.098018648019</v>
      </c>
      <c r="J1447" s="180" t="n">
        <v>97.6</v>
      </c>
    </row>
    <row r="1448" customFormat="false" ht="15" hidden="false" customHeight="false" outlineLevel="0" collapsed="false">
      <c r="A1448" s="181" t="n">
        <v>61</v>
      </c>
      <c r="B1448" s="179" t="n">
        <v>1443</v>
      </c>
      <c r="C1448" s="180" t="n">
        <v>390.4</v>
      </c>
      <c r="D1448" s="180" t="n">
        <v>481.9</v>
      </c>
      <c r="E1448" s="180" t="n">
        <v>457.5</v>
      </c>
      <c r="F1448" s="180" t="n">
        <v>244</v>
      </c>
      <c r="G1448" s="180" t="n">
        <v>671.61351981352</v>
      </c>
      <c r="H1448" s="180" t="n">
        <v>1332.10104895105</v>
      </c>
      <c r="I1448" s="180" t="n">
        <v>281.098018648019</v>
      </c>
      <c r="J1448" s="180" t="n">
        <v>97.6</v>
      </c>
    </row>
    <row r="1449" customFormat="false" ht="15" hidden="false" customHeight="false" outlineLevel="0" collapsed="false">
      <c r="A1449" s="181" t="n">
        <v>61</v>
      </c>
      <c r="B1449" s="179" t="n">
        <v>1444</v>
      </c>
      <c r="C1449" s="180" t="n">
        <v>390.4</v>
      </c>
      <c r="D1449" s="180" t="n">
        <v>481.9</v>
      </c>
      <c r="E1449" s="180" t="n">
        <v>457.5</v>
      </c>
      <c r="F1449" s="180" t="n">
        <v>244</v>
      </c>
      <c r="G1449" s="180" t="n">
        <v>671.61351981352</v>
      </c>
      <c r="H1449" s="180" t="n">
        <v>1332.10104895105</v>
      </c>
      <c r="I1449" s="180" t="n">
        <v>281.098018648019</v>
      </c>
      <c r="J1449" s="180" t="n">
        <v>97.6</v>
      </c>
    </row>
    <row r="1450" customFormat="false" ht="15" hidden="false" customHeight="false" outlineLevel="0" collapsed="false">
      <c r="A1450" s="181" t="n">
        <v>61</v>
      </c>
      <c r="B1450" s="179" t="n">
        <v>1445</v>
      </c>
      <c r="C1450" s="180" t="n">
        <v>390.4</v>
      </c>
      <c r="D1450" s="180" t="n">
        <v>481.9</v>
      </c>
      <c r="E1450" s="180" t="n">
        <v>457.5</v>
      </c>
      <c r="F1450" s="180" t="n">
        <v>244</v>
      </c>
      <c r="G1450" s="180" t="n">
        <v>671.61351981352</v>
      </c>
      <c r="H1450" s="180" t="n">
        <v>1332.10104895105</v>
      </c>
      <c r="I1450" s="180" t="n">
        <v>281.098018648019</v>
      </c>
      <c r="J1450" s="180" t="n">
        <v>97.6</v>
      </c>
    </row>
    <row r="1451" customFormat="false" ht="15" hidden="false" customHeight="false" outlineLevel="0" collapsed="false">
      <c r="A1451" s="181" t="n">
        <v>61</v>
      </c>
      <c r="B1451" s="179" t="n">
        <v>1446</v>
      </c>
      <c r="C1451" s="180" t="n">
        <v>390.4</v>
      </c>
      <c r="D1451" s="180" t="n">
        <v>481.9</v>
      </c>
      <c r="E1451" s="180" t="n">
        <v>457.5</v>
      </c>
      <c r="F1451" s="180" t="n">
        <v>244</v>
      </c>
      <c r="G1451" s="180" t="n">
        <v>671.61351981352</v>
      </c>
      <c r="H1451" s="180" t="n">
        <v>1332.10104895105</v>
      </c>
      <c r="I1451" s="180" t="n">
        <v>281.098018648019</v>
      </c>
      <c r="J1451" s="180" t="n">
        <v>97.6</v>
      </c>
    </row>
    <row r="1452" customFormat="false" ht="15" hidden="false" customHeight="false" outlineLevel="0" collapsed="false">
      <c r="A1452" s="181" t="n">
        <v>61</v>
      </c>
      <c r="B1452" s="179" t="n">
        <v>1447</v>
      </c>
      <c r="C1452" s="180" t="n">
        <v>390.4</v>
      </c>
      <c r="D1452" s="180" t="n">
        <v>481.9</v>
      </c>
      <c r="E1452" s="180" t="n">
        <v>457.5</v>
      </c>
      <c r="F1452" s="180" t="n">
        <v>244</v>
      </c>
      <c r="G1452" s="180" t="n">
        <v>671.61351981352</v>
      </c>
      <c r="H1452" s="180" t="n">
        <v>1332.10104895105</v>
      </c>
      <c r="I1452" s="180" t="n">
        <v>281.098018648019</v>
      </c>
      <c r="J1452" s="180" t="n">
        <v>97.6</v>
      </c>
    </row>
    <row r="1453" customFormat="false" ht="15" hidden="false" customHeight="false" outlineLevel="0" collapsed="false">
      <c r="A1453" s="181" t="n">
        <v>61</v>
      </c>
      <c r="B1453" s="179" t="n">
        <v>1448</v>
      </c>
      <c r="C1453" s="180" t="n">
        <v>390.4</v>
      </c>
      <c r="D1453" s="180" t="n">
        <v>481.9</v>
      </c>
      <c r="E1453" s="180" t="n">
        <v>457.5</v>
      </c>
      <c r="F1453" s="180" t="n">
        <v>244</v>
      </c>
      <c r="G1453" s="180" t="n">
        <v>671.61351981352</v>
      </c>
      <c r="H1453" s="180" t="n">
        <v>1332.10104895105</v>
      </c>
      <c r="I1453" s="180" t="n">
        <v>281.098018648019</v>
      </c>
      <c r="J1453" s="180" t="n">
        <v>97.6</v>
      </c>
    </row>
    <row r="1454" customFormat="false" ht="15" hidden="false" customHeight="false" outlineLevel="0" collapsed="false">
      <c r="A1454" s="181" t="n">
        <v>61</v>
      </c>
      <c r="B1454" s="179" t="n">
        <v>1449</v>
      </c>
      <c r="C1454" s="180" t="n">
        <v>390.4</v>
      </c>
      <c r="D1454" s="180" t="n">
        <v>481.9</v>
      </c>
      <c r="E1454" s="180" t="n">
        <v>457.5</v>
      </c>
      <c r="F1454" s="180" t="n">
        <v>244</v>
      </c>
      <c r="G1454" s="180" t="n">
        <v>671.61351981352</v>
      </c>
      <c r="H1454" s="180" t="n">
        <v>1332.10104895105</v>
      </c>
      <c r="I1454" s="180" t="n">
        <v>281.098018648019</v>
      </c>
      <c r="J1454" s="180" t="n">
        <v>97.6</v>
      </c>
    </row>
    <row r="1455" customFormat="false" ht="15" hidden="false" customHeight="false" outlineLevel="0" collapsed="false">
      <c r="A1455" s="181" t="n">
        <v>61</v>
      </c>
      <c r="B1455" s="179" t="n">
        <v>1450</v>
      </c>
      <c r="C1455" s="180" t="n">
        <v>390.4</v>
      </c>
      <c r="D1455" s="180" t="n">
        <v>481.9</v>
      </c>
      <c r="E1455" s="180" t="n">
        <v>457.5</v>
      </c>
      <c r="F1455" s="180" t="n">
        <v>244</v>
      </c>
      <c r="G1455" s="180" t="n">
        <v>671.61351981352</v>
      </c>
      <c r="H1455" s="180" t="n">
        <v>1332.10104895105</v>
      </c>
      <c r="I1455" s="180" t="n">
        <v>281.098018648019</v>
      </c>
      <c r="J1455" s="180" t="n">
        <v>97.6</v>
      </c>
    </row>
    <row r="1456" customFormat="false" ht="15" hidden="false" customHeight="false" outlineLevel="0" collapsed="false">
      <c r="A1456" s="181" t="n">
        <v>61</v>
      </c>
      <c r="B1456" s="179" t="n">
        <v>1451</v>
      </c>
      <c r="C1456" s="180" t="n">
        <v>390.4</v>
      </c>
      <c r="D1456" s="180" t="n">
        <v>481.9</v>
      </c>
      <c r="E1456" s="180" t="n">
        <v>457.5</v>
      </c>
      <c r="F1456" s="180" t="n">
        <v>244</v>
      </c>
      <c r="G1456" s="180" t="n">
        <v>671.61351981352</v>
      </c>
      <c r="H1456" s="180" t="n">
        <v>1332.10104895105</v>
      </c>
      <c r="I1456" s="180" t="n">
        <v>281.098018648019</v>
      </c>
      <c r="J1456" s="180" t="n">
        <v>97.6</v>
      </c>
    </row>
    <row r="1457" customFormat="false" ht="15" hidden="false" customHeight="false" outlineLevel="0" collapsed="false">
      <c r="A1457" s="181" t="n">
        <v>61</v>
      </c>
      <c r="B1457" s="179" t="n">
        <v>1452</v>
      </c>
      <c r="C1457" s="180" t="n">
        <v>390.4</v>
      </c>
      <c r="D1457" s="180" t="n">
        <v>481.9</v>
      </c>
      <c r="E1457" s="180" t="n">
        <v>457.5</v>
      </c>
      <c r="F1457" s="180" t="n">
        <v>244</v>
      </c>
      <c r="G1457" s="180" t="n">
        <v>671.61351981352</v>
      </c>
      <c r="H1457" s="180" t="n">
        <v>1332.10104895105</v>
      </c>
      <c r="I1457" s="180" t="n">
        <v>281.098018648019</v>
      </c>
      <c r="J1457" s="180" t="n">
        <v>97.6</v>
      </c>
    </row>
    <row r="1458" customFormat="false" ht="15" hidden="false" customHeight="false" outlineLevel="0" collapsed="false">
      <c r="A1458" s="181" t="n">
        <v>61</v>
      </c>
      <c r="B1458" s="179" t="n">
        <v>1453</v>
      </c>
      <c r="C1458" s="180" t="n">
        <v>390.4</v>
      </c>
      <c r="D1458" s="180" t="n">
        <v>481.9</v>
      </c>
      <c r="E1458" s="180" t="n">
        <v>457.5</v>
      </c>
      <c r="F1458" s="180" t="n">
        <v>244</v>
      </c>
      <c r="G1458" s="180" t="n">
        <v>671.61351981352</v>
      </c>
      <c r="H1458" s="180" t="n">
        <v>1332.10104895105</v>
      </c>
      <c r="I1458" s="180" t="n">
        <v>281.098018648019</v>
      </c>
      <c r="J1458" s="180" t="n">
        <v>97.6</v>
      </c>
    </row>
    <row r="1459" customFormat="false" ht="15" hidden="false" customHeight="false" outlineLevel="0" collapsed="false">
      <c r="A1459" s="181" t="n">
        <v>61</v>
      </c>
      <c r="B1459" s="179" t="n">
        <v>1454</v>
      </c>
      <c r="C1459" s="180" t="n">
        <v>390.4</v>
      </c>
      <c r="D1459" s="180" t="n">
        <v>481.9</v>
      </c>
      <c r="E1459" s="180" t="n">
        <v>457.5</v>
      </c>
      <c r="F1459" s="180" t="n">
        <v>244</v>
      </c>
      <c r="G1459" s="180" t="n">
        <v>671.61351981352</v>
      </c>
      <c r="H1459" s="180" t="n">
        <v>1332.10104895105</v>
      </c>
      <c r="I1459" s="180" t="n">
        <v>281.098018648019</v>
      </c>
      <c r="J1459" s="180" t="n">
        <v>97.6</v>
      </c>
    </row>
    <row r="1460" customFormat="false" ht="15" hidden="false" customHeight="false" outlineLevel="0" collapsed="false">
      <c r="A1460" s="181" t="n">
        <v>61</v>
      </c>
      <c r="B1460" s="179" t="n">
        <v>1455</v>
      </c>
      <c r="C1460" s="180" t="n">
        <v>390.4</v>
      </c>
      <c r="D1460" s="180" t="n">
        <v>481.9</v>
      </c>
      <c r="E1460" s="180" t="n">
        <v>457.5</v>
      </c>
      <c r="F1460" s="180" t="n">
        <v>244</v>
      </c>
      <c r="G1460" s="180" t="n">
        <v>671.61351981352</v>
      </c>
      <c r="H1460" s="180" t="n">
        <v>1332.10104895105</v>
      </c>
      <c r="I1460" s="180" t="n">
        <v>281.098018648019</v>
      </c>
      <c r="J1460" s="180" t="n">
        <v>97.6</v>
      </c>
    </row>
    <row r="1461" customFormat="false" ht="15" hidden="false" customHeight="false" outlineLevel="0" collapsed="false">
      <c r="A1461" s="181" t="n">
        <v>61</v>
      </c>
      <c r="B1461" s="179" t="n">
        <v>1456</v>
      </c>
      <c r="C1461" s="180" t="n">
        <v>390.4</v>
      </c>
      <c r="D1461" s="180" t="n">
        <v>481.9</v>
      </c>
      <c r="E1461" s="180" t="n">
        <v>457.5</v>
      </c>
      <c r="F1461" s="180" t="n">
        <v>244</v>
      </c>
      <c r="G1461" s="180" t="n">
        <v>671.61351981352</v>
      </c>
      <c r="H1461" s="180" t="n">
        <v>1332.10104895105</v>
      </c>
      <c r="I1461" s="180" t="n">
        <v>281.098018648019</v>
      </c>
      <c r="J1461" s="180" t="n">
        <v>97.6</v>
      </c>
    </row>
    <row r="1462" customFormat="false" ht="15" hidden="false" customHeight="false" outlineLevel="0" collapsed="false">
      <c r="A1462" s="181" t="n">
        <v>61</v>
      </c>
      <c r="B1462" s="179" t="n">
        <v>1457</v>
      </c>
      <c r="C1462" s="180" t="n">
        <v>390.4</v>
      </c>
      <c r="D1462" s="180" t="n">
        <v>481.9</v>
      </c>
      <c r="E1462" s="180" t="n">
        <v>457.5</v>
      </c>
      <c r="F1462" s="180" t="n">
        <v>244</v>
      </c>
      <c r="G1462" s="180" t="n">
        <v>671.61351981352</v>
      </c>
      <c r="H1462" s="180" t="n">
        <v>1332.10104895105</v>
      </c>
      <c r="I1462" s="180" t="n">
        <v>281.098018648019</v>
      </c>
      <c r="J1462" s="180" t="n">
        <v>97.6</v>
      </c>
    </row>
    <row r="1463" customFormat="false" ht="15" hidden="false" customHeight="false" outlineLevel="0" collapsed="false">
      <c r="A1463" s="181" t="n">
        <v>61</v>
      </c>
      <c r="B1463" s="179" t="n">
        <v>1458</v>
      </c>
      <c r="C1463" s="180" t="n">
        <v>390.4</v>
      </c>
      <c r="D1463" s="180" t="n">
        <v>481.9</v>
      </c>
      <c r="E1463" s="180" t="n">
        <v>457.5</v>
      </c>
      <c r="F1463" s="180" t="n">
        <v>244</v>
      </c>
      <c r="G1463" s="180" t="n">
        <v>671.61351981352</v>
      </c>
      <c r="H1463" s="180" t="n">
        <v>1332.10104895105</v>
      </c>
      <c r="I1463" s="180" t="n">
        <v>281.098018648019</v>
      </c>
      <c r="J1463" s="180" t="n">
        <v>97.6</v>
      </c>
    </row>
    <row r="1464" customFormat="false" ht="15" hidden="false" customHeight="false" outlineLevel="0" collapsed="false">
      <c r="A1464" s="181" t="n">
        <v>61</v>
      </c>
      <c r="B1464" s="179" t="n">
        <v>1459</v>
      </c>
      <c r="C1464" s="180" t="n">
        <v>390.4</v>
      </c>
      <c r="D1464" s="180" t="n">
        <v>481.9</v>
      </c>
      <c r="E1464" s="180" t="n">
        <v>457.5</v>
      </c>
      <c r="F1464" s="180" t="n">
        <v>244</v>
      </c>
      <c r="G1464" s="180" t="n">
        <v>671.61351981352</v>
      </c>
      <c r="H1464" s="180" t="n">
        <v>1332.10104895105</v>
      </c>
      <c r="I1464" s="180" t="n">
        <v>281.098018648019</v>
      </c>
      <c r="J1464" s="180" t="n">
        <v>97.6</v>
      </c>
    </row>
    <row r="1465" customFormat="false" ht="15" hidden="false" customHeight="false" outlineLevel="0" collapsed="false">
      <c r="A1465" s="181" t="n">
        <v>61</v>
      </c>
      <c r="B1465" s="179" t="n">
        <v>1460</v>
      </c>
      <c r="C1465" s="180" t="n">
        <v>390.4</v>
      </c>
      <c r="D1465" s="180" t="n">
        <v>481.9</v>
      </c>
      <c r="E1465" s="180" t="n">
        <v>457.5</v>
      </c>
      <c r="F1465" s="180" t="n">
        <v>244</v>
      </c>
      <c r="G1465" s="180" t="n">
        <v>671.61351981352</v>
      </c>
      <c r="H1465" s="180" t="n">
        <v>1332.10104895105</v>
      </c>
      <c r="I1465" s="180" t="n">
        <v>281.098018648019</v>
      </c>
      <c r="J1465" s="180" t="n">
        <v>97.6</v>
      </c>
    </row>
    <row r="1466" customFormat="false" ht="15" hidden="false" customHeight="false" outlineLevel="0" collapsed="false">
      <c r="A1466" s="181" t="n">
        <v>61</v>
      </c>
      <c r="B1466" s="179" t="n">
        <v>1461</v>
      </c>
      <c r="C1466" s="180" t="n">
        <v>390.4</v>
      </c>
      <c r="D1466" s="180" t="n">
        <v>481.9</v>
      </c>
      <c r="E1466" s="180" t="n">
        <v>457.5</v>
      </c>
      <c r="F1466" s="180" t="n">
        <v>244</v>
      </c>
      <c r="G1466" s="180" t="n">
        <v>671.61351981352</v>
      </c>
      <c r="H1466" s="180" t="n">
        <v>1332.10104895105</v>
      </c>
      <c r="I1466" s="180" t="n">
        <v>281.098018648019</v>
      </c>
      <c r="J1466" s="180" t="n">
        <v>97.6</v>
      </c>
    </row>
    <row r="1467" customFormat="false" ht="15" hidden="false" customHeight="false" outlineLevel="0" collapsed="false">
      <c r="A1467" s="181" t="n">
        <v>61</v>
      </c>
      <c r="B1467" s="179" t="n">
        <v>1462</v>
      </c>
      <c r="C1467" s="180" t="n">
        <v>390.4</v>
      </c>
      <c r="D1467" s="180" t="n">
        <v>481.9</v>
      </c>
      <c r="E1467" s="180" t="n">
        <v>457.5</v>
      </c>
      <c r="F1467" s="180" t="n">
        <v>244</v>
      </c>
      <c r="G1467" s="180" t="n">
        <v>671.61351981352</v>
      </c>
      <c r="H1467" s="180" t="n">
        <v>1332.10104895105</v>
      </c>
      <c r="I1467" s="180" t="n">
        <v>281.098018648019</v>
      </c>
      <c r="J1467" s="180" t="n">
        <v>97.6</v>
      </c>
    </row>
    <row r="1468" customFormat="false" ht="15" hidden="false" customHeight="false" outlineLevel="0" collapsed="false">
      <c r="A1468" s="181" t="n">
        <v>61</v>
      </c>
      <c r="B1468" s="179" t="n">
        <v>1463</v>
      </c>
      <c r="C1468" s="180" t="n">
        <v>390.4</v>
      </c>
      <c r="D1468" s="180" t="n">
        <v>481.9</v>
      </c>
      <c r="E1468" s="180" t="n">
        <v>457.5</v>
      </c>
      <c r="F1468" s="180" t="n">
        <v>244</v>
      </c>
      <c r="G1468" s="180" t="n">
        <v>671.61351981352</v>
      </c>
      <c r="H1468" s="180" t="n">
        <v>1332.10104895105</v>
      </c>
      <c r="I1468" s="180" t="n">
        <v>281.098018648019</v>
      </c>
      <c r="J1468" s="180" t="n">
        <v>97.6</v>
      </c>
    </row>
    <row r="1469" customFormat="false" ht="15" hidden="false" customHeight="false" outlineLevel="0" collapsed="false">
      <c r="A1469" s="181" t="n">
        <v>61</v>
      </c>
      <c r="B1469" s="179" t="n">
        <v>1464</v>
      </c>
      <c r="C1469" s="180" t="n">
        <v>390.4</v>
      </c>
      <c r="D1469" s="180" t="n">
        <v>481.9</v>
      </c>
      <c r="E1469" s="180" t="n">
        <v>457.5</v>
      </c>
      <c r="F1469" s="180" t="n">
        <v>244</v>
      </c>
      <c r="G1469" s="180" t="n">
        <v>671.61351981352</v>
      </c>
      <c r="H1469" s="180" t="n">
        <v>1332.10104895105</v>
      </c>
      <c r="I1469" s="180" t="n">
        <v>281.098018648019</v>
      </c>
      <c r="J1469" s="180" t="n">
        <v>97.6</v>
      </c>
    </row>
    <row r="1470" customFormat="false" ht="15" hidden="false" customHeight="false" outlineLevel="0" collapsed="false">
      <c r="A1470" s="181" t="n">
        <v>62</v>
      </c>
      <c r="B1470" s="179" t="n">
        <v>1465</v>
      </c>
      <c r="C1470" s="180" t="n">
        <v>396.8</v>
      </c>
      <c r="D1470" s="180" t="n">
        <v>489.8</v>
      </c>
      <c r="E1470" s="180" t="n">
        <v>465</v>
      </c>
      <c r="F1470" s="180" t="n">
        <v>248</v>
      </c>
      <c r="G1470" s="180" t="n">
        <v>686.196037296037</v>
      </c>
      <c r="H1470" s="180" t="n">
        <v>1361.19020979021</v>
      </c>
      <c r="I1470" s="180" t="n">
        <v>285.446270396271</v>
      </c>
      <c r="J1470" s="180" t="n">
        <v>99.2</v>
      </c>
    </row>
    <row r="1471" customFormat="false" ht="15" hidden="false" customHeight="false" outlineLevel="0" collapsed="false">
      <c r="A1471" s="181" t="n">
        <v>62</v>
      </c>
      <c r="B1471" s="179" t="n">
        <v>1466</v>
      </c>
      <c r="C1471" s="180" t="n">
        <v>396.8</v>
      </c>
      <c r="D1471" s="180" t="n">
        <v>489.8</v>
      </c>
      <c r="E1471" s="180" t="n">
        <v>465</v>
      </c>
      <c r="F1471" s="180" t="n">
        <v>248</v>
      </c>
      <c r="G1471" s="180" t="n">
        <v>686.196037296037</v>
      </c>
      <c r="H1471" s="180" t="n">
        <v>1361.19020979021</v>
      </c>
      <c r="I1471" s="180" t="n">
        <v>285.446270396271</v>
      </c>
      <c r="J1471" s="180" t="n">
        <v>99.2</v>
      </c>
    </row>
    <row r="1472" customFormat="false" ht="15" hidden="false" customHeight="false" outlineLevel="0" collapsed="false">
      <c r="A1472" s="181" t="n">
        <v>62</v>
      </c>
      <c r="B1472" s="179" t="n">
        <v>1467</v>
      </c>
      <c r="C1472" s="180" t="n">
        <v>396.8</v>
      </c>
      <c r="D1472" s="180" t="n">
        <v>489.8</v>
      </c>
      <c r="E1472" s="180" t="n">
        <v>465</v>
      </c>
      <c r="F1472" s="180" t="n">
        <v>248</v>
      </c>
      <c r="G1472" s="180" t="n">
        <v>686.196037296037</v>
      </c>
      <c r="H1472" s="180" t="n">
        <v>1361.19020979021</v>
      </c>
      <c r="I1472" s="180" t="n">
        <v>285.446270396271</v>
      </c>
      <c r="J1472" s="180" t="n">
        <v>99.2</v>
      </c>
    </row>
    <row r="1473" customFormat="false" ht="15" hidden="false" customHeight="false" outlineLevel="0" collapsed="false">
      <c r="A1473" s="181" t="n">
        <v>62</v>
      </c>
      <c r="B1473" s="179" t="n">
        <v>1468</v>
      </c>
      <c r="C1473" s="180" t="n">
        <v>396.8</v>
      </c>
      <c r="D1473" s="180" t="n">
        <v>489.8</v>
      </c>
      <c r="E1473" s="180" t="n">
        <v>465</v>
      </c>
      <c r="F1473" s="180" t="n">
        <v>248</v>
      </c>
      <c r="G1473" s="180" t="n">
        <v>686.196037296037</v>
      </c>
      <c r="H1473" s="180" t="n">
        <v>1361.19020979021</v>
      </c>
      <c r="I1473" s="180" t="n">
        <v>285.446270396271</v>
      </c>
      <c r="J1473" s="180" t="n">
        <v>99.2</v>
      </c>
    </row>
    <row r="1474" customFormat="false" ht="15" hidden="false" customHeight="false" outlineLevel="0" collapsed="false">
      <c r="A1474" s="181" t="n">
        <v>62</v>
      </c>
      <c r="B1474" s="179" t="n">
        <v>1469</v>
      </c>
      <c r="C1474" s="180" t="n">
        <v>396.8</v>
      </c>
      <c r="D1474" s="180" t="n">
        <v>489.8</v>
      </c>
      <c r="E1474" s="180" t="n">
        <v>465</v>
      </c>
      <c r="F1474" s="180" t="n">
        <v>248</v>
      </c>
      <c r="G1474" s="180" t="n">
        <v>686.196037296037</v>
      </c>
      <c r="H1474" s="180" t="n">
        <v>1361.19020979021</v>
      </c>
      <c r="I1474" s="180" t="n">
        <v>285.446270396271</v>
      </c>
      <c r="J1474" s="180" t="n">
        <v>99.2</v>
      </c>
    </row>
    <row r="1475" customFormat="false" ht="15" hidden="false" customHeight="false" outlineLevel="0" collapsed="false">
      <c r="A1475" s="181" t="n">
        <v>62</v>
      </c>
      <c r="B1475" s="179" t="n">
        <v>1470</v>
      </c>
      <c r="C1475" s="180" t="n">
        <v>396.8</v>
      </c>
      <c r="D1475" s="180" t="n">
        <v>489.8</v>
      </c>
      <c r="E1475" s="180" t="n">
        <v>465</v>
      </c>
      <c r="F1475" s="180" t="n">
        <v>248</v>
      </c>
      <c r="G1475" s="180" t="n">
        <v>686.196037296037</v>
      </c>
      <c r="H1475" s="180" t="n">
        <v>1361.19020979021</v>
      </c>
      <c r="I1475" s="180" t="n">
        <v>285.446270396271</v>
      </c>
      <c r="J1475" s="180" t="n">
        <v>99.2</v>
      </c>
    </row>
    <row r="1476" customFormat="false" ht="15" hidden="false" customHeight="false" outlineLevel="0" collapsed="false">
      <c r="A1476" s="181" t="n">
        <v>62</v>
      </c>
      <c r="B1476" s="179" t="n">
        <v>1471</v>
      </c>
      <c r="C1476" s="180" t="n">
        <v>396.8</v>
      </c>
      <c r="D1476" s="180" t="n">
        <v>489.8</v>
      </c>
      <c r="E1476" s="180" t="n">
        <v>465</v>
      </c>
      <c r="F1476" s="180" t="n">
        <v>248</v>
      </c>
      <c r="G1476" s="180" t="n">
        <v>686.196037296037</v>
      </c>
      <c r="H1476" s="180" t="n">
        <v>1361.19020979021</v>
      </c>
      <c r="I1476" s="180" t="n">
        <v>285.446270396271</v>
      </c>
      <c r="J1476" s="180" t="n">
        <v>99.2</v>
      </c>
    </row>
    <row r="1477" customFormat="false" ht="15" hidden="false" customHeight="false" outlineLevel="0" collapsed="false">
      <c r="A1477" s="181" t="n">
        <v>62</v>
      </c>
      <c r="B1477" s="179" t="n">
        <v>1472</v>
      </c>
      <c r="C1477" s="180" t="n">
        <v>396.8</v>
      </c>
      <c r="D1477" s="180" t="n">
        <v>489.8</v>
      </c>
      <c r="E1477" s="180" t="n">
        <v>465</v>
      </c>
      <c r="F1477" s="180" t="n">
        <v>248</v>
      </c>
      <c r="G1477" s="180" t="n">
        <v>686.196037296037</v>
      </c>
      <c r="H1477" s="180" t="n">
        <v>1361.19020979021</v>
      </c>
      <c r="I1477" s="180" t="n">
        <v>285.446270396271</v>
      </c>
      <c r="J1477" s="180" t="n">
        <v>99.2</v>
      </c>
    </row>
    <row r="1478" customFormat="false" ht="15" hidden="false" customHeight="false" outlineLevel="0" collapsed="false">
      <c r="A1478" s="181" t="n">
        <v>62</v>
      </c>
      <c r="B1478" s="179" t="n">
        <v>1473</v>
      </c>
      <c r="C1478" s="180" t="n">
        <v>396.8</v>
      </c>
      <c r="D1478" s="180" t="n">
        <v>489.8</v>
      </c>
      <c r="E1478" s="180" t="n">
        <v>465</v>
      </c>
      <c r="F1478" s="180" t="n">
        <v>248</v>
      </c>
      <c r="G1478" s="180" t="n">
        <v>686.196037296037</v>
      </c>
      <c r="H1478" s="180" t="n">
        <v>1361.19020979021</v>
      </c>
      <c r="I1478" s="180" t="n">
        <v>285.446270396271</v>
      </c>
      <c r="J1478" s="180" t="n">
        <v>99.2</v>
      </c>
    </row>
    <row r="1479" customFormat="false" ht="15" hidden="false" customHeight="false" outlineLevel="0" collapsed="false">
      <c r="A1479" s="181" t="n">
        <v>62</v>
      </c>
      <c r="B1479" s="179" t="n">
        <v>1474</v>
      </c>
      <c r="C1479" s="180" t="n">
        <v>396.8</v>
      </c>
      <c r="D1479" s="180" t="n">
        <v>489.8</v>
      </c>
      <c r="E1479" s="180" t="n">
        <v>465</v>
      </c>
      <c r="F1479" s="180" t="n">
        <v>248</v>
      </c>
      <c r="G1479" s="180" t="n">
        <v>686.196037296037</v>
      </c>
      <c r="H1479" s="180" t="n">
        <v>1361.19020979021</v>
      </c>
      <c r="I1479" s="180" t="n">
        <v>285.446270396271</v>
      </c>
      <c r="J1479" s="180" t="n">
        <v>99.2</v>
      </c>
    </row>
    <row r="1480" customFormat="false" ht="15" hidden="false" customHeight="false" outlineLevel="0" collapsed="false">
      <c r="A1480" s="181" t="n">
        <v>62</v>
      </c>
      <c r="B1480" s="179" t="n">
        <v>1475</v>
      </c>
      <c r="C1480" s="180" t="n">
        <v>396.8</v>
      </c>
      <c r="D1480" s="180" t="n">
        <v>489.8</v>
      </c>
      <c r="E1480" s="180" t="n">
        <v>465</v>
      </c>
      <c r="F1480" s="180" t="n">
        <v>248</v>
      </c>
      <c r="G1480" s="180" t="n">
        <v>686.196037296037</v>
      </c>
      <c r="H1480" s="180" t="n">
        <v>1361.19020979021</v>
      </c>
      <c r="I1480" s="180" t="n">
        <v>285.446270396271</v>
      </c>
      <c r="J1480" s="180" t="n">
        <v>99.2</v>
      </c>
    </row>
    <row r="1481" customFormat="false" ht="15" hidden="false" customHeight="false" outlineLevel="0" collapsed="false">
      <c r="A1481" s="181" t="n">
        <v>62</v>
      </c>
      <c r="B1481" s="179" t="n">
        <v>1476</v>
      </c>
      <c r="C1481" s="180" t="n">
        <v>396.8</v>
      </c>
      <c r="D1481" s="180" t="n">
        <v>489.8</v>
      </c>
      <c r="E1481" s="180" t="n">
        <v>465</v>
      </c>
      <c r="F1481" s="180" t="n">
        <v>248</v>
      </c>
      <c r="G1481" s="180" t="n">
        <v>686.196037296037</v>
      </c>
      <c r="H1481" s="180" t="n">
        <v>1361.19020979021</v>
      </c>
      <c r="I1481" s="180" t="n">
        <v>285.446270396271</v>
      </c>
      <c r="J1481" s="180" t="n">
        <v>99.2</v>
      </c>
    </row>
    <row r="1482" customFormat="false" ht="15" hidden="false" customHeight="false" outlineLevel="0" collapsed="false">
      <c r="A1482" s="181" t="n">
        <v>62</v>
      </c>
      <c r="B1482" s="179" t="n">
        <v>1477</v>
      </c>
      <c r="C1482" s="180" t="n">
        <v>396.8</v>
      </c>
      <c r="D1482" s="180" t="n">
        <v>489.8</v>
      </c>
      <c r="E1482" s="180" t="n">
        <v>465</v>
      </c>
      <c r="F1482" s="180" t="n">
        <v>248</v>
      </c>
      <c r="G1482" s="180" t="n">
        <v>686.196037296037</v>
      </c>
      <c r="H1482" s="180" t="n">
        <v>1361.19020979021</v>
      </c>
      <c r="I1482" s="180" t="n">
        <v>285.446270396271</v>
      </c>
      <c r="J1482" s="180" t="n">
        <v>99.2</v>
      </c>
    </row>
    <row r="1483" customFormat="false" ht="15" hidden="false" customHeight="false" outlineLevel="0" collapsed="false">
      <c r="A1483" s="181" t="n">
        <v>62</v>
      </c>
      <c r="B1483" s="179" t="n">
        <v>1478</v>
      </c>
      <c r="C1483" s="180" t="n">
        <v>396.8</v>
      </c>
      <c r="D1483" s="180" t="n">
        <v>489.8</v>
      </c>
      <c r="E1483" s="180" t="n">
        <v>465</v>
      </c>
      <c r="F1483" s="180" t="n">
        <v>248</v>
      </c>
      <c r="G1483" s="180" t="n">
        <v>686.196037296037</v>
      </c>
      <c r="H1483" s="180" t="n">
        <v>1361.19020979021</v>
      </c>
      <c r="I1483" s="180" t="n">
        <v>285.446270396271</v>
      </c>
      <c r="J1483" s="180" t="n">
        <v>99.2</v>
      </c>
    </row>
    <row r="1484" customFormat="false" ht="15" hidden="false" customHeight="false" outlineLevel="0" collapsed="false">
      <c r="A1484" s="181" t="n">
        <v>62</v>
      </c>
      <c r="B1484" s="179" t="n">
        <v>1479</v>
      </c>
      <c r="C1484" s="180" t="n">
        <v>396.8</v>
      </c>
      <c r="D1484" s="180" t="n">
        <v>489.8</v>
      </c>
      <c r="E1484" s="180" t="n">
        <v>465</v>
      </c>
      <c r="F1484" s="180" t="n">
        <v>248</v>
      </c>
      <c r="G1484" s="180" t="n">
        <v>686.196037296037</v>
      </c>
      <c r="H1484" s="180" t="n">
        <v>1361.19020979021</v>
      </c>
      <c r="I1484" s="180" t="n">
        <v>285.446270396271</v>
      </c>
      <c r="J1484" s="180" t="n">
        <v>99.2</v>
      </c>
    </row>
    <row r="1485" customFormat="false" ht="15" hidden="false" customHeight="false" outlineLevel="0" collapsed="false">
      <c r="A1485" s="181" t="n">
        <v>62</v>
      </c>
      <c r="B1485" s="179" t="n">
        <v>1480</v>
      </c>
      <c r="C1485" s="180" t="n">
        <v>396.8</v>
      </c>
      <c r="D1485" s="180" t="n">
        <v>489.8</v>
      </c>
      <c r="E1485" s="180" t="n">
        <v>465</v>
      </c>
      <c r="F1485" s="180" t="n">
        <v>248</v>
      </c>
      <c r="G1485" s="180" t="n">
        <v>686.196037296037</v>
      </c>
      <c r="H1485" s="180" t="n">
        <v>1361.19020979021</v>
      </c>
      <c r="I1485" s="180" t="n">
        <v>285.446270396271</v>
      </c>
      <c r="J1485" s="180" t="n">
        <v>99.2</v>
      </c>
    </row>
    <row r="1486" customFormat="false" ht="15" hidden="false" customHeight="false" outlineLevel="0" collapsed="false">
      <c r="A1486" s="181" t="n">
        <v>62</v>
      </c>
      <c r="B1486" s="179" t="n">
        <v>1481</v>
      </c>
      <c r="C1486" s="180" t="n">
        <v>396.8</v>
      </c>
      <c r="D1486" s="180" t="n">
        <v>489.8</v>
      </c>
      <c r="E1486" s="180" t="n">
        <v>465</v>
      </c>
      <c r="F1486" s="180" t="n">
        <v>248</v>
      </c>
      <c r="G1486" s="180" t="n">
        <v>686.196037296037</v>
      </c>
      <c r="H1486" s="180" t="n">
        <v>1361.19020979021</v>
      </c>
      <c r="I1486" s="180" t="n">
        <v>285.446270396271</v>
      </c>
      <c r="J1486" s="180" t="n">
        <v>99.2</v>
      </c>
    </row>
    <row r="1487" customFormat="false" ht="15" hidden="false" customHeight="false" outlineLevel="0" collapsed="false">
      <c r="A1487" s="181" t="n">
        <v>62</v>
      </c>
      <c r="B1487" s="179" t="n">
        <v>1482</v>
      </c>
      <c r="C1487" s="180" t="n">
        <v>396.8</v>
      </c>
      <c r="D1487" s="180" t="n">
        <v>489.8</v>
      </c>
      <c r="E1487" s="180" t="n">
        <v>465</v>
      </c>
      <c r="F1487" s="180" t="n">
        <v>248</v>
      </c>
      <c r="G1487" s="180" t="n">
        <v>686.196037296037</v>
      </c>
      <c r="H1487" s="180" t="n">
        <v>1361.19020979021</v>
      </c>
      <c r="I1487" s="180" t="n">
        <v>285.446270396271</v>
      </c>
      <c r="J1487" s="180" t="n">
        <v>99.2</v>
      </c>
    </row>
    <row r="1488" customFormat="false" ht="15" hidden="false" customHeight="false" outlineLevel="0" collapsed="false">
      <c r="A1488" s="181" t="n">
        <v>62</v>
      </c>
      <c r="B1488" s="179" t="n">
        <v>1483</v>
      </c>
      <c r="C1488" s="180" t="n">
        <v>396.8</v>
      </c>
      <c r="D1488" s="180" t="n">
        <v>489.8</v>
      </c>
      <c r="E1488" s="180" t="n">
        <v>465</v>
      </c>
      <c r="F1488" s="180" t="n">
        <v>248</v>
      </c>
      <c r="G1488" s="180" t="n">
        <v>686.196037296037</v>
      </c>
      <c r="H1488" s="180" t="n">
        <v>1361.19020979021</v>
      </c>
      <c r="I1488" s="180" t="n">
        <v>285.446270396271</v>
      </c>
      <c r="J1488" s="180" t="n">
        <v>99.2</v>
      </c>
    </row>
    <row r="1489" customFormat="false" ht="15" hidden="false" customHeight="false" outlineLevel="0" collapsed="false">
      <c r="A1489" s="181" t="n">
        <v>62</v>
      </c>
      <c r="B1489" s="179" t="n">
        <v>1484</v>
      </c>
      <c r="C1489" s="180" t="n">
        <v>396.8</v>
      </c>
      <c r="D1489" s="180" t="n">
        <v>489.8</v>
      </c>
      <c r="E1489" s="180" t="n">
        <v>465</v>
      </c>
      <c r="F1489" s="180" t="n">
        <v>248</v>
      </c>
      <c r="G1489" s="180" t="n">
        <v>686.196037296037</v>
      </c>
      <c r="H1489" s="180" t="n">
        <v>1361.19020979021</v>
      </c>
      <c r="I1489" s="180" t="n">
        <v>285.446270396271</v>
      </c>
      <c r="J1489" s="180" t="n">
        <v>99.2</v>
      </c>
    </row>
    <row r="1490" customFormat="false" ht="15" hidden="false" customHeight="false" outlineLevel="0" collapsed="false">
      <c r="A1490" s="181" t="n">
        <v>62</v>
      </c>
      <c r="B1490" s="179" t="n">
        <v>1485</v>
      </c>
      <c r="C1490" s="180" t="n">
        <v>396.8</v>
      </c>
      <c r="D1490" s="180" t="n">
        <v>489.8</v>
      </c>
      <c r="E1490" s="180" t="n">
        <v>465</v>
      </c>
      <c r="F1490" s="180" t="n">
        <v>248</v>
      </c>
      <c r="G1490" s="180" t="n">
        <v>686.196037296037</v>
      </c>
      <c r="H1490" s="180" t="n">
        <v>1361.19020979021</v>
      </c>
      <c r="I1490" s="180" t="n">
        <v>285.446270396271</v>
      </c>
      <c r="J1490" s="180" t="n">
        <v>99.2</v>
      </c>
    </row>
    <row r="1491" customFormat="false" ht="15" hidden="false" customHeight="false" outlineLevel="0" collapsed="false">
      <c r="A1491" s="181" t="n">
        <v>62</v>
      </c>
      <c r="B1491" s="179" t="n">
        <v>1486</v>
      </c>
      <c r="C1491" s="180" t="n">
        <v>396.8</v>
      </c>
      <c r="D1491" s="180" t="n">
        <v>489.8</v>
      </c>
      <c r="E1491" s="180" t="n">
        <v>465</v>
      </c>
      <c r="F1491" s="180" t="n">
        <v>248</v>
      </c>
      <c r="G1491" s="180" t="n">
        <v>686.196037296037</v>
      </c>
      <c r="H1491" s="180" t="n">
        <v>1361.19020979021</v>
      </c>
      <c r="I1491" s="180" t="n">
        <v>285.446270396271</v>
      </c>
      <c r="J1491" s="180" t="n">
        <v>99.2</v>
      </c>
    </row>
    <row r="1492" customFormat="false" ht="15" hidden="false" customHeight="false" outlineLevel="0" collapsed="false">
      <c r="A1492" s="181" t="n">
        <v>62</v>
      </c>
      <c r="B1492" s="179" t="n">
        <v>1487</v>
      </c>
      <c r="C1492" s="180" t="n">
        <v>396.8</v>
      </c>
      <c r="D1492" s="180" t="n">
        <v>489.8</v>
      </c>
      <c r="E1492" s="180" t="n">
        <v>465</v>
      </c>
      <c r="F1492" s="180" t="n">
        <v>248</v>
      </c>
      <c r="G1492" s="180" t="n">
        <v>686.196037296037</v>
      </c>
      <c r="H1492" s="180" t="n">
        <v>1361.19020979021</v>
      </c>
      <c r="I1492" s="180" t="n">
        <v>285.446270396271</v>
      </c>
      <c r="J1492" s="180" t="n">
        <v>99.2</v>
      </c>
    </row>
    <row r="1493" customFormat="false" ht="15" hidden="false" customHeight="false" outlineLevel="0" collapsed="false">
      <c r="A1493" s="181" t="n">
        <v>62</v>
      </c>
      <c r="B1493" s="179" t="n">
        <v>1488</v>
      </c>
      <c r="C1493" s="180" t="n">
        <v>396.8</v>
      </c>
      <c r="D1493" s="180" t="n">
        <v>489.8</v>
      </c>
      <c r="E1493" s="180" t="n">
        <v>465</v>
      </c>
      <c r="F1493" s="180" t="n">
        <v>248</v>
      </c>
      <c r="G1493" s="180" t="n">
        <v>686.196037296037</v>
      </c>
      <c r="H1493" s="180" t="n">
        <v>1361.19020979021</v>
      </c>
      <c r="I1493" s="180" t="n">
        <v>285.446270396271</v>
      </c>
      <c r="J1493" s="180" t="n">
        <v>99.2</v>
      </c>
    </row>
    <row r="1494" customFormat="false" ht="15" hidden="false" customHeight="false" outlineLevel="0" collapsed="false">
      <c r="A1494" s="181" t="n">
        <v>63</v>
      </c>
      <c r="B1494" s="179" t="n">
        <v>1489</v>
      </c>
      <c r="C1494" s="180" t="n">
        <v>403.2</v>
      </c>
      <c r="D1494" s="180" t="n">
        <v>497.7</v>
      </c>
      <c r="E1494" s="180" t="n">
        <v>472.5</v>
      </c>
      <c r="F1494" s="180" t="n">
        <v>252</v>
      </c>
      <c r="G1494" s="180" t="n">
        <v>700.778554778555</v>
      </c>
      <c r="H1494" s="180" t="n">
        <v>1390.27937062937</v>
      </c>
      <c r="I1494" s="180" t="n">
        <v>289.794522144523</v>
      </c>
      <c r="J1494" s="180" t="n">
        <v>100.8</v>
      </c>
    </row>
    <row r="1495" customFormat="false" ht="15" hidden="false" customHeight="false" outlineLevel="0" collapsed="false">
      <c r="A1495" s="181" t="n">
        <v>63</v>
      </c>
      <c r="B1495" s="179" t="n">
        <v>1490</v>
      </c>
      <c r="C1495" s="180" t="n">
        <v>403.2</v>
      </c>
      <c r="D1495" s="180" t="n">
        <v>497.7</v>
      </c>
      <c r="E1495" s="180" t="n">
        <v>472.5</v>
      </c>
      <c r="F1495" s="180" t="n">
        <v>252</v>
      </c>
      <c r="G1495" s="180" t="n">
        <v>700.778554778555</v>
      </c>
      <c r="H1495" s="180" t="n">
        <v>1390.27937062937</v>
      </c>
      <c r="I1495" s="180" t="n">
        <v>289.794522144523</v>
      </c>
      <c r="J1495" s="180" t="n">
        <v>100.8</v>
      </c>
    </row>
    <row r="1496" customFormat="false" ht="15" hidden="false" customHeight="false" outlineLevel="0" collapsed="false">
      <c r="A1496" s="181" t="n">
        <v>63</v>
      </c>
      <c r="B1496" s="179" t="n">
        <v>1491</v>
      </c>
      <c r="C1496" s="180" t="n">
        <v>403.2</v>
      </c>
      <c r="D1496" s="180" t="n">
        <v>497.7</v>
      </c>
      <c r="E1496" s="180" t="n">
        <v>472.5</v>
      </c>
      <c r="F1496" s="180" t="n">
        <v>252</v>
      </c>
      <c r="G1496" s="180" t="n">
        <v>700.778554778555</v>
      </c>
      <c r="H1496" s="180" t="n">
        <v>1390.27937062937</v>
      </c>
      <c r="I1496" s="180" t="n">
        <v>289.794522144523</v>
      </c>
      <c r="J1496" s="180" t="n">
        <v>100.8</v>
      </c>
    </row>
    <row r="1497" customFormat="false" ht="15" hidden="false" customHeight="false" outlineLevel="0" collapsed="false">
      <c r="A1497" s="181" t="n">
        <v>63</v>
      </c>
      <c r="B1497" s="179" t="n">
        <v>1492</v>
      </c>
      <c r="C1497" s="180" t="n">
        <v>403.2</v>
      </c>
      <c r="D1497" s="180" t="n">
        <v>497.7</v>
      </c>
      <c r="E1497" s="180" t="n">
        <v>472.5</v>
      </c>
      <c r="F1497" s="180" t="n">
        <v>252</v>
      </c>
      <c r="G1497" s="180" t="n">
        <v>700.778554778555</v>
      </c>
      <c r="H1497" s="180" t="n">
        <v>1390.27937062937</v>
      </c>
      <c r="I1497" s="180" t="n">
        <v>289.794522144523</v>
      </c>
      <c r="J1497" s="180" t="n">
        <v>100.8</v>
      </c>
    </row>
    <row r="1498" customFormat="false" ht="15" hidden="false" customHeight="false" outlineLevel="0" collapsed="false">
      <c r="A1498" s="181" t="n">
        <v>63</v>
      </c>
      <c r="B1498" s="179" t="n">
        <v>1493</v>
      </c>
      <c r="C1498" s="180" t="n">
        <v>403.2</v>
      </c>
      <c r="D1498" s="180" t="n">
        <v>497.7</v>
      </c>
      <c r="E1498" s="180" t="n">
        <v>472.5</v>
      </c>
      <c r="F1498" s="180" t="n">
        <v>252</v>
      </c>
      <c r="G1498" s="180" t="n">
        <v>700.778554778555</v>
      </c>
      <c r="H1498" s="180" t="n">
        <v>1390.27937062937</v>
      </c>
      <c r="I1498" s="180" t="n">
        <v>289.794522144523</v>
      </c>
      <c r="J1498" s="180" t="n">
        <v>100.8</v>
      </c>
    </row>
    <row r="1499" customFormat="false" ht="15" hidden="false" customHeight="false" outlineLevel="0" collapsed="false">
      <c r="A1499" s="181" t="n">
        <v>63</v>
      </c>
      <c r="B1499" s="179" t="n">
        <v>1494</v>
      </c>
      <c r="C1499" s="180" t="n">
        <v>403.2</v>
      </c>
      <c r="D1499" s="180" t="n">
        <v>497.7</v>
      </c>
      <c r="E1499" s="180" t="n">
        <v>472.5</v>
      </c>
      <c r="F1499" s="180" t="n">
        <v>252</v>
      </c>
      <c r="G1499" s="180" t="n">
        <v>700.778554778555</v>
      </c>
      <c r="H1499" s="180" t="n">
        <v>1390.27937062937</v>
      </c>
      <c r="I1499" s="180" t="n">
        <v>289.794522144523</v>
      </c>
      <c r="J1499" s="180" t="n">
        <v>100.8</v>
      </c>
    </row>
    <row r="1500" customFormat="false" ht="15" hidden="false" customHeight="false" outlineLevel="0" collapsed="false">
      <c r="A1500" s="181" t="n">
        <v>63</v>
      </c>
      <c r="B1500" s="179" t="n">
        <v>1495</v>
      </c>
      <c r="C1500" s="180" t="n">
        <v>403.2</v>
      </c>
      <c r="D1500" s="180" t="n">
        <v>497.7</v>
      </c>
      <c r="E1500" s="180" t="n">
        <v>472.5</v>
      </c>
      <c r="F1500" s="180" t="n">
        <v>252</v>
      </c>
      <c r="G1500" s="180" t="n">
        <v>700.778554778555</v>
      </c>
      <c r="H1500" s="180" t="n">
        <v>1390.27937062937</v>
      </c>
      <c r="I1500" s="180" t="n">
        <v>289.794522144523</v>
      </c>
      <c r="J1500" s="180" t="n">
        <v>100.8</v>
      </c>
    </row>
    <row r="1501" customFormat="false" ht="15" hidden="false" customHeight="false" outlineLevel="0" collapsed="false">
      <c r="A1501" s="181" t="n">
        <v>63</v>
      </c>
      <c r="B1501" s="179" t="n">
        <v>1496</v>
      </c>
      <c r="C1501" s="180" t="n">
        <v>403.2</v>
      </c>
      <c r="D1501" s="180" t="n">
        <v>497.7</v>
      </c>
      <c r="E1501" s="180" t="n">
        <v>472.5</v>
      </c>
      <c r="F1501" s="180" t="n">
        <v>252</v>
      </c>
      <c r="G1501" s="180" t="n">
        <v>700.778554778555</v>
      </c>
      <c r="H1501" s="180" t="n">
        <v>1390.27937062937</v>
      </c>
      <c r="I1501" s="180" t="n">
        <v>289.794522144523</v>
      </c>
      <c r="J1501" s="180" t="n">
        <v>100.8</v>
      </c>
    </row>
    <row r="1502" customFormat="false" ht="15" hidden="false" customHeight="false" outlineLevel="0" collapsed="false">
      <c r="A1502" s="181" t="n">
        <v>63</v>
      </c>
      <c r="B1502" s="179" t="n">
        <v>1497</v>
      </c>
      <c r="C1502" s="180" t="n">
        <v>403.2</v>
      </c>
      <c r="D1502" s="180" t="n">
        <v>497.7</v>
      </c>
      <c r="E1502" s="180" t="n">
        <v>472.5</v>
      </c>
      <c r="F1502" s="180" t="n">
        <v>252</v>
      </c>
      <c r="G1502" s="180" t="n">
        <v>700.778554778555</v>
      </c>
      <c r="H1502" s="180" t="n">
        <v>1390.27937062937</v>
      </c>
      <c r="I1502" s="180" t="n">
        <v>289.794522144523</v>
      </c>
      <c r="J1502" s="180" t="n">
        <v>100.8</v>
      </c>
    </row>
    <row r="1503" customFormat="false" ht="15" hidden="false" customHeight="false" outlineLevel="0" collapsed="false">
      <c r="A1503" s="181" t="n">
        <v>63</v>
      </c>
      <c r="B1503" s="179" t="n">
        <v>1498</v>
      </c>
      <c r="C1503" s="180" t="n">
        <v>403.2</v>
      </c>
      <c r="D1503" s="180" t="n">
        <v>497.7</v>
      </c>
      <c r="E1503" s="180" t="n">
        <v>472.5</v>
      </c>
      <c r="F1503" s="180" t="n">
        <v>252</v>
      </c>
      <c r="G1503" s="180" t="n">
        <v>700.778554778555</v>
      </c>
      <c r="H1503" s="180" t="n">
        <v>1390.27937062937</v>
      </c>
      <c r="I1503" s="180" t="n">
        <v>289.794522144523</v>
      </c>
      <c r="J1503" s="180" t="n">
        <v>100.8</v>
      </c>
    </row>
    <row r="1504" customFormat="false" ht="15" hidden="false" customHeight="false" outlineLevel="0" collapsed="false">
      <c r="A1504" s="181" t="n">
        <v>63</v>
      </c>
      <c r="B1504" s="179" t="n">
        <v>1499</v>
      </c>
      <c r="C1504" s="180" t="n">
        <v>403.2</v>
      </c>
      <c r="D1504" s="180" t="n">
        <v>497.7</v>
      </c>
      <c r="E1504" s="180" t="n">
        <v>472.5</v>
      </c>
      <c r="F1504" s="180" t="n">
        <v>252</v>
      </c>
      <c r="G1504" s="180" t="n">
        <v>700.778554778555</v>
      </c>
      <c r="H1504" s="180" t="n">
        <v>1390.27937062937</v>
      </c>
      <c r="I1504" s="180" t="n">
        <v>289.794522144523</v>
      </c>
      <c r="J1504" s="180" t="n">
        <v>100.8</v>
      </c>
    </row>
    <row r="1505" customFormat="false" ht="15" hidden="false" customHeight="false" outlineLevel="0" collapsed="false">
      <c r="A1505" s="181" t="n">
        <v>63</v>
      </c>
      <c r="B1505" s="179" t="n">
        <v>1500</v>
      </c>
      <c r="C1505" s="180" t="n">
        <v>403.2</v>
      </c>
      <c r="D1505" s="180" t="n">
        <v>497.7</v>
      </c>
      <c r="E1505" s="180" t="n">
        <v>472.5</v>
      </c>
      <c r="F1505" s="180" t="n">
        <v>252</v>
      </c>
      <c r="G1505" s="180" t="n">
        <v>700.778554778555</v>
      </c>
      <c r="H1505" s="180" t="n">
        <v>1390.27937062937</v>
      </c>
      <c r="I1505" s="180" t="n">
        <v>289.794522144523</v>
      </c>
      <c r="J1505" s="180" t="n">
        <v>100.8</v>
      </c>
    </row>
    <row r="1506" customFormat="false" ht="15" hidden="false" customHeight="false" outlineLevel="0" collapsed="false">
      <c r="A1506" s="181" t="n">
        <v>63</v>
      </c>
      <c r="B1506" s="179" t="n">
        <v>1501</v>
      </c>
      <c r="C1506" s="180" t="n">
        <v>403.2</v>
      </c>
      <c r="D1506" s="180" t="n">
        <v>497.7</v>
      </c>
      <c r="E1506" s="180" t="n">
        <v>472.5</v>
      </c>
      <c r="F1506" s="180" t="n">
        <v>252</v>
      </c>
      <c r="G1506" s="180" t="n">
        <v>700.778554778555</v>
      </c>
      <c r="H1506" s="180" t="n">
        <v>1390.27937062937</v>
      </c>
      <c r="I1506" s="180" t="n">
        <v>289.794522144523</v>
      </c>
      <c r="J1506" s="180" t="n">
        <v>100.8</v>
      </c>
    </row>
    <row r="1507" customFormat="false" ht="15" hidden="false" customHeight="false" outlineLevel="0" collapsed="false">
      <c r="A1507" s="181" t="n">
        <v>63</v>
      </c>
      <c r="B1507" s="179" t="n">
        <v>1502</v>
      </c>
      <c r="C1507" s="180" t="n">
        <v>403.2</v>
      </c>
      <c r="D1507" s="180" t="n">
        <v>497.7</v>
      </c>
      <c r="E1507" s="180" t="n">
        <v>472.5</v>
      </c>
      <c r="F1507" s="180" t="n">
        <v>252</v>
      </c>
      <c r="G1507" s="180" t="n">
        <v>700.778554778555</v>
      </c>
      <c r="H1507" s="180" t="n">
        <v>1390.27937062937</v>
      </c>
      <c r="I1507" s="180" t="n">
        <v>289.794522144523</v>
      </c>
      <c r="J1507" s="180" t="n">
        <v>100.8</v>
      </c>
    </row>
    <row r="1508" customFormat="false" ht="15" hidden="false" customHeight="false" outlineLevel="0" collapsed="false">
      <c r="A1508" s="181" t="n">
        <v>63</v>
      </c>
      <c r="B1508" s="179" t="n">
        <v>1503</v>
      </c>
      <c r="C1508" s="180" t="n">
        <v>403.2</v>
      </c>
      <c r="D1508" s="180" t="n">
        <v>497.7</v>
      </c>
      <c r="E1508" s="180" t="n">
        <v>472.5</v>
      </c>
      <c r="F1508" s="180" t="n">
        <v>252</v>
      </c>
      <c r="G1508" s="180" t="n">
        <v>700.778554778555</v>
      </c>
      <c r="H1508" s="180" t="n">
        <v>1390.27937062937</v>
      </c>
      <c r="I1508" s="180" t="n">
        <v>289.794522144523</v>
      </c>
      <c r="J1508" s="180" t="n">
        <v>100.8</v>
      </c>
    </row>
    <row r="1509" customFormat="false" ht="15" hidden="false" customHeight="false" outlineLevel="0" collapsed="false">
      <c r="A1509" s="181" t="n">
        <v>63</v>
      </c>
      <c r="B1509" s="179" t="n">
        <v>1504</v>
      </c>
      <c r="C1509" s="180" t="n">
        <v>403.2</v>
      </c>
      <c r="D1509" s="180" t="n">
        <v>497.7</v>
      </c>
      <c r="E1509" s="180" t="n">
        <v>472.5</v>
      </c>
      <c r="F1509" s="180" t="n">
        <v>252</v>
      </c>
      <c r="G1509" s="180" t="n">
        <v>700.778554778555</v>
      </c>
      <c r="H1509" s="180" t="n">
        <v>1390.27937062937</v>
      </c>
      <c r="I1509" s="180" t="n">
        <v>289.794522144523</v>
      </c>
      <c r="J1509" s="180" t="n">
        <v>100.8</v>
      </c>
    </row>
    <row r="1510" customFormat="false" ht="15" hidden="false" customHeight="false" outlineLevel="0" collapsed="false">
      <c r="A1510" s="181" t="n">
        <v>63</v>
      </c>
      <c r="B1510" s="179" t="n">
        <v>1505</v>
      </c>
      <c r="C1510" s="180" t="n">
        <v>403.2</v>
      </c>
      <c r="D1510" s="180" t="n">
        <v>497.7</v>
      </c>
      <c r="E1510" s="180" t="n">
        <v>472.5</v>
      </c>
      <c r="F1510" s="180" t="n">
        <v>252</v>
      </c>
      <c r="G1510" s="180" t="n">
        <v>700.778554778555</v>
      </c>
      <c r="H1510" s="180" t="n">
        <v>1390.27937062937</v>
      </c>
      <c r="I1510" s="180" t="n">
        <v>289.794522144523</v>
      </c>
      <c r="J1510" s="180" t="n">
        <v>100.8</v>
      </c>
    </row>
    <row r="1511" customFormat="false" ht="15" hidden="false" customHeight="false" outlineLevel="0" collapsed="false">
      <c r="A1511" s="181" t="n">
        <v>63</v>
      </c>
      <c r="B1511" s="179" t="n">
        <v>1506</v>
      </c>
      <c r="C1511" s="180" t="n">
        <v>403.2</v>
      </c>
      <c r="D1511" s="180" t="n">
        <v>497.7</v>
      </c>
      <c r="E1511" s="180" t="n">
        <v>472.5</v>
      </c>
      <c r="F1511" s="180" t="n">
        <v>252</v>
      </c>
      <c r="G1511" s="180" t="n">
        <v>700.778554778555</v>
      </c>
      <c r="H1511" s="180" t="n">
        <v>1390.27937062937</v>
      </c>
      <c r="I1511" s="180" t="n">
        <v>289.794522144523</v>
      </c>
      <c r="J1511" s="180" t="n">
        <v>100.8</v>
      </c>
    </row>
    <row r="1512" customFormat="false" ht="15" hidden="false" customHeight="false" outlineLevel="0" collapsed="false">
      <c r="A1512" s="181" t="n">
        <v>63</v>
      </c>
      <c r="B1512" s="179" t="n">
        <v>1507</v>
      </c>
      <c r="C1512" s="180" t="n">
        <v>403.2</v>
      </c>
      <c r="D1512" s="180" t="n">
        <v>497.7</v>
      </c>
      <c r="E1512" s="180" t="n">
        <v>472.5</v>
      </c>
      <c r="F1512" s="180" t="n">
        <v>252</v>
      </c>
      <c r="G1512" s="180" t="n">
        <v>700.778554778555</v>
      </c>
      <c r="H1512" s="180" t="n">
        <v>1390.27937062937</v>
      </c>
      <c r="I1512" s="180" t="n">
        <v>289.794522144523</v>
      </c>
      <c r="J1512" s="180" t="n">
        <v>100.8</v>
      </c>
    </row>
    <row r="1513" customFormat="false" ht="15" hidden="false" customHeight="false" outlineLevel="0" collapsed="false">
      <c r="A1513" s="181" t="n">
        <v>63</v>
      </c>
      <c r="B1513" s="179" t="n">
        <v>1508</v>
      </c>
      <c r="C1513" s="180" t="n">
        <v>403.2</v>
      </c>
      <c r="D1513" s="180" t="n">
        <v>497.7</v>
      </c>
      <c r="E1513" s="180" t="n">
        <v>472.5</v>
      </c>
      <c r="F1513" s="180" t="n">
        <v>252</v>
      </c>
      <c r="G1513" s="180" t="n">
        <v>700.778554778555</v>
      </c>
      <c r="H1513" s="180" t="n">
        <v>1390.27937062937</v>
      </c>
      <c r="I1513" s="180" t="n">
        <v>289.794522144523</v>
      </c>
      <c r="J1513" s="180" t="n">
        <v>100.8</v>
      </c>
    </row>
    <row r="1514" customFormat="false" ht="15" hidden="false" customHeight="false" outlineLevel="0" collapsed="false">
      <c r="A1514" s="181" t="n">
        <v>63</v>
      </c>
      <c r="B1514" s="179" t="n">
        <v>1509</v>
      </c>
      <c r="C1514" s="180" t="n">
        <v>403.2</v>
      </c>
      <c r="D1514" s="180" t="n">
        <v>497.7</v>
      </c>
      <c r="E1514" s="180" t="n">
        <v>472.5</v>
      </c>
      <c r="F1514" s="180" t="n">
        <v>252</v>
      </c>
      <c r="G1514" s="180" t="n">
        <v>700.778554778555</v>
      </c>
      <c r="H1514" s="180" t="n">
        <v>1390.27937062937</v>
      </c>
      <c r="I1514" s="180" t="n">
        <v>289.794522144523</v>
      </c>
      <c r="J1514" s="180" t="n">
        <v>100.8</v>
      </c>
    </row>
    <row r="1515" customFormat="false" ht="15" hidden="false" customHeight="false" outlineLevel="0" collapsed="false">
      <c r="A1515" s="181" t="n">
        <v>63</v>
      </c>
      <c r="B1515" s="179" t="n">
        <v>1510</v>
      </c>
      <c r="C1515" s="180" t="n">
        <v>403.2</v>
      </c>
      <c r="D1515" s="180" t="n">
        <v>497.7</v>
      </c>
      <c r="E1515" s="180" t="n">
        <v>472.5</v>
      </c>
      <c r="F1515" s="180" t="n">
        <v>252</v>
      </c>
      <c r="G1515" s="180" t="n">
        <v>700.778554778555</v>
      </c>
      <c r="H1515" s="180" t="n">
        <v>1390.27937062937</v>
      </c>
      <c r="I1515" s="180" t="n">
        <v>289.794522144523</v>
      </c>
      <c r="J1515" s="180" t="n">
        <v>100.8</v>
      </c>
    </row>
    <row r="1516" customFormat="false" ht="15" hidden="false" customHeight="false" outlineLevel="0" collapsed="false">
      <c r="A1516" s="181" t="n">
        <v>63</v>
      </c>
      <c r="B1516" s="179" t="n">
        <v>1511</v>
      </c>
      <c r="C1516" s="180" t="n">
        <v>403.2</v>
      </c>
      <c r="D1516" s="180" t="n">
        <v>497.7</v>
      </c>
      <c r="E1516" s="180" t="n">
        <v>472.5</v>
      </c>
      <c r="F1516" s="180" t="n">
        <v>252</v>
      </c>
      <c r="G1516" s="180" t="n">
        <v>700.778554778555</v>
      </c>
      <c r="H1516" s="180" t="n">
        <v>1390.27937062937</v>
      </c>
      <c r="I1516" s="180" t="n">
        <v>289.794522144523</v>
      </c>
      <c r="J1516" s="180" t="n">
        <v>100.8</v>
      </c>
    </row>
    <row r="1517" customFormat="false" ht="15" hidden="false" customHeight="false" outlineLevel="0" collapsed="false">
      <c r="A1517" s="181" t="n">
        <v>63</v>
      </c>
      <c r="B1517" s="179" t="n">
        <v>1512</v>
      </c>
      <c r="C1517" s="180" t="n">
        <v>403.2</v>
      </c>
      <c r="D1517" s="180" t="n">
        <v>497.7</v>
      </c>
      <c r="E1517" s="180" t="n">
        <v>472.5</v>
      </c>
      <c r="F1517" s="180" t="n">
        <v>252</v>
      </c>
      <c r="G1517" s="180" t="n">
        <v>700.778554778555</v>
      </c>
      <c r="H1517" s="180" t="n">
        <v>1390.27937062937</v>
      </c>
      <c r="I1517" s="180" t="n">
        <v>289.794522144523</v>
      </c>
      <c r="J1517" s="180" t="n">
        <v>100.8</v>
      </c>
    </row>
    <row r="1518" customFormat="false" ht="15" hidden="false" customHeight="false" outlineLevel="0" collapsed="false">
      <c r="A1518" s="181" t="n">
        <v>64</v>
      </c>
      <c r="B1518" s="179" t="n">
        <v>1513</v>
      </c>
      <c r="C1518" s="180" t="n">
        <v>409.6</v>
      </c>
      <c r="D1518" s="180" t="n">
        <v>505.6</v>
      </c>
      <c r="E1518" s="180" t="n">
        <v>480</v>
      </c>
      <c r="F1518" s="180" t="n">
        <v>256</v>
      </c>
      <c r="G1518" s="180" t="n">
        <v>715.361072261072</v>
      </c>
      <c r="H1518" s="180" t="n">
        <v>1419.36853146854</v>
      </c>
      <c r="I1518" s="180" t="n">
        <v>294.142773892774</v>
      </c>
      <c r="J1518" s="180" t="n">
        <v>102.4</v>
      </c>
    </row>
    <row r="1519" customFormat="false" ht="15" hidden="false" customHeight="false" outlineLevel="0" collapsed="false">
      <c r="A1519" s="181" t="n">
        <v>64</v>
      </c>
      <c r="B1519" s="179" t="n">
        <v>1514</v>
      </c>
      <c r="C1519" s="180" t="n">
        <v>409.6</v>
      </c>
      <c r="D1519" s="180" t="n">
        <v>505.6</v>
      </c>
      <c r="E1519" s="180" t="n">
        <v>480</v>
      </c>
      <c r="F1519" s="180" t="n">
        <v>256</v>
      </c>
      <c r="G1519" s="180" t="n">
        <v>715.361072261072</v>
      </c>
      <c r="H1519" s="180" t="n">
        <v>1419.36853146854</v>
      </c>
      <c r="I1519" s="180" t="n">
        <v>294.142773892774</v>
      </c>
      <c r="J1519" s="180" t="n">
        <v>102.4</v>
      </c>
    </row>
    <row r="1520" customFormat="false" ht="15" hidden="false" customHeight="false" outlineLevel="0" collapsed="false">
      <c r="A1520" s="181" t="n">
        <v>64</v>
      </c>
      <c r="B1520" s="179" t="n">
        <v>1515</v>
      </c>
      <c r="C1520" s="180" t="n">
        <v>409.6</v>
      </c>
      <c r="D1520" s="180" t="n">
        <v>505.6</v>
      </c>
      <c r="E1520" s="180" t="n">
        <v>480</v>
      </c>
      <c r="F1520" s="180" t="n">
        <v>256</v>
      </c>
      <c r="G1520" s="180" t="n">
        <v>715.361072261072</v>
      </c>
      <c r="H1520" s="180" t="n">
        <v>1419.36853146854</v>
      </c>
      <c r="I1520" s="180" t="n">
        <v>294.142773892774</v>
      </c>
      <c r="J1520" s="180" t="n">
        <v>102.4</v>
      </c>
    </row>
    <row r="1521" customFormat="false" ht="15" hidden="false" customHeight="false" outlineLevel="0" collapsed="false">
      <c r="A1521" s="181" t="n">
        <v>64</v>
      </c>
      <c r="B1521" s="179" t="n">
        <v>1516</v>
      </c>
      <c r="C1521" s="180" t="n">
        <v>409.6</v>
      </c>
      <c r="D1521" s="180" t="n">
        <v>505.6</v>
      </c>
      <c r="E1521" s="180" t="n">
        <v>480</v>
      </c>
      <c r="F1521" s="180" t="n">
        <v>256</v>
      </c>
      <c r="G1521" s="180" t="n">
        <v>715.361072261072</v>
      </c>
      <c r="H1521" s="180" t="n">
        <v>1419.36853146854</v>
      </c>
      <c r="I1521" s="180" t="n">
        <v>294.142773892774</v>
      </c>
      <c r="J1521" s="180" t="n">
        <v>102.4</v>
      </c>
    </row>
    <row r="1522" customFormat="false" ht="15" hidden="false" customHeight="false" outlineLevel="0" collapsed="false">
      <c r="A1522" s="181" t="n">
        <v>64</v>
      </c>
      <c r="B1522" s="179" t="n">
        <v>1517</v>
      </c>
      <c r="C1522" s="180" t="n">
        <v>409.6</v>
      </c>
      <c r="D1522" s="180" t="n">
        <v>505.6</v>
      </c>
      <c r="E1522" s="180" t="n">
        <v>480</v>
      </c>
      <c r="F1522" s="180" t="n">
        <v>256</v>
      </c>
      <c r="G1522" s="180" t="n">
        <v>715.361072261072</v>
      </c>
      <c r="H1522" s="180" t="n">
        <v>1419.36853146854</v>
      </c>
      <c r="I1522" s="180" t="n">
        <v>294.142773892774</v>
      </c>
      <c r="J1522" s="180" t="n">
        <v>102.4</v>
      </c>
    </row>
    <row r="1523" customFormat="false" ht="15" hidden="false" customHeight="false" outlineLevel="0" collapsed="false">
      <c r="A1523" s="181" t="n">
        <v>64</v>
      </c>
      <c r="B1523" s="179" t="n">
        <v>1518</v>
      </c>
      <c r="C1523" s="180" t="n">
        <v>409.6</v>
      </c>
      <c r="D1523" s="180" t="n">
        <v>505.6</v>
      </c>
      <c r="E1523" s="180" t="n">
        <v>480</v>
      </c>
      <c r="F1523" s="180" t="n">
        <v>256</v>
      </c>
      <c r="G1523" s="180" t="n">
        <v>715.361072261072</v>
      </c>
      <c r="H1523" s="180" t="n">
        <v>1419.36853146854</v>
      </c>
      <c r="I1523" s="180" t="n">
        <v>294.142773892774</v>
      </c>
      <c r="J1523" s="180" t="n">
        <v>102.4</v>
      </c>
    </row>
    <row r="1524" customFormat="false" ht="15" hidden="false" customHeight="false" outlineLevel="0" collapsed="false">
      <c r="A1524" s="181" t="n">
        <v>64</v>
      </c>
      <c r="B1524" s="179" t="n">
        <v>1519</v>
      </c>
      <c r="C1524" s="180" t="n">
        <v>409.6</v>
      </c>
      <c r="D1524" s="180" t="n">
        <v>505.6</v>
      </c>
      <c r="E1524" s="180" t="n">
        <v>480</v>
      </c>
      <c r="F1524" s="180" t="n">
        <v>256</v>
      </c>
      <c r="G1524" s="180" t="n">
        <v>715.361072261072</v>
      </c>
      <c r="H1524" s="180" t="n">
        <v>1419.36853146854</v>
      </c>
      <c r="I1524" s="180" t="n">
        <v>294.142773892774</v>
      </c>
      <c r="J1524" s="180" t="n">
        <v>102.4</v>
      </c>
    </row>
    <row r="1525" customFormat="false" ht="15" hidden="false" customHeight="false" outlineLevel="0" collapsed="false">
      <c r="A1525" s="181" t="n">
        <v>64</v>
      </c>
      <c r="B1525" s="179" t="n">
        <v>1520</v>
      </c>
      <c r="C1525" s="180" t="n">
        <v>409.6</v>
      </c>
      <c r="D1525" s="180" t="n">
        <v>505.6</v>
      </c>
      <c r="E1525" s="180" t="n">
        <v>480</v>
      </c>
      <c r="F1525" s="180" t="n">
        <v>256</v>
      </c>
      <c r="G1525" s="180" t="n">
        <v>715.361072261072</v>
      </c>
      <c r="H1525" s="180" t="n">
        <v>1419.36853146854</v>
      </c>
      <c r="I1525" s="180" t="n">
        <v>294.142773892774</v>
      </c>
      <c r="J1525" s="180" t="n">
        <v>102.4</v>
      </c>
    </row>
    <row r="1526" customFormat="false" ht="15" hidden="false" customHeight="false" outlineLevel="0" collapsed="false">
      <c r="A1526" s="181" t="n">
        <v>64</v>
      </c>
      <c r="B1526" s="179" t="n">
        <v>1521</v>
      </c>
      <c r="C1526" s="180" t="n">
        <v>409.6</v>
      </c>
      <c r="D1526" s="180" t="n">
        <v>505.6</v>
      </c>
      <c r="E1526" s="180" t="n">
        <v>480</v>
      </c>
      <c r="F1526" s="180" t="n">
        <v>256</v>
      </c>
      <c r="G1526" s="180" t="n">
        <v>715.361072261072</v>
      </c>
      <c r="H1526" s="180" t="n">
        <v>1419.36853146854</v>
      </c>
      <c r="I1526" s="180" t="n">
        <v>294.142773892774</v>
      </c>
      <c r="J1526" s="180" t="n">
        <v>102.4</v>
      </c>
    </row>
    <row r="1527" customFormat="false" ht="15" hidden="false" customHeight="false" outlineLevel="0" collapsed="false">
      <c r="A1527" s="181" t="n">
        <v>64</v>
      </c>
      <c r="B1527" s="179" t="n">
        <v>1522</v>
      </c>
      <c r="C1527" s="180" t="n">
        <v>409.6</v>
      </c>
      <c r="D1527" s="180" t="n">
        <v>505.6</v>
      </c>
      <c r="E1527" s="180" t="n">
        <v>480</v>
      </c>
      <c r="F1527" s="180" t="n">
        <v>256</v>
      </c>
      <c r="G1527" s="180" t="n">
        <v>715.361072261072</v>
      </c>
      <c r="H1527" s="180" t="n">
        <v>1419.36853146854</v>
      </c>
      <c r="I1527" s="180" t="n">
        <v>294.142773892774</v>
      </c>
      <c r="J1527" s="180" t="n">
        <v>102.4</v>
      </c>
    </row>
    <row r="1528" customFormat="false" ht="15" hidden="false" customHeight="false" outlineLevel="0" collapsed="false">
      <c r="A1528" s="181" t="n">
        <v>64</v>
      </c>
      <c r="B1528" s="179" t="n">
        <v>1523</v>
      </c>
      <c r="C1528" s="180" t="n">
        <v>409.6</v>
      </c>
      <c r="D1528" s="180" t="n">
        <v>505.6</v>
      </c>
      <c r="E1528" s="180" t="n">
        <v>480</v>
      </c>
      <c r="F1528" s="180" t="n">
        <v>256</v>
      </c>
      <c r="G1528" s="180" t="n">
        <v>715.361072261072</v>
      </c>
      <c r="H1528" s="180" t="n">
        <v>1419.36853146854</v>
      </c>
      <c r="I1528" s="180" t="n">
        <v>294.142773892774</v>
      </c>
      <c r="J1528" s="180" t="n">
        <v>102.4</v>
      </c>
    </row>
    <row r="1529" customFormat="false" ht="15" hidden="false" customHeight="false" outlineLevel="0" collapsed="false">
      <c r="A1529" s="181" t="n">
        <v>64</v>
      </c>
      <c r="B1529" s="179" t="n">
        <v>1524</v>
      </c>
      <c r="C1529" s="180" t="n">
        <v>409.6</v>
      </c>
      <c r="D1529" s="180" t="n">
        <v>505.6</v>
      </c>
      <c r="E1529" s="180" t="n">
        <v>480</v>
      </c>
      <c r="F1529" s="180" t="n">
        <v>256</v>
      </c>
      <c r="G1529" s="180" t="n">
        <v>715.361072261072</v>
      </c>
      <c r="H1529" s="180" t="n">
        <v>1419.36853146854</v>
      </c>
      <c r="I1529" s="180" t="n">
        <v>294.142773892774</v>
      </c>
      <c r="J1529" s="180" t="n">
        <v>102.4</v>
      </c>
    </row>
    <row r="1530" customFormat="false" ht="15" hidden="false" customHeight="false" outlineLevel="0" collapsed="false">
      <c r="A1530" s="181" t="n">
        <v>64</v>
      </c>
      <c r="B1530" s="179" t="n">
        <v>1525</v>
      </c>
      <c r="C1530" s="180" t="n">
        <v>409.6</v>
      </c>
      <c r="D1530" s="180" t="n">
        <v>505.6</v>
      </c>
      <c r="E1530" s="180" t="n">
        <v>480</v>
      </c>
      <c r="F1530" s="180" t="n">
        <v>256</v>
      </c>
      <c r="G1530" s="180" t="n">
        <v>715.361072261072</v>
      </c>
      <c r="H1530" s="180" t="n">
        <v>1419.36853146854</v>
      </c>
      <c r="I1530" s="180" t="n">
        <v>294.142773892774</v>
      </c>
      <c r="J1530" s="180" t="n">
        <v>102.4</v>
      </c>
    </row>
    <row r="1531" customFormat="false" ht="15" hidden="false" customHeight="false" outlineLevel="0" collapsed="false">
      <c r="A1531" s="181" t="n">
        <v>64</v>
      </c>
      <c r="B1531" s="179" t="n">
        <v>1526</v>
      </c>
      <c r="C1531" s="180" t="n">
        <v>409.6</v>
      </c>
      <c r="D1531" s="180" t="n">
        <v>505.6</v>
      </c>
      <c r="E1531" s="180" t="n">
        <v>480</v>
      </c>
      <c r="F1531" s="180" t="n">
        <v>256</v>
      </c>
      <c r="G1531" s="180" t="n">
        <v>715.361072261072</v>
      </c>
      <c r="H1531" s="180" t="n">
        <v>1419.36853146854</v>
      </c>
      <c r="I1531" s="180" t="n">
        <v>294.142773892774</v>
      </c>
      <c r="J1531" s="180" t="n">
        <v>102.4</v>
      </c>
    </row>
    <row r="1532" customFormat="false" ht="15" hidden="false" customHeight="false" outlineLevel="0" collapsed="false">
      <c r="A1532" s="181" t="n">
        <v>64</v>
      </c>
      <c r="B1532" s="179" t="n">
        <v>1527</v>
      </c>
      <c r="C1532" s="180" t="n">
        <v>409.6</v>
      </c>
      <c r="D1532" s="180" t="n">
        <v>505.6</v>
      </c>
      <c r="E1532" s="180" t="n">
        <v>480</v>
      </c>
      <c r="F1532" s="180" t="n">
        <v>256</v>
      </c>
      <c r="G1532" s="180" t="n">
        <v>715.361072261072</v>
      </c>
      <c r="H1532" s="180" t="n">
        <v>1419.36853146854</v>
      </c>
      <c r="I1532" s="180" t="n">
        <v>294.142773892774</v>
      </c>
      <c r="J1532" s="180" t="n">
        <v>102.4</v>
      </c>
    </row>
    <row r="1533" customFormat="false" ht="15" hidden="false" customHeight="false" outlineLevel="0" collapsed="false">
      <c r="A1533" s="181" t="n">
        <v>64</v>
      </c>
      <c r="B1533" s="179" t="n">
        <v>1528</v>
      </c>
      <c r="C1533" s="180" t="n">
        <v>409.6</v>
      </c>
      <c r="D1533" s="180" t="n">
        <v>505.6</v>
      </c>
      <c r="E1533" s="180" t="n">
        <v>480</v>
      </c>
      <c r="F1533" s="180" t="n">
        <v>256</v>
      </c>
      <c r="G1533" s="180" t="n">
        <v>715.361072261072</v>
      </c>
      <c r="H1533" s="180" t="n">
        <v>1419.36853146854</v>
      </c>
      <c r="I1533" s="180" t="n">
        <v>294.142773892774</v>
      </c>
      <c r="J1533" s="180" t="n">
        <v>102.4</v>
      </c>
    </row>
    <row r="1534" customFormat="false" ht="15" hidden="false" customHeight="false" outlineLevel="0" collapsed="false">
      <c r="A1534" s="181" t="n">
        <v>64</v>
      </c>
      <c r="B1534" s="179" t="n">
        <v>1529</v>
      </c>
      <c r="C1534" s="180" t="n">
        <v>409.6</v>
      </c>
      <c r="D1534" s="180" t="n">
        <v>505.6</v>
      </c>
      <c r="E1534" s="180" t="n">
        <v>480</v>
      </c>
      <c r="F1534" s="180" t="n">
        <v>256</v>
      </c>
      <c r="G1534" s="180" t="n">
        <v>715.361072261072</v>
      </c>
      <c r="H1534" s="180" t="n">
        <v>1419.36853146854</v>
      </c>
      <c r="I1534" s="180" t="n">
        <v>294.142773892774</v>
      </c>
      <c r="J1534" s="180" t="n">
        <v>102.4</v>
      </c>
    </row>
    <row r="1535" customFormat="false" ht="15" hidden="false" customHeight="false" outlineLevel="0" collapsed="false">
      <c r="A1535" s="181" t="n">
        <v>64</v>
      </c>
      <c r="B1535" s="179" t="n">
        <v>1530</v>
      </c>
      <c r="C1535" s="180" t="n">
        <v>409.6</v>
      </c>
      <c r="D1535" s="180" t="n">
        <v>505.6</v>
      </c>
      <c r="E1535" s="180" t="n">
        <v>480</v>
      </c>
      <c r="F1535" s="180" t="n">
        <v>256</v>
      </c>
      <c r="G1535" s="180" t="n">
        <v>715.361072261072</v>
      </c>
      <c r="H1535" s="180" t="n">
        <v>1419.36853146854</v>
      </c>
      <c r="I1535" s="180" t="n">
        <v>294.142773892774</v>
      </c>
      <c r="J1535" s="180" t="n">
        <v>102.4</v>
      </c>
    </row>
    <row r="1536" customFormat="false" ht="15" hidden="false" customHeight="false" outlineLevel="0" collapsed="false">
      <c r="A1536" s="181" t="n">
        <v>64</v>
      </c>
      <c r="B1536" s="179" t="n">
        <v>1531</v>
      </c>
      <c r="C1536" s="180" t="n">
        <v>409.6</v>
      </c>
      <c r="D1536" s="180" t="n">
        <v>505.6</v>
      </c>
      <c r="E1536" s="180" t="n">
        <v>480</v>
      </c>
      <c r="F1536" s="180" t="n">
        <v>256</v>
      </c>
      <c r="G1536" s="180" t="n">
        <v>715.361072261072</v>
      </c>
      <c r="H1536" s="180" t="n">
        <v>1419.36853146854</v>
      </c>
      <c r="I1536" s="180" t="n">
        <v>294.142773892774</v>
      </c>
      <c r="J1536" s="180" t="n">
        <v>102.4</v>
      </c>
    </row>
    <row r="1537" customFormat="false" ht="15" hidden="false" customHeight="false" outlineLevel="0" collapsed="false">
      <c r="A1537" s="181" t="n">
        <v>64</v>
      </c>
      <c r="B1537" s="179" t="n">
        <v>1532</v>
      </c>
      <c r="C1537" s="180" t="n">
        <v>409.6</v>
      </c>
      <c r="D1537" s="180" t="n">
        <v>505.6</v>
      </c>
      <c r="E1537" s="180" t="n">
        <v>480</v>
      </c>
      <c r="F1537" s="180" t="n">
        <v>256</v>
      </c>
      <c r="G1537" s="180" t="n">
        <v>715.361072261072</v>
      </c>
      <c r="H1537" s="180" t="n">
        <v>1419.36853146854</v>
      </c>
      <c r="I1537" s="180" t="n">
        <v>294.142773892774</v>
      </c>
      <c r="J1537" s="180" t="n">
        <v>102.4</v>
      </c>
    </row>
    <row r="1538" customFormat="false" ht="15" hidden="false" customHeight="false" outlineLevel="0" collapsed="false">
      <c r="A1538" s="181" t="n">
        <v>64</v>
      </c>
      <c r="B1538" s="179" t="n">
        <v>1533</v>
      </c>
      <c r="C1538" s="180" t="n">
        <v>409.6</v>
      </c>
      <c r="D1538" s="180" t="n">
        <v>505.6</v>
      </c>
      <c r="E1538" s="180" t="n">
        <v>480</v>
      </c>
      <c r="F1538" s="180" t="n">
        <v>256</v>
      </c>
      <c r="G1538" s="180" t="n">
        <v>715.361072261072</v>
      </c>
      <c r="H1538" s="180" t="n">
        <v>1419.36853146854</v>
      </c>
      <c r="I1538" s="180" t="n">
        <v>294.142773892774</v>
      </c>
      <c r="J1538" s="180" t="n">
        <v>102.4</v>
      </c>
    </row>
    <row r="1539" customFormat="false" ht="15" hidden="false" customHeight="false" outlineLevel="0" collapsed="false">
      <c r="A1539" s="181" t="n">
        <v>64</v>
      </c>
      <c r="B1539" s="179" t="n">
        <v>1534</v>
      </c>
      <c r="C1539" s="180" t="n">
        <v>409.6</v>
      </c>
      <c r="D1539" s="180" t="n">
        <v>505.6</v>
      </c>
      <c r="E1539" s="180" t="n">
        <v>480</v>
      </c>
      <c r="F1539" s="180" t="n">
        <v>256</v>
      </c>
      <c r="G1539" s="180" t="n">
        <v>715.361072261072</v>
      </c>
      <c r="H1539" s="180" t="n">
        <v>1419.36853146854</v>
      </c>
      <c r="I1539" s="180" t="n">
        <v>294.142773892774</v>
      </c>
      <c r="J1539" s="180" t="n">
        <v>102.4</v>
      </c>
    </row>
    <row r="1540" customFormat="false" ht="15" hidden="false" customHeight="false" outlineLevel="0" collapsed="false">
      <c r="A1540" s="181" t="n">
        <v>64</v>
      </c>
      <c r="B1540" s="179" t="n">
        <v>1535</v>
      </c>
      <c r="C1540" s="180" t="n">
        <v>409.6</v>
      </c>
      <c r="D1540" s="180" t="n">
        <v>505.6</v>
      </c>
      <c r="E1540" s="180" t="n">
        <v>480</v>
      </c>
      <c r="F1540" s="180" t="n">
        <v>256</v>
      </c>
      <c r="G1540" s="180" t="n">
        <v>715.361072261072</v>
      </c>
      <c r="H1540" s="180" t="n">
        <v>1419.36853146854</v>
      </c>
      <c r="I1540" s="180" t="n">
        <v>294.142773892774</v>
      </c>
      <c r="J1540" s="180" t="n">
        <v>102.4</v>
      </c>
    </row>
    <row r="1541" customFormat="false" ht="15" hidden="false" customHeight="false" outlineLevel="0" collapsed="false">
      <c r="A1541" s="181" t="n">
        <v>64</v>
      </c>
      <c r="B1541" s="179" t="n">
        <v>1536</v>
      </c>
      <c r="C1541" s="180" t="n">
        <v>409.6</v>
      </c>
      <c r="D1541" s="180" t="n">
        <v>505.6</v>
      </c>
      <c r="E1541" s="180" t="n">
        <v>480</v>
      </c>
      <c r="F1541" s="180" t="n">
        <v>256</v>
      </c>
      <c r="G1541" s="180" t="n">
        <v>715.361072261072</v>
      </c>
      <c r="H1541" s="180" t="n">
        <v>1419.36853146854</v>
      </c>
      <c r="I1541" s="180" t="n">
        <v>294.142773892774</v>
      </c>
      <c r="J1541" s="180" t="n">
        <v>102.4</v>
      </c>
    </row>
    <row r="1542" customFormat="false" ht="15" hidden="false" customHeight="false" outlineLevel="0" collapsed="false">
      <c r="A1542" s="181" t="n">
        <v>65</v>
      </c>
      <c r="B1542" s="179" t="n">
        <v>1537</v>
      </c>
      <c r="C1542" s="180" t="n">
        <v>416</v>
      </c>
      <c r="D1542" s="180" t="n">
        <v>513.5</v>
      </c>
      <c r="E1542" s="180" t="n">
        <v>487.5</v>
      </c>
      <c r="F1542" s="180" t="n">
        <v>260</v>
      </c>
      <c r="G1542" s="180" t="n">
        <v>729.94358974359</v>
      </c>
      <c r="H1542" s="180" t="n">
        <v>1448.4576923077</v>
      </c>
      <c r="I1542" s="180" t="n">
        <v>298.491025641026</v>
      </c>
      <c r="J1542" s="180" t="n">
        <v>104</v>
      </c>
    </row>
    <row r="1543" customFormat="false" ht="15" hidden="false" customHeight="false" outlineLevel="0" collapsed="false">
      <c r="A1543" s="181" t="n">
        <v>65</v>
      </c>
      <c r="B1543" s="179" t="n">
        <v>1538</v>
      </c>
      <c r="C1543" s="180" t="n">
        <v>416</v>
      </c>
      <c r="D1543" s="180" t="n">
        <v>513.5</v>
      </c>
      <c r="E1543" s="180" t="n">
        <v>487.5</v>
      </c>
      <c r="F1543" s="180" t="n">
        <v>260</v>
      </c>
      <c r="G1543" s="180" t="n">
        <v>729.94358974359</v>
      </c>
      <c r="H1543" s="180" t="n">
        <v>1448.4576923077</v>
      </c>
      <c r="I1543" s="180" t="n">
        <v>298.491025641026</v>
      </c>
      <c r="J1543" s="180" t="n">
        <v>104</v>
      </c>
    </row>
    <row r="1544" customFormat="false" ht="15" hidden="false" customHeight="false" outlineLevel="0" collapsed="false">
      <c r="A1544" s="181" t="n">
        <v>65</v>
      </c>
      <c r="B1544" s="179" t="n">
        <v>1539</v>
      </c>
      <c r="C1544" s="180" t="n">
        <v>416</v>
      </c>
      <c r="D1544" s="180" t="n">
        <v>513.5</v>
      </c>
      <c r="E1544" s="180" t="n">
        <v>487.5</v>
      </c>
      <c r="F1544" s="180" t="n">
        <v>260</v>
      </c>
      <c r="G1544" s="180" t="n">
        <v>729.94358974359</v>
      </c>
      <c r="H1544" s="180" t="n">
        <v>1448.4576923077</v>
      </c>
      <c r="I1544" s="180" t="n">
        <v>298.491025641026</v>
      </c>
      <c r="J1544" s="180" t="n">
        <v>104</v>
      </c>
    </row>
    <row r="1545" customFormat="false" ht="15" hidden="false" customHeight="false" outlineLevel="0" collapsed="false">
      <c r="A1545" s="181" t="n">
        <v>65</v>
      </c>
      <c r="B1545" s="179" t="n">
        <v>1540</v>
      </c>
      <c r="C1545" s="180" t="n">
        <v>416</v>
      </c>
      <c r="D1545" s="180" t="n">
        <v>513.5</v>
      </c>
      <c r="E1545" s="180" t="n">
        <v>487.5</v>
      </c>
      <c r="F1545" s="180" t="n">
        <v>260</v>
      </c>
      <c r="G1545" s="180" t="n">
        <v>729.94358974359</v>
      </c>
      <c r="H1545" s="180" t="n">
        <v>1448.4576923077</v>
      </c>
      <c r="I1545" s="180" t="n">
        <v>298.491025641026</v>
      </c>
      <c r="J1545" s="180" t="n">
        <v>104</v>
      </c>
    </row>
    <row r="1546" customFormat="false" ht="15" hidden="false" customHeight="false" outlineLevel="0" collapsed="false">
      <c r="A1546" s="181" t="n">
        <v>65</v>
      </c>
      <c r="B1546" s="179" t="n">
        <v>1541</v>
      </c>
      <c r="C1546" s="180" t="n">
        <v>416</v>
      </c>
      <c r="D1546" s="180" t="n">
        <v>513.5</v>
      </c>
      <c r="E1546" s="180" t="n">
        <v>487.5</v>
      </c>
      <c r="F1546" s="180" t="n">
        <v>260</v>
      </c>
      <c r="G1546" s="180" t="n">
        <v>729.94358974359</v>
      </c>
      <c r="H1546" s="180" t="n">
        <v>1448.4576923077</v>
      </c>
      <c r="I1546" s="180" t="n">
        <v>298.491025641026</v>
      </c>
      <c r="J1546" s="180" t="n">
        <v>104</v>
      </c>
    </row>
    <row r="1547" customFormat="false" ht="15" hidden="false" customHeight="false" outlineLevel="0" collapsed="false">
      <c r="A1547" s="181" t="n">
        <v>65</v>
      </c>
      <c r="B1547" s="179" t="n">
        <v>1542</v>
      </c>
      <c r="C1547" s="180" t="n">
        <v>416</v>
      </c>
      <c r="D1547" s="180" t="n">
        <v>513.5</v>
      </c>
      <c r="E1547" s="180" t="n">
        <v>487.5</v>
      </c>
      <c r="F1547" s="180" t="n">
        <v>260</v>
      </c>
      <c r="G1547" s="180" t="n">
        <v>729.94358974359</v>
      </c>
      <c r="H1547" s="180" t="n">
        <v>1448.4576923077</v>
      </c>
      <c r="I1547" s="180" t="n">
        <v>298.491025641026</v>
      </c>
      <c r="J1547" s="180" t="n">
        <v>104</v>
      </c>
    </row>
    <row r="1548" customFormat="false" ht="15" hidden="false" customHeight="false" outlineLevel="0" collapsed="false">
      <c r="A1548" s="181" t="n">
        <v>65</v>
      </c>
      <c r="B1548" s="179" t="n">
        <v>1543</v>
      </c>
      <c r="C1548" s="180" t="n">
        <v>416</v>
      </c>
      <c r="D1548" s="180" t="n">
        <v>513.5</v>
      </c>
      <c r="E1548" s="180" t="n">
        <v>487.5</v>
      </c>
      <c r="F1548" s="180" t="n">
        <v>260</v>
      </c>
      <c r="G1548" s="180" t="n">
        <v>729.94358974359</v>
      </c>
      <c r="H1548" s="180" t="n">
        <v>1448.4576923077</v>
      </c>
      <c r="I1548" s="180" t="n">
        <v>298.491025641026</v>
      </c>
      <c r="J1548" s="180" t="n">
        <v>104</v>
      </c>
    </row>
    <row r="1549" customFormat="false" ht="15" hidden="false" customHeight="false" outlineLevel="0" collapsed="false">
      <c r="A1549" s="181" t="n">
        <v>65</v>
      </c>
      <c r="B1549" s="179" t="n">
        <v>1544</v>
      </c>
      <c r="C1549" s="180" t="n">
        <v>416</v>
      </c>
      <c r="D1549" s="180" t="n">
        <v>513.5</v>
      </c>
      <c r="E1549" s="180" t="n">
        <v>487.5</v>
      </c>
      <c r="F1549" s="180" t="n">
        <v>260</v>
      </c>
      <c r="G1549" s="180" t="n">
        <v>729.94358974359</v>
      </c>
      <c r="H1549" s="180" t="n">
        <v>1448.4576923077</v>
      </c>
      <c r="I1549" s="180" t="n">
        <v>298.491025641026</v>
      </c>
      <c r="J1549" s="180" t="n">
        <v>104</v>
      </c>
    </row>
    <row r="1550" customFormat="false" ht="15" hidden="false" customHeight="false" outlineLevel="0" collapsed="false">
      <c r="A1550" s="181" t="n">
        <v>65</v>
      </c>
      <c r="B1550" s="179" t="n">
        <v>1545</v>
      </c>
      <c r="C1550" s="180" t="n">
        <v>416</v>
      </c>
      <c r="D1550" s="180" t="n">
        <v>513.5</v>
      </c>
      <c r="E1550" s="180" t="n">
        <v>487.5</v>
      </c>
      <c r="F1550" s="180" t="n">
        <v>260</v>
      </c>
      <c r="G1550" s="180" t="n">
        <v>729.94358974359</v>
      </c>
      <c r="H1550" s="180" t="n">
        <v>1448.4576923077</v>
      </c>
      <c r="I1550" s="180" t="n">
        <v>298.491025641026</v>
      </c>
      <c r="J1550" s="180" t="n">
        <v>104</v>
      </c>
    </row>
    <row r="1551" customFormat="false" ht="15" hidden="false" customHeight="false" outlineLevel="0" collapsed="false">
      <c r="A1551" s="181" t="n">
        <v>65</v>
      </c>
      <c r="B1551" s="179" t="n">
        <v>1546</v>
      </c>
      <c r="C1551" s="180" t="n">
        <v>416</v>
      </c>
      <c r="D1551" s="180" t="n">
        <v>513.5</v>
      </c>
      <c r="E1551" s="180" t="n">
        <v>487.5</v>
      </c>
      <c r="F1551" s="180" t="n">
        <v>260</v>
      </c>
      <c r="G1551" s="180" t="n">
        <v>729.94358974359</v>
      </c>
      <c r="H1551" s="180" t="n">
        <v>1448.4576923077</v>
      </c>
      <c r="I1551" s="180" t="n">
        <v>298.491025641026</v>
      </c>
      <c r="J1551" s="180" t="n">
        <v>104</v>
      </c>
    </row>
    <row r="1552" customFormat="false" ht="15" hidden="false" customHeight="false" outlineLevel="0" collapsed="false">
      <c r="A1552" s="181" t="n">
        <v>65</v>
      </c>
      <c r="B1552" s="179" t="n">
        <v>1547</v>
      </c>
      <c r="C1552" s="180" t="n">
        <v>416</v>
      </c>
      <c r="D1552" s="180" t="n">
        <v>513.5</v>
      </c>
      <c r="E1552" s="180" t="n">
        <v>487.5</v>
      </c>
      <c r="F1552" s="180" t="n">
        <v>260</v>
      </c>
      <c r="G1552" s="180" t="n">
        <v>729.94358974359</v>
      </c>
      <c r="H1552" s="180" t="n">
        <v>1448.4576923077</v>
      </c>
      <c r="I1552" s="180" t="n">
        <v>298.491025641026</v>
      </c>
      <c r="J1552" s="180" t="n">
        <v>104</v>
      </c>
    </row>
    <row r="1553" customFormat="false" ht="15" hidden="false" customHeight="false" outlineLevel="0" collapsed="false">
      <c r="A1553" s="181" t="n">
        <v>65</v>
      </c>
      <c r="B1553" s="179" t="n">
        <v>1548</v>
      </c>
      <c r="C1553" s="180" t="n">
        <v>416</v>
      </c>
      <c r="D1553" s="180" t="n">
        <v>513.5</v>
      </c>
      <c r="E1553" s="180" t="n">
        <v>487.5</v>
      </c>
      <c r="F1553" s="180" t="n">
        <v>260</v>
      </c>
      <c r="G1553" s="180" t="n">
        <v>729.94358974359</v>
      </c>
      <c r="H1553" s="180" t="n">
        <v>1448.4576923077</v>
      </c>
      <c r="I1553" s="180" t="n">
        <v>298.491025641026</v>
      </c>
      <c r="J1553" s="180" t="n">
        <v>104</v>
      </c>
    </row>
    <row r="1554" customFormat="false" ht="15" hidden="false" customHeight="false" outlineLevel="0" collapsed="false">
      <c r="A1554" s="181" t="n">
        <v>65</v>
      </c>
      <c r="B1554" s="179" t="n">
        <v>1549</v>
      </c>
      <c r="C1554" s="180" t="n">
        <v>416</v>
      </c>
      <c r="D1554" s="180" t="n">
        <v>513.5</v>
      </c>
      <c r="E1554" s="180" t="n">
        <v>487.5</v>
      </c>
      <c r="F1554" s="180" t="n">
        <v>260</v>
      </c>
      <c r="G1554" s="180" t="n">
        <v>729.94358974359</v>
      </c>
      <c r="H1554" s="180" t="n">
        <v>1448.4576923077</v>
      </c>
      <c r="I1554" s="180" t="n">
        <v>298.491025641026</v>
      </c>
      <c r="J1554" s="180" t="n">
        <v>104</v>
      </c>
    </row>
    <row r="1555" customFormat="false" ht="15" hidden="false" customHeight="false" outlineLevel="0" collapsed="false">
      <c r="A1555" s="181" t="n">
        <v>65</v>
      </c>
      <c r="B1555" s="179" t="n">
        <v>1550</v>
      </c>
      <c r="C1555" s="180" t="n">
        <v>416</v>
      </c>
      <c r="D1555" s="180" t="n">
        <v>513.5</v>
      </c>
      <c r="E1555" s="180" t="n">
        <v>487.5</v>
      </c>
      <c r="F1555" s="180" t="n">
        <v>260</v>
      </c>
      <c r="G1555" s="180" t="n">
        <v>729.94358974359</v>
      </c>
      <c r="H1555" s="180" t="n">
        <v>1448.4576923077</v>
      </c>
      <c r="I1555" s="180" t="n">
        <v>298.491025641026</v>
      </c>
      <c r="J1555" s="180" t="n">
        <v>104</v>
      </c>
    </row>
    <row r="1556" customFormat="false" ht="15" hidden="false" customHeight="false" outlineLevel="0" collapsed="false">
      <c r="A1556" s="181" t="n">
        <v>65</v>
      </c>
      <c r="B1556" s="179" t="n">
        <v>1551</v>
      </c>
      <c r="C1556" s="180" t="n">
        <v>416</v>
      </c>
      <c r="D1556" s="180" t="n">
        <v>513.5</v>
      </c>
      <c r="E1556" s="180" t="n">
        <v>487.5</v>
      </c>
      <c r="F1556" s="180" t="n">
        <v>260</v>
      </c>
      <c r="G1556" s="180" t="n">
        <v>729.94358974359</v>
      </c>
      <c r="H1556" s="180" t="n">
        <v>1448.4576923077</v>
      </c>
      <c r="I1556" s="180" t="n">
        <v>298.491025641026</v>
      </c>
      <c r="J1556" s="180" t="n">
        <v>104</v>
      </c>
    </row>
    <row r="1557" customFormat="false" ht="15" hidden="false" customHeight="false" outlineLevel="0" collapsed="false">
      <c r="A1557" s="181" t="n">
        <v>65</v>
      </c>
      <c r="B1557" s="179" t="n">
        <v>1552</v>
      </c>
      <c r="C1557" s="180" t="n">
        <v>416</v>
      </c>
      <c r="D1557" s="180" t="n">
        <v>513.5</v>
      </c>
      <c r="E1557" s="180" t="n">
        <v>487.5</v>
      </c>
      <c r="F1557" s="180" t="n">
        <v>260</v>
      </c>
      <c r="G1557" s="180" t="n">
        <v>729.94358974359</v>
      </c>
      <c r="H1557" s="180" t="n">
        <v>1448.4576923077</v>
      </c>
      <c r="I1557" s="180" t="n">
        <v>298.491025641026</v>
      </c>
      <c r="J1557" s="180" t="n">
        <v>104</v>
      </c>
    </row>
    <row r="1558" customFormat="false" ht="15" hidden="false" customHeight="false" outlineLevel="0" collapsed="false">
      <c r="A1558" s="181" t="n">
        <v>65</v>
      </c>
      <c r="B1558" s="179" t="n">
        <v>1553</v>
      </c>
      <c r="C1558" s="180" t="n">
        <v>416</v>
      </c>
      <c r="D1558" s="180" t="n">
        <v>513.5</v>
      </c>
      <c r="E1558" s="180" t="n">
        <v>487.5</v>
      </c>
      <c r="F1558" s="180" t="n">
        <v>260</v>
      </c>
      <c r="G1558" s="180" t="n">
        <v>729.94358974359</v>
      </c>
      <c r="H1558" s="180" t="n">
        <v>1448.4576923077</v>
      </c>
      <c r="I1558" s="180" t="n">
        <v>298.491025641026</v>
      </c>
      <c r="J1558" s="180" t="n">
        <v>104</v>
      </c>
    </row>
    <row r="1559" customFormat="false" ht="15" hidden="false" customHeight="false" outlineLevel="0" collapsed="false">
      <c r="A1559" s="181" t="n">
        <v>65</v>
      </c>
      <c r="B1559" s="179" t="n">
        <v>1554</v>
      </c>
      <c r="C1559" s="180" t="n">
        <v>416</v>
      </c>
      <c r="D1559" s="180" t="n">
        <v>513.5</v>
      </c>
      <c r="E1559" s="180" t="n">
        <v>487.5</v>
      </c>
      <c r="F1559" s="180" t="n">
        <v>260</v>
      </c>
      <c r="G1559" s="180" t="n">
        <v>729.94358974359</v>
      </c>
      <c r="H1559" s="180" t="n">
        <v>1448.4576923077</v>
      </c>
      <c r="I1559" s="180" t="n">
        <v>298.491025641026</v>
      </c>
      <c r="J1559" s="180" t="n">
        <v>104</v>
      </c>
    </row>
    <row r="1560" customFormat="false" ht="15" hidden="false" customHeight="false" outlineLevel="0" collapsed="false">
      <c r="A1560" s="181" t="n">
        <v>65</v>
      </c>
      <c r="B1560" s="179" t="n">
        <v>1555</v>
      </c>
      <c r="C1560" s="180" t="n">
        <v>416</v>
      </c>
      <c r="D1560" s="180" t="n">
        <v>513.5</v>
      </c>
      <c r="E1560" s="180" t="n">
        <v>487.5</v>
      </c>
      <c r="F1560" s="180" t="n">
        <v>260</v>
      </c>
      <c r="G1560" s="180" t="n">
        <v>729.94358974359</v>
      </c>
      <c r="H1560" s="180" t="n">
        <v>1448.4576923077</v>
      </c>
      <c r="I1560" s="180" t="n">
        <v>298.491025641026</v>
      </c>
      <c r="J1560" s="180" t="n">
        <v>104</v>
      </c>
    </row>
    <row r="1561" customFormat="false" ht="15" hidden="false" customHeight="false" outlineLevel="0" collapsed="false">
      <c r="A1561" s="181" t="n">
        <v>65</v>
      </c>
      <c r="B1561" s="179" t="n">
        <v>1556</v>
      </c>
      <c r="C1561" s="180" t="n">
        <v>416</v>
      </c>
      <c r="D1561" s="180" t="n">
        <v>513.5</v>
      </c>
      <c r="E1561" s="180" t="n">
        <v>487.5</v>
      </c>
      <c r="F1561" s="180" t="n">
        <v>260</v>
      </c>
      <c r="G1561" s="180" t="n">
        <v>729.94358974359</v>
      </c>
      <c r="H1561" s="180" t="n">
        <v>1448.4576923077</v>
      </c>
      <c r="I1561" s="180" t="n">
        <v>298.491025641026</v>
      </c>
      <c r="J1561" s="180" t="n">
        <v>104</v>
      </c>
    </row>
    <row r="1562" customFormat="false" ht="15" hidden="false" customHeight="false" outlineLevel="0" collapsed="false">
      <c r="A1562" s="181" t="n">
        <v>65</v>
      </c>
      <c r="B1562" s="179" t="n">
        <v>1557</v>
      </c>
      <c r="C1562" s="180" t="n">
        <v>416</v>
      </c>
      <c r="D1562" s="180" t="n">
        <v>513.5</v>
      </c>
      <c r="E1562" s="180" t="n">
        <v>487.5</v>
      </c>
      <c r="F1562" s="180" t="n">
        <v>260</v>
      </c>
      <c r="G1562" s="180" t="n">
        <v>729.94358974359</v>
      </c>
      <c r="H1562" s="180" t="n">
        <v>1448.4576923077</v>
      </c>
      <c r="I1562" s="180" t="n">
        <v>298.491025641026</v>
      </c>
      <c r="J1562" s="180" t="n">
        <v>104</v>
      </c>
    </row>
    <row r="1563" customFormat="false" ht="15" hidden="false" customHeight="false" outlineLevel="0" collapsed="false">
      <c r="A1563" s="181" t="n">
        <v>65</v>
      </c>
      <c r="B1563" s="179" t="n">
        <v>1558</v>
      </c>
      <c r="C1563" s="180" t="n">
        <v>416</v>
      </c>
      <c r="D1563" s="180" t="n">
        <v>513.5</v>
      </c>
      <c r="E1563" s="180" t="n">
        <v>487.5</v>
      </c>
      <c r="F1563" s="180" t="n">
        <v>260</v>
      </c>
      <c r="G1563" s="180" t="n">
        <v>729.94358974359</v>
      </c>
      <c r="H1563" s="180" t="n">
        <v>1448.4576923077</v>
      </c>
      <c r="I1563" s="180" t="n">
        <v>298.491025641026</v>
      </c>
      <c r="J1563" s="180" t="n">
        <v>104</v>
      </c>
    </row>
    <row r="1564" customFormat="false" ht="15" hidden="false" customHeight="false" outlineLevel="0" collapsed="false">
      <c r="A1564" s="181" t="n">
        <v>65</v>
      </c>
      <c r="B1564" s="179" t="n">
        <v>1559</v>
      </c>
      <c r="C1564" s="180" t="n">
        <v>416</v>
      </c>
      <c r="D1564" s="180" t="n">
        <v>513.5</v>
      </c>
      <c r="E1564" s="180" t="n">
        <v>487.5</v>
      </c>
      <c r="F1564" s="180" t="n">
        <v>260</v>
      </c>
      <c r="G1564" s="180" t="n">
        <v>729.94358974359</v>
      </c>
      <c r="H1564" s="180" t="n">
        <v>1448.4576923077</v>
      </c>
      <c r="I1564" s="180" t="n">
        <v>298.491025641026</v>
      </c>
      <c r="J1564" s="180" t="n">
        <v>104</v>
      </c>
    </row>
    <row r="1565" customFormat="false" ht="15" hidden="false" customHeight="false" outlineLevel="0" collapsed="false">
      <c r="A1565" s="181" t="n">
        <v>65</v>
      </c>
      <c r="B1565" s="179" t="n">
        <v>1560</v>
      </c>
      <c r="C1565" s="180" t="n">
        <v>416</v>
      </c>
      <c r="D1565" s="180" t="n">
        <v>513.5</v>
      </c>
      <c r="E1565" s="180" t="n">
        <v>487.5</v>
      </c>
      <c r="F1565" s="180" t="n">
        <v>260</v>
      </c>
      <c r="G1565" s="180" t="n">
        <v>729.94358974359</v>
      </c>
      <c r="H1565" s="180" t="n">
        <v>1448.4576923077</v>
      </c>
      <c r="I1565" s="180" t="n">
        <v>298.491025641026</v>
      </c>
      <c r="J1565" s="180" t="n">
        <v>104</v>
      </c>
    </row>
    <row r="1566" customFormat="false" ht="15" hidden="false" customHeight="false" outlineLevel="0" collapsed="false">
      <c r="A1566" s="181" t="n">
        <v>66</v>
      </c>
      <c r="B1566" s="179" t="n">
        <v>1561</v>
      </c>
      <c r="C1566" s="180" t="n">
        <v>422.4</v>
      </c>
      <c r="D1566" s="180" t="n">
        <v>521.4</v>
      </c>
      <c r="E1566" s="180" t="n">
        <v>495</v>
      </c>
      <c r="F1566" s="180" t="n">
        <v>264</v>
      </c>
      <c r="G1566" s="180" t="n">
        <v>744.526107226107</v>
      </c>
      <c r="H1566" s="180" t="n">
        <v>1477.54685314686</v>
      </c>
      <c r="I1566" s="180" t="n">
        <v>302.839277389278</v>
      </c>
      <c r="J1566" s="180" t="n">
        <v>105.6</v>
      </c>
    </row>
    <row r="1567" customFormat="false" ht="15" hidden="false" customHeight="false" outlineLevel="0" collapsed="false">
      <c r="A1567" s="181" t="n">
        <v>66</v>
      </c>
      <c r="B1567" s="179" t="n">
        <v>1562</v>
      </c>
      <c r="C1567" s="180" t="n">
        <v>422.4</v>
      </c>
      <c r="D1567" s="180" t="n">
        <v>521.4</v>
      </c>
      <c r="E1567" s="180" t="n">
        <v>495</v>
      </c>
      <c r="F1567" s="180" t="n">
        <v>264</v>
      </c>
      <c r="G1567" s="180" t="n">
        <v>744.526107226107</v>
      </c>
      <c r="H1567" s="180" t="n">
        <v>1477.54685314686</v>
      </c>
      <c r="I1567" s="180" t="n">
        <v>302.839277389278</v>
      </c>
      <c r="J1567" s="180" t="n">
        <v>105.6</v>
      </c>
    </row>
    <row r="1568" customFormat="false" ht="15" hidden="false" customHeight="false" outlineLevel="0" collapsed="false">
      <c r="A1568" s="181" t="n">
        <v>66</v>
      </c>
      <c r="B1568" s="179" t="n">
        <v>1563</v>
      </c>
      <c r="C1568" s="180" t="n">
        <v>422.4</v>
      </c>
      <c r="D1568" s="180" t="n">
        <v>521.4</v>
      </c>
      <c r="E1568" s="180" t="n">
        <v>495</v>
      </c>
      <c r="F1568" s="180" t="n">
        <v>264</v>
      </c>
      <c r="G1568" s="180" t="n">
        <v>744.526107226107</v>
      </c>
      <c r="H1568" s="180" t="n">
        <v>1477.54685314686</v>
      </c>
      <c r="I1568" s="180" t="n">
        <v>302.839277389278</v>
      </c>
      <c r="J1568" s="180" t="n">
        <v>105.6</v>
      </c>
    </row>
    <row r="1569" customFormat="false" ht="15" hidden="false" customHeight="false" outlineLevel="0" collapsed="false">
      <c r="A1569" s="181" t="n">
        <v>66</v>
      </c>
      <c r="B1569" s="179" t="n">
        <v>1564</v>
      </c>
      <c r="C1569" s="180" t="n">
        <v>422.4</v>
      </c>
      <c r="D1569" s="180" t="n">
        <v>521.4</v>
      </c>
      <c r="E1569" s="180" t="n">
        <v>495</v>
      </c>
      <c r="F1569" s="180" t="n">
        <v>264</v>
      </c>
      <c r="G1569" s="180" t="n">
        <v>744.526107226107</v>
      </c>
      <c r="H1569" s="180" t="n">
        <v>1477.54685314686</v>
      </c>
      <c r="I1569" s="180" t="n">
        <v>302.839277389278</v>
      </c>
      <c r="J1569" s="180" t="n">
        <v>105.6</v>
      </c>
    </row>
    <row r="1570" customFormat="false" ht="15" hidden="false" customHeight="false" outlineLevel="0" collapsed="false">
      <c r="A1570" s="181" t="n">
        <v>66</v>
      </c>
      <c r="B1570" s="179" t="n">
        <v>1565</v>
      </c>
      <c r="C1570" s="180" t="n">
        <v>422.4</v>
      </c>
      <c r="D1570" s="180" t="n">
        <v>521.4</v>
      </c>
      <c r="E1570" s="180" t="n">
        <v>495</v>
      </c>
      <c r="F1570" s="180" t="n">
        <v>264</v>
      </c>
      <c r="G1570" s="180" t="n">
        <v>744.526107226107</v>
      </c>
      <c r="H1570" s="180" t="n">
        <v>1477.54685314686</v>
      </c>
      <c r="I1570" s="180" t="n">
        <v>302.839277389278</v>
      </c>
      <c r="J1570" s="180" t="n">
        <v>105.6</v>
      </c>
    </row>
    <row r="1571" customFormat="false" ht="15" hidden="false" customHeight="false" outlineLevel="0" collapsed="false">
      <c r="A1571" s="181" t="n">
        <v>66</v>
      </c>
      <c r="B1571" s="179" t="n">
        <v>1566</v>
      </c>
      <c r="C1571" s="180" t="n">
        <v>422.4</v>
      </c>
      <c r="D1571" s="180" t="n">
        <v>521.4</v>
      </c>
      <c r="E1571" s="180" t="n">
        <v>495</v>
      </c>
      <c r="F1571" s="180" t="n">
        <v>264</v>
      </c>
      <c r="G1571" s="180" t="n">
        <v>744.526107226107</v>
      </c>
      <c r="H1571" s="180" t="n">
        <v>1477.54685314686</v>
      </c>
      <c r="I1571" s="180" t="n">
        <v>302.839277389278</v>
      </c>
      <c r="J1571" s="180" t="n">
        <v>105.6</v>
      </c>
    </row>
    <row r="1572" customFormat="false" ht="15" hidden="false" customHeight="false" outlineLevel="0" collapsed="false">
      <c r="A1572" s="181" t="n">
        <v>66</v>
      </c>
      <c r="B1572" s="179" t="n">
        <v>1567</v>
      </c>
      <c r="C1572" s="180" t="n">
        <v>422.4</v>
      </c>
      <c r="D1572" s="180" t="n">
        <v>521.4</v>
      </c>
      <c r="E1572" s="180" t="n">
        <v>495</v>
      </c>
      <c r="F1572" s="180" t="n">
        <v>264</v>
      </c>
      <c r="G1572" s="180" t="n">
        <v>744.526107226107</v>
      </c>
      <c r="H1572" s="180" t="n">
        <v>1477.54685314686</v>
      </c>
      <c r="I1572" s="180" t="n">
        <v>302.839277389278</v>
      </c>
      <c r="J1572" s="180" t="n">
        <v>105.6</v>
      </c>
    </row>
    <row r="1573" customFormat="false" ht="15" hidden="false" customHeight="false" outlineLevel="0" collapsed="false">
      <c r="A1573" s="181" t="n">
        <v>66</v>
      </c>
      <c r="B1573" s="179" t="n">
        <v>1568</v>
      </c>
      <c r="C1573" s="180" t="n">
        <v>422.4</v>
      </c>
      <c r="D1573" s="180" t="n">
        <v>521.4</v>
      </c>
      <c r="E1573" s="180" t="n">
        <v>495</v>
      </c>
      <c r="F1573" s="180" t="n">
        <v>264</v>
      </c>
      <c r="G1573" s="180" t="n">
        <v>744.526107226107</v>
      </c>
      <c r="H1573" s="180" t="n">
        <v>1477.54685314686</v>
      </c>
      <c r="I1573" s="180" t="n">
        <v>302.839277389278</v>
      </c>
      <c r="J1573" s="180" t="n">
        <v>105.6</v>
      </c>
    </row>
    <row r="1574" customFormat="false" ht="15" hidden="false" customHeight="false" outlineLevel="0" collapsed="false">
      <c r="A1574" s="181" t="n">
        <v>66</v>
      </c>
      <c r="B1574" s="179" t="n">
        <v>1569</v>
      </c>
      <c r="C1574" s="180" t="n">
        <v>422.4</v>
      </c>
      <c r="D1574" s="180" t="n">
        <v>521.4</v>
      </c>
      <c r="E1574" s="180" t="n">
        <v>495</v>
      </c>
      <c r="F1574" s="180" t="n">
        <v>264</v>
      </c>
      <c r="G1574" s="180" t="n">
        <v>744.526107226107</v>
      </c>
      <c r="H1574" s="180" t="n">
        <v>1477.54685314686</v>
      </c>
      <c r="I1574" s="180" t="n">
        <v>302.839277389278</v>
      </c>
      <c r="J1574" s="180" t="n">
        <v>105.6</v>
      </c>
    </row>
    <row r="1575" customFormat="false" ht="15" hidden="false" customHeight="false" outlineLevel="0" collapsed="false">
      <c r="A1575" s="181" t="n">
        <v>66</v>
      </c>
      <c r="B1575" s="179" t="n">
        <v>1570</v>
      </c>
      <c r="C1575" s="180" t="n">
        <v>422.4</v>
      </c>
      <c r="D1575" s="180" t="n">
        <v>521.4</v>
      </c>
      <c r="E1575" s="180" t="n">
        <v>495</v>
      </c>
      <c r="F1575" s="180" t="n">
        <v>264</v>
      </c>
      <c r="G1575" s="180" t="n">
        <v>744.526107226107</v>
      </c>
      <c r="H1575" s="180" t="n">
        <v>1477.54685314686</v>
      </c>
      <c r="I1575" s="180" t="n">
        <v>302.839277389278</v>
      </c>
      <c r="J1575" s="180" t="n">
        <v>105.6</v>
      </c>
    </row>
    <row r="1576" customFormat="false" ht="15" hidden="false" customHeight="false" outlineLevel="0" collapsed="false">
      <c r="A1576" s="181" t="n">
        <v>66</v>
      </c>
      <c r="B1576" s="179" t="n">
        <v>1571</v>
      </c>
      <c r="C1576" s="180" t="n">
        <v>422.4</v>
      </c>
      <c r="D1576" s="180" t="n">
        <v>521.4</v>
      </c>
      <c r="E1576" s="180" t="n">
        <v>495</v>
      </c>
      <c r="F1576" s="180" t="n">
        <v>264</v>
      </c>
      <c r="G1576" s="180" t="n">
        <v>744.526107226107</v>
      </c>
      <c r="H1576" s="180" t="n">
        <v>1477.54685314686</v>
      </c>
      <c r="I1576" s="180" t="n">
        <v>302.839277389278</v>
      </c>
      <c r="J1576" s="180" t="n">
        <v>105.6</v>
      </c>
    </row>
    <row r="1577" customFormat="false" ht="15" hidden="false" customHeight="false" outlineLevel="0" collapsed="false">
      <c r="A1577" s="181" t="n">
        <v>66</v>
      </c>
      <c r="B1577" s="179" t="n">
        <v>1572</v>
      </c>
      <c r="C1577" s="180" t="n">
        <v>422.4</v>
      </c>
      <c r="D1577" s="180" t="n">
        <v>521.4</v>
      </c>
      <c r="E1577" s="180" t="n">
        <v>495</v>
      </c>
      <c r="F1577" s="180" t="n">
        <v>264</v>
      </c>
      <c r="G1577" s="180" t="n">
        <v>744.526107226107</v>
      </c>
      <c r="H1577" s="180" t="n">
        <v>1477.54685314686</v>
      </c>
      <c r="I1577" s="180" t="n">
        <v>302.839277389278</v>
      </c>
      <c r="J1577" s="180" t="n">
        <v>105.6</v>
      </c>
    </row>
    <row r="1578" customFormat="false" ht="15" hidden="false" customHeight="false" outlineLevel="0" collapsed="false">
      <c r="A1578" s="181" t="n">
        <v>66</v>
      </c>
      <c r="B1578" s="179" t="n">
        <v>1573</v>
      </c>
      <c r="C1578" s="180" t="n">
        <v>422.4</v>
      </c>
      <c r="D1578" s="180" t="n">
        <v>521.4</v>
      </c>
      <c r="E1578" s="180" t="n">
        <v>495</v>
      </c>
      <c r="F1578" s="180" t="n">
        <v>264</v>
      </c>
      <c r="G1578" s="180" t="n">
        <v>744.526107226107</v>
      </c>
      <c r="H1578" s="180" t="n">
        <v>1477.54685314686</v>
      </c>
      <c r="I1578" s="180" t="n">
        <v>302.839277389278</v>
      </c>
      <c r="J1578" s="180" t="n">
        <v>105.6</v>
      </c>
    </row>
    <row r="1579" customFormat="false" ht="15" hidden="false" customHeight="false" outlineLevel="0" collapsed="false">
      <c r="A1579" s="181" t="n">
        <v>66</v>
      </c>
      <c r="B1579" s="179" t="n">
        <v>1574</v>
      </c>
      <c r="C1579" s="180" t="n">
        <v>422.4</v>
      </c>
      <c r="D1579" s="180" t="n">
        <v>521.4</v>
      </c>
      <c r="E1579" s="180" t="n">
        <v>495</v>
      </c>
      <c r="F1579" s="180" t="n">
        <v>264</v>
      </c>
      <c r="G1579" s="180" t="n">
        <v>744.526107226107</v>
      </c>
      <c r="H1579" s="180" t="n">
        <v>1477.54685314686</v>
      </c>
      <c r="I1579" s="180" t="n">
        <v>302.839277389278</v>
      </c>
      <c r="J1579" s="180" t="n">
        <v>105.6</v>
      </c>
    </row>
    <row r="1580" customFormat="false" ht="15" hidden="false" customHeight="false" outlineLevel="0" collapsed="false">
      <c r="A1580" s="181" t="n">
        <v>66</v>
      </c>
      <c r="B1580" s="179" t="n">
        <v>1575</v>
      </c>
      <c r="C1580" s="180" t="n">
        <v>422.4</v>
      </c>
      <c r="D1580" s="180" t="n">
        <v>521.4</v>
      </c>
      <c r="E1580" s="180" t="n">
        <v>495</v>
      </c>
      <c r="F1580" s="180" t="n">
        <v>264</v>
      </c>
      <c r="G1580" s="180" t="n">
        <v>744.526107226107</v>
      </c>
      <c r="H1580" s="180" t="n">
        <v>1477.54685314686</v>
      </c>
      <c r="I1580" s="180" t="n">
        <v>302.839277389278</v>
      </c>
      <c r="J1580" s="180" t="n">
        <v>105.6</v>
      </c>
    </row>
    <row r="1581" customFormat="false" ht="15" hidden="false" customHeight="false" outlineLevel="0" collapsed="false">
      <c r="A1581" s="181" t="n">
        <v>66</v>
      </c>
      <c r="B1581" s="179" t="n">
        <v>1576</v>
      </c>
      <c r="C1581" s="180" t="n">
        <v>422.4</v>
      </c>
      <c r="D1581" s="180" t="n">
        <v>521.4</v>
      </c>
      <c r="E1581" s="180" t="n">
        <v>495</v>
      </c>
      <c r="F1581" s="180" t="n">
        <v>264</v>
      </c>
      <c r="G1581" s="180" t="n">
        <v>744.526107226107</v>
      </c>
      <c r="H1581" s="180" t="n">
        <v>1477.54685314686</v>
      </c>
      <c r="I1581" s="180" t="n">
        <v>302.839277389278</v>
      </c>
      <c r="J1581" s="180" t="n">
        <v>105.6</v>
      </c>
    </row>
    <row r="1582" customFormat="false" ht="15" hidden="false" customHeight="false" outlineLevel="0" collapsed="false">
      <c r="A1582" s="181" t="n">
        <v>66</v>
      </c>
      <c r="B1582" s="179" t="n">
        <v>1577</v>
      </c>
      <c r="C1582" s="180" t="n">
        <v>422.4</v>
      </c>
      <c r="D1582" s="180" t="n">
        <v>521.4</v>
      </c>
      <c r="E1582" s="180" t="n">
        <v>495</v>
      </c>
      <c r="F1582" s="180" t="n">
        <v>264</v>
      </c>
      <c r="G1582" s="180" t="n">
        <v>744.526107226107</v>
      </c>
      <c r="H1582" s="180" t="n">
        <v>1477.54685314686</v>
      </c>
      <c r="I1582" s="180" t="n">
        <v>302.839277389278</v>
      </c>
      <c r="J1582" s="180" t="n">
        <v>105.6</v>
      </c>
    </row>
    <row r="1583" customFormat="false" ht="15" hidden="false" customHeight="false" outlineLevel="0" collapsed="false">
      <c r="A1583" s="181" t="n">
        <v>66</v>
      </c>
      <c r="B1583" s="179" t="n">
        <v>1578</v>
      </c>
      <c r="C1583" s="180" t="n">
        <v>422.4</v>
      </c>
      <c r="D1583" s="180" t="n">
        <v>521.4</v>
      </c>
      <c r="E1583" s="180" t="n">
        <v>495</v>
      </c>
      <c r="F1583" s="180" t="n">
        <v>264</v>
      </c>
      <c r="G1583" s="180" t="n">
        <v>744.526107226107</v>
      </c>
      <c r="H1583" s="180" t="n">
        <v>1477.54685314686</v>
      </c>
      <c r="I1583" s="180" t="n">
        <v>302.839277389278</v>
      </c>
      <c r="J1583" s="180" t="n">
        <v>105.6</v>
      </c>
    </row>
    <row r="1584" customFormat="false" ht="15" hidden="false" customHeight="false" outlineLevel="0" collapsed="false">
      <c r="A1584" s="181" t="n">
        <v>66</v>
      </c>
      <c r="B1584" s="179" t="n">
        <v>1579</v>
      </c>
      <c r="C1584" s="180" t="n">
        <v>422.4</v>
      </c>
      <c r="D1584" s="180" t="n">
        <v>521.4</v>
      </c>
      <c r="E1584" s="180" t="n">
        <v>495</v>
      </c>
      <c r="F1584" s="180" t="n">
        <v>264</v>
      </c>
      <c r="G1584" s="180" t="n">
        <v>744.526107226107</v>
      </c>
      <c r="H1584" s="180" t="n">
        <v>1477.54685314686</v>
      </c>
      <c r="I1584" s="180" t="n">
        <v>302.839277389278</v>
      </c>
      <c r="J1584" s="180" t="n">
        <v>105.6</v>
      </c>
    </row>
    <row r="1585" customFormat="false" ht="15" hidden="false" customHeight="false" outlineLevel="0" collapsed="false">
      <c r="A1585" s="181" t="n">
        <v>66</v>
      </c>
      <c r="B1585" s="179" t="n">
        <v>1580</v>
      </c>
      <c r="C1585" s="180" t="n">
        <v>422.4</v>
      </c>
      <c r="D1585" s="180" t="n">
        <v>521.4</v>
      </c>
      <c r="E1585" s="180" t="n">
        <v>495</v>
      </c>
      <c r="F1585" s="180" t="n">
        <v>264</v>
      </c>
      <c r="G1585" s="180" t="n">
        <v>744.526107226107</v>
      </c>
      <c r="H1585" s="180" t="n">
        <v>1477.54685314686</v>
      </c>
      <c r="I1585" s="180" t="n">
        <v>302.839277389278</v>
      </c>
      <c r="J1585" s="180" t="n">
        <v>105.6</v>
      </c>
    </row>
    <row r="1586" customFormat="false" ht="15" hidden="false" customHeight="false" outlineLevel="0" collapsed="false">
      <c r="A1586" s="181" t="n">
        <v>66</v>
      </c>
      <c r="B1586" s="179" t="n">
        <v>1581</v>
      </c>
      <c r="C1586" s="180" t="n">
        <v>422.4</v>
      </c>
      <c r="D1586" s="180" t="n">
        <v>521.4</v>
      </c>
      <c r="E1586" s="180" t="n">
        <v>495</v>
      </c>
      <c r="F1586" s="180" t="n">
        <v>264</v>
      </c>
      <c r="G1586" s="180" t="n">
        <v>744.526107226107</v>
      </c>
      <c r="H1586" s="180" t="n">
        <v>1477.54685314686</v>
      </c>
      <c r="I1586" s="180" t="n">
        <v>302.839277389278</v>
      </c>
      <c r="J1586" s="180" t="n">
        <v>105.6</v>
      </c>
    </row>
    <row r="1587" customFormat="false" ht="15" hidden="false" customHeight="false" outlineLevel="0" collapsed="false">
      <c r="A1587" s="181" t="n">
        <v>66</v>
      </c>
      <c r="B1587" s="179" t="n">
        <v>1582</v>
      </c>
      <c r="C1587" s="180" t="n">
        <v>422.4</v>
      </c>
      <c r="D1587" s="180" t="n">
        <v>521.4</v>
      </c>
      <c r="E1587" s="180" t="n">
        <v>495</v>
      </c>
      <c r="F1587" s="180" t="n">
        <v>264</v>
      </c>
      <c r="G1587" s="180" t="n">
        <v>744.526107226107</v>
      </c>
      <c r="H1587" s="180" t="n">
        <v>1477.54685314686</v>
      </c>
      <c r="I1587" s="180" t="n">
        <v>302.839277389278</v>
      </c>
      <c r="J1587" s="180" t="n">
        <v>105.6</v>
      </c>
    </row>
    <row r="1588" customFormat="false" ht="15" hidden="false" customHeight="false" outlineLevel="0" collapsed="false">
      <c r="A1588" s="181" t="n">
        <v>66</v>
      </c>
      <c r="B1588" s="179" t="n">
        <v>1583</v>
      </c>
      <c r="C1588" s="180" t="n">
        <v>422.4</v>
      </c>
      <c r="D1588" s="180" t="n">
        <v>521.4</v>
      </c>
      <c r="E1588" s="180" t="n">
        <v>495</v>
      </c>
      <c r="F1588" s="180" t="n">
        <v>264</v>
      </c>
      <c r="G1588" s="180" t="n">
        <v>744.526107226107</v>
      </c>
      <c r="H1588" s="180" t="n">
        <v>1477.54685314686</v>
      </c>
      <c r="I1588" s="180" t="n">
        <v>302.839277389278</v>
      </c>
      <c r="J1588" s="180" t="n">
        <v>105.6</v>
      </c>
    </row>
    <row r="1589" customFormat="false" ht="15" hidden="false" customHeight="false" outlineLevel="0" collapsed="false">
      <c r="A1589" s="181" t="n">
        <v>66</v>
      </c>
      <c r="B1589" s="179" t="n">
        <v>1584</v>
      </c>
      <c r="C1589" s="180" t="n">
        <v>422.4</v>
      </c>
      <c r="D1589" s="180" t="n">
        <v>521.4</v>
      </c>
      <c r="E1589" s="180" t="n">
        <v>495</v>
      </c>
      <c r="F1589" s="180" t="n">
        <v>264</v>
      </c>
      <c r="G1589" s="180" t="n">
        <v>744.526107226107</v>
      </c>
      <c r="H1589" s="180" t="n">
        <v>1477.54685314686</v>
      </c>
      <c r="I1589" s="180" t="n">
        <v>302.839277389278</v>
      </c>
      <c r="J1589" s="180" t="n">
        <v>105.6</v>
      </c>
    </row>
    <row r="1590" customFormat="false" ht="15" hidden="false" customHeight="false" outlineLevel="0" collapsed="false">
      <c r="A1590" s="181" t="n">
        <v>67</v>
      </c>
      <c r="B1590" s="179" t="n">
        <v>1585</v>
      </c>
      <c r="C1590" s="180" t="n">
        <v>428.8</v>
      </c>
      <c r="D1590" s="180" t="n">
        <v>529.3</v>
      </c>
      <c r="E1590" s="180" t="n">
        <v>502.5</v>
      </c>
      <c r="F1590" s="180" t="n">
        <v>268</v>
      </c>
      <c r="G1590" s="180" t="n">
        <v>759.108624708625</v>
      </c>
      <c r="H1590" s="180" t="n">
        <v>1506.63601398602</v>
      </c>
      <c r="I1590" s="180" t="n">
        <v>307.18752913753</v>
      </c>
      <c r="J1590" s="180" t="n">
        <v>107.2</v>
      </c>
    </row>
    <row r="1591" customFormat="false" ht="15" hidden="false" customHeight="false" outlineLevel="0" collapsed="false">
      <c r="A1591" s="181" t="n">
        <v>67</v>
      </c>
      <c r="B1591" s="179" t="n">
        <v>1586</v>
      </c>
      <c r="C1591" s="180" t="n">
        <v>428.8</v>
      </c>
      <c r="D1591" s="180" t="n">
        <v>529.3</v>
      </c>
      <c r="E1591" s="180" t="n">
        <v>502.5</v>
      </c>
      <c r="F1591" s="180" t="n">
        <v>268</v>
      </c>
      <c r="G1591" s="180" t="n">
        <v>759.108624708625</v>
      </c>
      <c r="H1591" s="180" t="n">
        <v>1506.63601398602</v>
      </c>
      <c r="I1591" s="180" t="n">
        <v>307.18752913753</v>
      </c>
      <c r="J1591" s="180" t="n">
        <v>107.2</v>
      </c>
    </row>
    <row r="1592" customFormat="false" ht="15" hidden="false" customHeight="false" outlineLevel="0" collapsed="false">
      <c r="A1592" s="181" t="n">
        <v>67</v>
      </c>
      <c r="B1592" s="179" t="n">
        <v>1587</v>
      </c>
      <c r="C1592" s="180" t="n">
        <v>428.8</v>
      </c>
      <c r="D1592" s="180" t="n">
        <v>529.3</v>
      </c>
      <c r="E1592" s="180" t="n">
        <v>502.5</v>
      </c>
      <c r="F1592" s="180" t="n">
        <v>268</v>
      </c>
      <c r="G1592" s="180" t="n">
        <v>759.108624708625</v>
      </c>
      <c r="H1592" s="180" t="n">
        <v>1506.63601398602</v>
      </c>
      <c r="I1592" s="180" t="n">
        <v>307.18752913753</v>
      </c>
      <c r="J1592" s="180" t="n">
        <v>107.2</v>
      </c>
    </row>
    <row r="1593" customFormat="false" ht="15" hidden="false" customHeight="false" outlineLevel="0" collapsed="false">
      <c r="A1593" s="181" t="n">
        <v>67</v>
      </c>
      <c r="B1593" s="179" t="n">
        <v>1588</v>
      </c>
      <c r="C1593" s="180" t="n">
        <v>428.8</v>
      </c>
      <c r="D1593" s="180" t="n">
        <v>529.3</v>
      </c>
      <c r="E1593" s="180" t="n">
        <v>502.5</v>
      </c>
      <c r="F1593" s="180" t="n">
        <v>268</v>
      </c>
      <c r="G1593" s="180" t="n">
        <v>759.108624708625</v>
      </c>
      <c r="H1593" s="180" t="n">
        <v>1506.63601398602</v>
      </c>
      <c r="I1593" s="180" t="n">
        <v>307.18752913753</v>
      </c>
      <c r="J1593" s="180" t="n">
        <v>107.2</v>
      </c>
    </row>
    <row r="1594" customFormat="false" ht="15" hidden="false" customHeight="false" outlineLevel="0" collapsed="false">
      <c r="A1594" s="181" t="n">
        <v>67</v>
      </c>
      <c r="B1594" s="179" t="n">
        <v>1589</v>
      </c>
      <c r="C1594" s="180" t="n">
        <v>428.8</v>
      </c>
      <c r="D1594" s="180" t="n">
        <v>529.3</v>
      </c>
      <c r="E1594" s="180" t="n">
        <v>502.5</v>
      </c>
      <c r="F1594" s="180" t="n">
        <v>268</v>
      </c>
      <c r="G1594" s="180" t="n">
        <v>759.108624708625</v>
      </c>
      <c r="H1594" s="180" t="n">
        <v>1506.63601398602</v>
      </c>
      <c r="I1594" s="180" t="n">
        <v>307.18752913753</v>
      </c>
      <c r="J1594" s="180" t="n">
        <v>107.2</v>
      </c>
    </row>
    <row r="1595" customFormat="false" ht="15" hidden="false" customHeight="false" outlineLevel="0" collapsed="false">
      <c r="A1595" s="181" t="n">
        <v>67</v>
      </c>
      <c r="B1595" s="179" t="n">
        <v>1590</v>
      </c>
      <c r="C1595" s="180" t="n">
        <v>428.8</v>
      </c>
      <c r="D1595" s="180" t="n">
        <v>529.3</v>
      </c>
      <c r="E1595" s="180" t="n">
        <v>502.5</v>
      </c>
      <c r="F1595" s="180" t="n">
        <v>268</v>
      </c>
      <c r="G1595" s="180" t="n">
        <v>759.108624708625</v>
      </c>
      <c r="H1595" s="180" t="n">
        <v>1506.63601398602</v>
      </c>
      <c r="I1595" s="180" t="n">
        <v>307.18752913753</v>
      </c>
      <c r="J1595" s="180" t="n">
        <v>107.2</v>
      </c>
    </row>
    <row r="1596" customFormat="false" ht="15" hidden="false" customHeight="false" outlineLevel="0" collapsed="false">
      <c r="A1596" s="181" t="n">
        <v>67</v>
      </c>
      <c r="B1596" s="179" t="n">
        <v>1591</v>
      </c>
      <c r="C1596" s="180" t="n">
        <v>428.8</v>
      </c>
      <c r="D1596" s="180" t="n">
        <v>529.3</v>
      </c>
      <c r="E1596" s="180" t="n">
        <v>502.5</v>
      </c>
      <c r="F1596" s="180" t="n">
        <v>268</v>
      </c>
      <c r="G1596" s="180" t="n">
        <v>759.108624708625</v>
      </c>
      <c r="H1596" s="180" t="n">
        <v>1506.63601398602</v>
      </c>
      <c r="I1596" s="180" t="n">
        <v>307.18752913753</v>
      </c>
      <c r="J1596" s="180" t="n">
        <v>107.2</v>
      </c>
    </row>
    <row r="1597" customFormat="false" ht="15" hidden="false" customHeight="false" outlineLevel="0" collapsed="false">
      <c r="A1597" s="181" t="n">
        <v>67</v>
      </c>
      <c r="B1597" s="179" t="n">
        <v>1592</v>
      </c>
      <c r="C1597" s="180" t="n">
        <v>428.8</v>
      </c>
      <c r="D1597" s="180" t="n">
        <v>529.3</v>
      </c>
      <c r="E1597" s="180" t="n">
        <v>502.5</v>
      </c>
      <c r="F1597" s="180" t="n">
        <v>268</v>
      </c>
      <c r="G1597" s="180" t="n">
        <v>759.108624708625</v>
      </c>
      <c r="H1597" s="180" t="n">
        <v>1506.63601398602</v>
      </c>
      <c r="I1597" s="180" t="n">
        <v>307.18752913753</v>
      </c>
      <c r="J1597" s="180" t="n">
        <v>107.2</v>
      </c>
    </row>
    <row r="1598" customFormat="false" ht="15" hidden="false" customHeight="false" outlineLevel="0" collapsed="false">
      <c r="A1598" s="181" t="n">
        <v>67</v>
      </c>
      <c r="B1598" s="179" t="n">
        <v>1593</v>
      </c>
      <c r="C1598" s="180" t="n">
        <v>428.8</v>
      </c>
      <c r="D1598" s="180" t="n">
        <v>529.3</v>
      </c>
      <c r="E1598" s="180" t="n">
        <v>502.5</v>
      </c>
      <c r="F1598" s="180" t="n">
        <v>268</v>
      </c>
      <c r="G1598" s="180" t="n">
        <v>759.108624708625</v>
      </c>
      <c r="H1598" s="180" t="n">
        <v>1506.63601398602</v>
      </c>
      <c r="I1598" s="180" t="n">
        <v>307.18752913753</v>
      </c>
      <c r="J1598" s="180" t="n">
        <v>107.2</v>
      </c>
    </row>
    <row r="1599" customFormat="false" ht="15" hidden="false" customHeight="false" outlineLevel="0" collapsed="false">
      <c r="A1599" s="181" t="n">
        <v>67</v>
      </c>
      <c r="B1599" s="179" t="n">
        <v>1594</v>
      </c>
      <c r="C1599" s="180" t="n">
        <v>428.8</v>
      </c>
      <c r="D1599" s="180" t="n">
        <v>529.3</v>
      </c>
      <c r="E1599" s="180" t="n">
        <v>502.5</v>
      </c>
      <c r="F1599" s="180" t="n">
        <v>268</v>
      </c>
      <c r="G1599" s="180" t="n">
        <v>759.108624708625</v>
      </c>
      <c r="H1599" s="180" t="n">
        <v>1506.63601398602</v>
      </c>
      <c r="I1599" s="180" t="n">
        <v>307.18752913753</v>
      </c>
      <c r="J1599" s="180" t="n">
        <v>107.2</v>
      </c>
    </row>
    <row r="1600" customFormat="false" ht="15" hidden="false" customHeight="false" outlineLevel="0" collapsed="false">
      <c r="A1600" s="181" t="n">
        <v>67</v>
      </c>
      <c r="B1600" s="179" t="n">
        <v>1595</v>
      </c>
      <c r="C1600" s="180" t="n">
        <v>428.8</v>
      </c>
      <c r="D1600" s="180" t="n">
        <v>529.3</v>
      </c>
      <c r="E1600" s="180" t="n">
        <v>502.5</v>
      </c>
      <c r="F1600" s="180" t="n">
        <v>268</v>
      </c>
      <c r="G1600" s="180" t="n">
        <v>759.108624708625</v>
      </c>
      <c r="H1600" s="180" t="n">
        <v>1506.63601398602</v>
      </c>
      <c r="I1600" s="180" t="n">
        <v>307.18752913753</v>
      </c>
      <c r="J1600" s="180" t="n">
        <v>107.2</v>
      </c>
    </row>
    <row r="1601" customFormat="false" ht="15" hidden="false" customHeight="false" outlineLevel="0" collapsed="false">
      <c r="A1601" s="181" t="n">
        <v>67</v>
      </c>
      <c r="B1601" s="179" t="n">
        <v>1596</v>
      </c>
      <c r="C1601" s="180" t="n">
        <v>428.8</v>
      </c>
      <c r="D1601" s="180" t="n">
        <v>529.3</v>
      </c>
      <c r="E1601" s="180" t="n">
        <v>502.5</v>
      </c>
      <c r="F1601" s="180" t="n">
        <v>268</v>
      </c>
      <c r="G1601" s="180" t="n">
        <v>759.108624708625</v>
      </c>
      <c r="H1601" s="180" t="n">
        <v>1506.63601398602</v>
      </c>
      <c r="I1601" s="180" t="n">
        <v>307.18752913753</v>
      </c>
      <c r="J1601" s="180" t="n">
        <v>107.2</v>
      </c>
    </row>
    <row r="1602" customFormat="false" ht="15" hidden="false" customHeight="false" outlineLevel="0" collapsed="false">
      <c r="A1602" s="181" t="n">
        <v>67</v>
      </c>
      <c r="B1602" s="179" t="n">
        <v>1597</v>
      </c>
      <c r="C1602" s="180" t="n">
        <v>428.8</v>
      </c>
      <c r="D1602" s="180" t="n">
        <v>529.3</v>
      </c>
      <c r="E1602" s="180" t="n">
        <v>502.5</v>
      </c>
      <c r="F1602" s="180" t="n">
        <v>268</v>
      </c>
      <c r="G1602" s="180" t="n">
        <v>759.108624708625</v>
      </c>
      <c r="H1602" s="180" t="n">
        <v>1506.63601398602</v>
      </c>
      <c r="I1602" s="180" t="n">
        <v>307.18752913753</v>
      </c>
      <c r="J1602" s="180" t="n">
        <v>107.2</v>
      </c>
    </row>
    <row r="1603" customFormat="false" ht="15" hidden="false" customHeight="false" outlineLevel="0" collapsed="false">
      <c r="A1603" s="181" t="n">
        <v>67</v>
      </c>
      <c r="B1603" s="179" t="n">
        <v>1598</v>
      </c>
      <c r="C1603" s="180" t="n">
        <v>428.8</v>
      </c>
      <c r="D1603" s="180" t="n">
        <v>529.3</v>
      </c>
      <c r="E1603" s="180" t="n">
        <v>502.5</v>
      </c>
      <c r="F1603" s="180" t="n">
        <v>268</v>
      </c>
      <c r="G1603" s="180" t="n">
        <v>759.108624708625</v>
      </c>
      <c r="H1603" s="180" t="n">
        <v>1506.63601398602</v>
      </c>
      <c r="I1603" s="180" t="n">
        <v>307.18752913753</v>
      </c>
      <c r="J1603" s="180" t="n">
        <v>107.2</v>
      </c>
    </row>
    <row r="1604" customFormat="false" ht="15" hidden="false" customHeight="false" outlineLevel="0" collapsed="false">
      <c r="A1604" s="181" t="n">
        <v>67</v>
      </c>
      <c r="B1604" s="179" t="n">
        <v>1599</v>
      </c>
      <c r="C1604" s="180" t="n">
        <v>428.8</v>
      </c>
      <c r="D1604" s="180" t="n">
        <v>529.3</v>
      </c>
      <c r="E1604" s="180" t="n">
        <v>502.5</v>
      </c>
      <c r="F1604" s="180" t="n">
        <v>268</v>
      </c>
      <c r="G1604" s="180" t="n">
        <v>759.108624708625</v>
      </c>
      <c r="H1604" s="180" t="n">
        <v>1506.63601398602</v>
      </c>
      <c r="I1604" s="180" t="n">
        <v>307.18752913753</v>
      </c>
      <c r="J1604" s="180" t="n">
        <v>107.2</v>
      </c>
    </row>
    <row r="1605" customFormat="false" ht="15" hidden="false" customHeight="false" outlineLevel="0" collapsed="false">
      <c r="A1605" s="181" t="n">
        <v>67</v>
      </c>
      <c r="B1605" s="179" t="n">
        <v>1600</v>
      </c>
      <c r="C1605" s="180" t="n">
        <v>428.8</v>
      </c>
      <c r="D1605" s="180" t="n">
        <v>529.3</v>
      </c>
      <c r="E1605" s="180" t="n">
        <v>502.5</v>
      </c>
      <c r="F1605" s="180" t="n">
        <v>268</v>
      </c>
      <c r="G1605" s="180" t="n">
        <v>759.108624708625</v>
      </c>
      <c r="H1605" s="180" t="n">
        <v>1506.63601398602</v>
      </c>
      <c r="I1605" s="180" t="n">
        <v>307.18752913753</v>
      </c>
      <c r="J1605" s="180" t="n">
        <v>107.2</v>
      </c>
    </row>
    <row r="1606" customFormat="false" ht="15" hidden="false" customHeight="false" outlineLevel="0" collapsed="false">
      <c r="A1606" s="181" t="n">
        <v>67</v>
      </c>
      <c r="B1606" s="179" t="n">
        <v>1601</v>
      </c>
      <c r="C1606" s="180" t="n">
        <v>428.8</v>
      </c>
      <c r="D1606" s="180" t="n">
        <v>529.3</v>
      </c>
      <c r="E1606" s="180" t="n">
        <v>502.5</v>
      </c>
      <c r="F1606" s="180" t="n">
        <v>268</v>
      </c>
      <c r="G1606" s="180" t="n">
        <v>759.108624708625</v>
      </c>
      <c r="H1606" s="180" t="n">
        <v>1506.63601398602</v>
      </c>
      <c r="I1606" s="180" t="n">
        <v>307.18752913753</v>
      </c>
      <c r="J1606" s="180" t="n">
        <v>107.2</v>
      </c>
    </row>
    <row r="1607" customFormat="false" ht="15" hidden="false" customHeight="false" outlineLevel="0" collapsed="false">
      <c r="A1607" s="181" t="n">
        <v>67</v>
      </c>
      <c r="B1607" s="179" t="n">
        <v>1602</v>
      </c>
      <c r="C1607" s="180" t="n">
        <v>428.8</v>
      </c>
      <c r="D1607" s="180" t="n">
        <v>529.3</v>
      </c>
      <c r="E1607" s="180" t="n">
        <v>502.5</v>
      </c>
      <c r="F1607" s="180" t="n">
        <v>268</v>
      </c>
      <c r="G1607" s="180" t="n">
        <v>759.108624708625</v>
      </c>
      <c r="H1607" s="180" t="n">
        <v>1506.63601398602</v>
      </c>
      <c r="I1607" s="180" t="n">
        <v>307.18752913753</v>
      </c>
      <c r="J1607" s="180" t="n">
        <v>107.2</v>
      </c>
    </row>
    <row r="1608" customFormat="false" ht="15" hidden="false" customHeight="false" outlineLevel="0" collapsed="false">
      <c r="A1608" s="181" t="n">
        <v>67</v>
      </c>
      <c r="B1608" s="179" t="n">
        <v>1603</v>
      </c>
      <c r="C1608" s="180" t="n">
        <v>428.8</v>
      </c>
      <c r="D1608" s="180" t="n">
        <v>529.3</v>
      </c>
      <c r="E1608" s="180" t="n">
        <v>502.5</v>
      </c>
      <c r="F1608" s="180" t="n">
        <v>268</v>
      </c>
      <c r="G1608" s="180" t="n">
        <v>759.108624708625</v>
      </c>
      <c r="H1608" s="180" t="n">
        <v>1506.63601398602</v>
      </c>
      <c r="I1608" s="180" t="n">
        <v>307.18752913753</v>
      </c>
      <c r="J1608" s="180" t="n">
        <v>107.2</v>
      </c>
    </row>
    <row r="1609" customFormat="false" ht="15" hidden="false" customHeight="false" outlineLevel="0" collapsed="false">
      <c r="A1609" s="181" t="n">
        <v>67</v>
      </c>
      <c r="B1609" s="179" t="n">
        <v>1604</v>
      </c>
      <c r="C1609" s="180" t="n">
        <v>428.8</v>
      </c>
      <c r="D1609" s="180" t="n">
        <v>529.3</v>
      </c>
      <c r="E1609" s="180" t="n">
        <v>502.5</v>
      </c>
      <c r="F1609" s="180" t="n">
        <v>268</v>
      </c>
      <c r="G1609" s="180" t="n">
        <v>759.108624708625</v>
      </c>
      <c r="H1609" s="180" t="n">
        <v>1506.63601398602</v>
      </c>
      <c r="I1609" s="180" t="n">
        <v>307.18752913753</v>
      </c>
      <c r="J1609" s="180" t="n">
        <v>107.2</v>
      </c>
    </row>
    <row r="1610" customFormat="false" ht="15" hidden="false" customHeight="false" outlineLevel="0" collapsed="false">
      <c r="A1610" s="181" t="n">
        <v>67</v>
      </c>
      <c r="B1610" s="179" t="n">
        <v>1605</v>
      </c>
      <c r="C1610" s="180" t="n">
        <v>428.8</v>
      </c>
      <c r="D1610" s="180" t="n">
        <v>529.3</v>
      </c>
      <c r="E1610" s="180" t="n">
        <v>502.5</v>
      </c>
      <c r="F1610" s="180" t="n">
        <v>268</v>
      </c>
      <c r="G1610" s="180" t="n">
        <v>759.108624708625</v>
      </c>
      <c r="H1610" s="180" t="n">
        <v>1506.63601398602</v>
      </c>
      <c r="I1610" s="180" t="n">
        <v>307.18752913753</v>
      </c>
      <c r="J1610" s="180" t="n">
        <v>107.2</v>
      </c>
    </row>
    <row r="1611" customFormat="false" ht="15" hidden="false" customHeight="false" outlineLevel="0" collapsed="false">
      <c r="A1611" s="181" t="n">
        <v>67</v>
      </c>
      <c r="B1611" s="179" t="n">
        <v>1606</v>
      </c>
      <c r="C1611" s="180" t="n">
        <v>428.8</v>
      </c>
      <c r="D1611" s="180" t="n">
        <v>529.3</v>
      </c>
      <c r="E1611" s="180" t="n">
        <v>502.5</v>
      </c>
      <c r="F1611" s="180" t="n">
        <v>268</v>
      </c>
      <c r="G1611" s="180" t="n">
        <v>759.108624708625</v>
      </c>
      <c r="H1611" s="180" t="n">
        <v>1506.63601398602</v>
      </c>
      <c r="I1611" s="180" t="n">
        <v>307.18752913753</v>
      </c>
      <c r="J1611" s="180" t="n">
        <v>107.2</v>
      </c>
    </row>
    <row r="1612" customFormat="false" ht="15" hidden="false" customHeight="false" outlineLevel="0" collapsed="false">
      <c r="A1612" s="181" t="n">
        <v>67</v>
      </c>
      <c r="B1612" s="179" t="n">
        <v>1607</v>
      </c>
      <c r="C1612" s="180" t="n">
        <v>428.8</v>
      </c>
      <c r="D1612" s="180" t="n">
        <v>529.3</v>
      </c>
      <c r="E1612" s="180" t="n">
        <v>502.5</v>
      </c>
      <c r="F1612" s="180" t="n">
        <v>268</v>
      </c>
      <c r="G1612" s="180" t="n">
        <v>759.108624708625</v>
      </c>
      <c r="H1612" s="180" t="n">
        <v>1506.63601398602</v>
      </c>
      <c r="I1612" s="180" t="n">
        <v>307.18752913753</v>
      </c>
      <c r="J1612" s="180" t="n">
        <v>107.2</v>
      </c>
    </row>
    <row r="1613" customFormat="false" ht="15" hidden="false" customHeight="false" outlineLevel="0" collapsed="false">
      <c r="A1613" s="181" t="n">
        <v>67</v>
      </c>
      <c r="B1613" s="179" t="n">
        <v>1608</v>
      </c>
      <c r="C1613" s="180" t="n">
        <v>428.8</v>
      </c>
      <c r="D1613" s="180" t="n">
        <v>529.3</v>
      </c>
      <c r="E1613" s="180" t="n">
        <v>502.5</v>
      </c>
      <c r="F1613" s="180" t="n">
        <v>268</v>
      </c>
      <c r="G1613" s="180" t="n">
        <v>759.108624708625</v>
      </c>
      <c r="H1613" s="180" t="n">
        <v>1506.63601398602</v>
      </c>
      <c r="I1613" s="180" t="n">
        <v>307.18752913753</v>
      </c>
      <c r="J1613" s="180" t="n">
        <v>107.2</v>
      </c>
    </row>
    <row r="1614" customFormat="false" ht="15" hidden="false" customHeight="false" outlineLevel="0" collapsed="false">
      <c r="A1614" s="181" t="n">
        <v>68</v>
      </c>
      <c r="B1614" s="179" t="n">
        <v>1609</v>
      </c>
      <c r="C1614" s="180" t="n">
        <v>435.2</v>
      </c>
      <c r="D1614" s="180" t="n">
        <v>537.2</v>
      </c>
      <c r="E1614" s="180" t="n">
        <v>510</v>
      </c>
      <c r="F1614" s="180" t="n">
        <v>272</v>
      </c>
      <c r="G1614" s="180" t="n">
        <v>773.691142191142</v>
      </c>
      <c r="H1614" s="180" t="n">
        <v>1535.72517482518</v>
      </c>
      <c r="I1614" s="180" t="n">
        <v>311.535780885781</v>
      </c>
      <c r="J1614" s="180" t="n">
        <v>108.8</v>
      </c>
    </row>
    <row r="1615" customFormat="false" ht="15" hidden="false" customHeight="false" outlineLevel="0" collapsed="false">
      <c r="A1615" s="181" t="n">
        <v>68</v>
      </c>
      <c r="B1615" s="179" t="n">
        <v>1610</v>
      </c>
      <c r="C1615" s="180" t="n">
        <v>435.2</v>
      </c>
      <c r="D1615" s="180" t="n">
        <v>537.2</v>
      </c>
      <c r="E1615" s="180" t="n">
        <v>510</v>
      </c>
      <c r="F1615" s="180" t="n">
        <v>272</v>
      </c>
      <c r="G1615" s="180" t="n">
        <v>773.691142191142</v>
      </c>
      <c r="H1615" s="180" t="n">
        <v>1535.72517482518</v>
      </c>
      <c r="I1615" s="180" t="n">
        <v>311.535780885781</v>
      </c>
      <c r="J1615" s="180" t="n">
        <v>108.8</v>
      </c>
    </row>
    <row r="1616" customFormat="false" ht="15" hidden="false" customHeight="false" outlineLevel="0" collapsed="false">
      <c r="A1616" s="181" t="n">
        <v>68</v>
      </c>
      <c r="B1616" s="179" t="n">
        <v>1611</v>
      </c>
      <c r="C1616" s="180" t="n">
        <v>435.2</v>
      </c>
      <c r="D1616" s="180" t="n">
        <v>537.2</v>
      </c>
      <c r="E1616" s="180" t="n">
        <v>510</v>
      </c>
      <c r="F1616" s="180" t="n">
        <v>272</v>
      </c>
      <c r="G1616" s="180" t="n">
        <v>773.691142191142</v>
      </c>
      <c r="H1616" s="180" t="n">
        <v>1535.72517482518</v>
      </c>
      <c r="I1616" s="180" t="n">
        <v>311.535780885781</v>
      </c>
      <c r="J1616" s="180" t="n">
        <v>108.8</v>
      </c>
    </row>
    <row r="1617" customFormat="false" ht="15" hidden="false" customHeight="false" outlineLevel="0" collapsed="false">
      <c r="A1617" s="181" t="n">
        <v>68</v>
      </c>
      <c r="B1617" s="179" t="n">
        <v>1612</v>
      </c>
      <c r="C1617" s="180" t="n">
        <v>435.2</v>
      </c>
      <c r="D1617" s="180" t="n">
        <v>537.2</v>
      </c>
      <c r="E1617" s="180" t="n">
        <v>510</v>
      </c>
      <c r="F1617" s="180" t="n">
        <v>272</v>
      </c>
      <c r="G1617" s="180" t="n">
        <v>773.691142191142</v>
      </c>
      <c r="H1617" s="180" t="n">
        <v>1535.72517482518</v>
      </c>
      <c r="I1617" s="180" t="n">
        <v>311.535780885781</v>
      </c>
      <c r="J1617" s="180" t="n">
        <v>108.8</v>
      </c>
    </row>
    <row r="1618" customFormat="false" ht="15" hidden="false" customHeight="false" outlineLevel="0" collapsed="false">
      <c r="A1618" s="181" t="n">
        <v>68</v>
      </c>
      <c r="B1618" s="179" t="n">
        <v>1613</v>
      </c>
      <c r="C1618" s="180" t="n">
        <v>435.2</v>
      </c>
      <c r="D1618" s="180" t="n">
        <v>537.2</v>
      </c>
      <c r="E1618" s="180" t="n">
        <v>510</v>
      </c>
      <c r="F1618" s="180" t="n">
        <v>272</v>
      </c>
      <c r="G1618" s="180" t="n">
        <v>773.691142191142</v>
      </c>
      <c r="H1618" s="180" t="n">
        <v>1535.72517482518</v>
      </c>
      <c r="I1618" s="180" t="n">
        <v>311.535780885781</v>
      </c>
      <c r="J1618" s="180" t="n">
        <v>108.8</v>
      </c>
    </row>
    <row r="1619" customFormat="false" ht="15" hidden="false" customHeight="false" outlineLevel="0" collapsed="false">
      <c r="A1619" s="181" t="n">
        <v>68</v>
      </c>
      <c r="B1619" s="179" t="n">
        <v>1614</v>
      </c>
      <c r="C1619" s="180" t="n">
        <v>435.2</v>
      </c>
      <c r="D1619" s="180" t="n">
        <v>537.2</v>
      </c>
      <c r="E1619" s="180" t="n">
        <v>510</v>
      </c>
      <c r="F1619" s="180" t="n">
        <v>272</v>
      </c>
      <c r="G1619" s="180" t="n">
        <v>773.691142191142</v>
      </c>
      <c r="H1619" s="180" t="n">
        <v>1535.72517482518</v>
      </c>
      <c r="I1619" s="180" t="n">
        <v>311.535780885781</v>
      </c>
      <c r="J1619" s="180" t="n">
        <v>108.8</v>
      </c>
    </row>
    <row r="1620" customFormat="false" ht="15" hidden="false" customHeight="false" outlineLevel="0" collapsed="false">
      <c r="A1620" s="181" t="n">
        <v>68</v>
      </c>
      <c r="B1620" s="179" t="n">
        <v>1615</v>
      </c>
      <c r="C1620" s="180" t="n">
        <v>435.2</v>
      </c>
      <c r="D1620" s="180" t="n">
        <v>537.2</v>
      </c>
      <c r="E1620" s="180" t="n">
        <v>510</v>
      </c>
      <c r="F1620" s="180" t="n">
        <v>272</v>
      </c>
      <c r="G1620" s="180" t="n">
        <v>773.691142191142</v>
      </c>
      <c r="H1620" s="180" t="n">
        <v>1535.72517482518</v>
      </c>
      <c r="I1620" s="180" t="n">
        <v>311.535780885781</v>
      </c>
      <c r="J1620" s="180" t="n">
        <v>108.8</v>
      </c>
    </row>
    <row r="1621" customFormat="false" ht="15" hidden="false" customHeight="false" outlineLevel="0" collapsed="false">
      <c r="A1621" s="181" t="n">
        <v>68</v>
      </c>
      <c r="B1621" s="179" t="n">
        <v>1616</v>
      </c>
      <c r="C1621" s="180" t="n">
        <v>435.2</v>
      </c>
      <c r="D1621" s="180" t="n">
        <v>537.2</v>
      </c>
      <c r="E1621" s="180" t="n">
        <v>510</v>
      </c>
      <c r="F1621" s="180" t="n">
        <v>272</v>
      </c>
      <c r="G1621" s="180" t="n">
        <v>773.691142191142</v>
      </c>
      <c r="H1621" s="180" t="n">
        <v>1535.72517482518</v>
      </c>
      <c r="I1621" s="180" t="n">
        <v>311.535780885781</v>
      </c>
      <c r="J1621" s="180" t="n">
        <v>108.8</v>
      </c>
    </row>
    <row r="1622" customFormat="false" ht="15" hidden="false" customHeight="false" outlineLevel="0" collapsed="false">
      <c r="A1622" s="181" t="n">
        <v>68</v>
      </c>
      <c r="B1622" s="179" t="n">
        <v>1617</v>
      </c>
      <c r="C1622" s="180" t="n">
        <v>435.2</v>
      </c>
      <c r="D1622" s="180" t="n">
        <v>537.2</v>
      </c>
      <c r="E1622" s="180" t="n">
        <v>510</v>
      </c>
      <c r="F1622" s="180" t="n">
        <v>272</v>
      </c>
      <c r="G1622" s="180" t="n">
        <v>773.691142191142</v>
      </c>
      <c r="H1622" s="180" t="n">
        <v>1535.72517482518</v>
      </c>
      <c r="I1622" s="180" t="n">
        <v>311.535780885781</v>
      </c>
      <c r="J1622" s="180" t="n">
        <v>108.8</v>
      </c>
    </row>
    <row r="1623" customFormat="false" ht="15" hidden="false" customHeight="false" outlineLevel="0" collapsed="false">
      <c r="A1623" s="181" t="n">
        <v>68</v>
      </c>
      <c r="B1623" s="179" t="n">
        <v>1618</v>
      </c>
      <c r="C1623" s="180" t="n">
        <v>435.2</v>
      </c>
      <c r="D1623" s="180" t="n">
        <v>537.2</v>
      </c>
      <c r="E1623" s="180" t="n">
        <v>510</v>
      </c>
      <c r="F1623" s="180" t="n">
        <v>272</v>
      </c>
      <c r="G1623" s="180" t="n">
        <v>773.691142191142</v>
      </c>
      <c r="H1623" s="180" t="n">
        <v>1535.72517482518</v>
      </c>
      <c r="I1623" s="180" t="n">
        <v>311.535780885781</v>
      </c>
      <c r="J1623" s="180" t="n">
        <v>108.8</v>
      </c>
    </row>
    <row r="1624" customFormat="false" ht="15" hidden="false" customHeight="false" outlineLevel="0" collapsed="false">
      <c r="A1624" s="181" t="n">
        <v>68</v>
      </c>
      <c r="B1624" s="179" t="n">
        <v>1619</v>
      </c>
      <c r="C1624" s="180" t="n">
        <v>435.2</v>
      </c>
      <c r="D1624" s="180" t="n">
        <v>537.2</v>
      </c>
      <c r="E1624" s="180" t="n">
        <v>510</v>
      </c>
      <c r="F1624" s="180" t="n">
        <v>272</v>
      </c>
      <c r="G1624" s="180" t="n">
        <v>773.691142191142</v>
      </c>
      <c r="H1624" s="180" t="n">
        <v>1535.72517482518</v>
      </c>
      <c r="I1624" s="180" t="n">
        <v>311.535780885781</v>
      </c>
      <c r="J1624" s="180" t="n">
        <v>108.8</v>
      </c>
    </row>
    <row r="1625" customFormat="false" ht="15" hidden="false" customHeight="false" outlineLevel="0" collapsed="false">
      <c r="A1625" s="181" t="n">
        <v>68</v>
      </c>
      <c r="B1625" s="179" t="n">
        <v>1620</v>
      </c>
      <c r="C1625" s="180" t="n">
        <v>435.2</v>
      </c>
      <c r="D1625" s="180" t="n">
        <v>537.2</v>
      </c>
      <c r="E1625" s="180" t="n">
        <v>510</v>
      </c>
      <c r="F1625" s="180" t="n">
        <v>272</v>
      </c>
      <c r="G1625" s="180" t="n">
        <v>773.691142191142</v>
      </c>
      <c r="H1625" s="180" t="n">
        <v>1535.72517482518</v>
      </c>
      <c r="I1625" s="180" t="n">
        <v>311.535780885781</v>
      </c>
      <c r="J1625" s="180" t="n">
        <v>108.8</v>
      </c>
    </row>
    <row r="1626" customFormat="false" ht="15" hidden="false" customHeight="false" outlineLevel="0" collapsed="false">
      <c r="A1626" s="181" t="n">
        <v>68</v>
      </c>
      <c r="B1626" s="179" t="n">
        <v>1621</v>
      </c>
      <c r="C1626" s="180" t="n">
        <v>435.2</v>
      </c>
      <c r="D1626" s="180" t="n">
        <v>537.2</v>
      </c>
      <c r="E1626" s="180" t="n">
        <v>510</v>
      </c>
      <c r="F1626" s="180" t="n">
        <v>272</v>
      </c>
      <c r="G1626" s="180" t="n">
        <v>773.691142191142</v>
      </c>
      <c r="H1626" s="180" t="n">
        <v>1535.72517482518</v>
      </c>
      <c r="I1626" s="180" t="n">
        <v>311.535780885781</v>
      </c>
      <c r="J1626" s="180" t="n">
        <v>108.8</v>
      </c>
    </row>
    <row r="1627" customFormat="false" ht="15" hidden="false" customHeight="false" outlineLevel="0" collapsed="false">
      <c r="A1627" s="181" t="n">
        <v>68</v>
      </c>
      <c r="B1627" s="179" t="n">
        <v>1622</v>
      </c>
      <c r="C1627" s="180" t="n">
        <v>435.2</v>
      </c>
      <c r="D1627" s="180" t="n">
        <v>537.2</v>
      </c>
      <c r="E1627" s="180" t="n">
        <v>510</v>
      </c>
      <c r="F1627" s="180" t="n">
        <v>272</v>
      </c>
      <c r="G1627" s="180" t="n">
        <v>773.691142191142</v>
      </c>
      <c r="H1627" s="180" t="n">
        <v>1535.72517482518</v>
      </c>
      <c r="I1627" s="180" t="n">
        <v>311.535780885781</v>
      </c>
      <c r="J1627" s="180" t="n">
        <v>108.8</v>
      </c>
    </row>
    <row r="1628" customFormat="false" ht="15" hidden="false" customHeight="false" outlineLevel="0" collapsed="false">
      <c r="A1628" s="181" t="n">
        <v>68</v>
      </c>
      <c r="B1628" s="179" t="n">
        <v>1623</v>
      </c>
      <c r="C1628" s="180" t="n">
        <v>435.2</v>
      </c>
      <c r="D1628" s="180" t="n">
        <v>537.2</v>
      </c>
      <c r="E1628" s="180" t="n">
        <v>510</v>
      </c>
      <c r="F1628" s="180" t="n">
        <v>272</v>
      </c>
      <c r="G1628" s="180" t="n">
        <v>773.691142191142</v>
      </c>
      <c r="H1628" s="180" t="n">
        <v>1535.72517482518</v>
      </c>
      <c r="I1628" s="180" t="n">
        <v>311.535780885781</v>
      </c>
      <c r="J1628" s="180" t="n">
        <v>108.8</v>
      </c>
    </row>
    <row r="1629" customFormat="false" ht="15" hidden="false" customHeight="false" outlineLevel="0" collapsed="false">
      <c r="A1629" s="181" t="n">
        <v>68</v>
      </c>
      <c r="B1629" s="179" t="n">
        <v>1624</v>
      </c>
      <c r="C1629" s="180" t="n">
        <v>435.2</v>
      </c>
      <c r="D1629" s="180" t="n">
        <v>537.2</v>
      </c>
      <c r="E1629" s="180" t="n">
        <v>510</v>
      </c>
      <c r="F1629" s="180" t="n">
        <v>272</v>
      </c>
      <c r="G1629" s="180" t="n">
        <v>773.691142191142</v>
      </c>
      <c r="H1629" s="180" t="n">
        <v>1535.72517482518</v>
      </c>
      <c r="I1629" s="180" t="n">
        <v>311.535780885781</v>
      </c>
      <c r="J1629" s="180" t="n">
        <v>108.8</v>
      </c>
    </row>
    <row r="1630" customFormat="false" ht="15" hidden="false" customHeight="false" outlineLevel="0" collapsed="false">
      <c r="A1630" s="181" t="n">
        <v>68</v>
      </c>
      <c r="B1630" s="179" t="n">
        <v>1625</v>
      </c>
      <c r="C1630" s="180" t="n">
        <v>435.2</v>
      </c>
      <c r="D1630" s="180" t="n">
        <v>537.2</v>
      </c>
      <c r="E1630" s="180" t="n">
        <v>510</v>
      </c>
      <c r="F1630" s="180" t="n">
        <v>272</v>
      </c>
      <c r="G1630" s="180" t="n">
        <v>773.691142191142</v>
      </c>
      <c r="H1630" s="180" t="n">
        <v>1535.72517482518</v>
      </c>
      <c r="I1630" s="180" t="n">
        <v>311.535780885781</v>
      </c>
      <c r="J1630" s="180" t="n">
        <v>108.8</v>
      </c>
    </row>
    <row r="1631" customFormat="false" ht="15" hidden="false" customHeight="false" outlineLevel="0" collapsed="false">
      <c r="A1631" s="181" t="n">
        <v>68</v>
      </c>
      <c r="B1631" s="179" t="n">
        <v>1626</v>
      </c>
      <c r="C1631" s="180" t="n">
        <v>435.2</v>
      </c>
      <c r="D1631" s="180" t="n">
        <v>537.2</v>
      </c>
      <c r="E1631" s="180" t="n">
        <v>510</v>
      </c>
      <c r="F1631" s="180" t="n">
        <v>272</v>
      </c>
      <c r="G1631" s="180" t="n">
        <v>773.691142191142</v>
      </c>
      <c r="H1631" s="180" t="n">
        <v>1535.72517482518</v>
      </c>
      <c r="I1631" s="180" t="n">
        <v>311.535780885781</v>
      </c>
      <c r="J1631" s="180" t="n">
        <v>108.8</v>
      </c>
    </row>
    <row r="1632" customFormat="false" ht="15" hidden="false" customHeight="false" outlineLevel="0" collapsed="false">
      <c r="A1632" s="181" t="n">
        <v>68</v>
      </c>
      <c r="B1632" s="179" t="n">
        <v>1627</v>
      </c>
      <c r="C1632" s="180" t="n">
        <v>435.2</v>
      </c>
      <c r="D1632" s="180" t="n">
        <v>537.2</v>
      </c>
      <c r="E1632" s="180" t="n">
        <v>510</v>
      </c>
      <c r="F1632" s="180" t="n">
        <v>272</v>
      </c>
      <c r="G1632" s="180" t="n">
        <v>773.691142191142</v>
      </c>
      <c r="H1632" s="180" t="n">
        <v>1535.72517482518</v>
      </c>
      <c r="I1632" s="180" t="n">
        <v>311.535780885781</v>
      </c>
      <c r="J1632" s="180" t="n">
        <v>108.8</v>
      </c>
    </row>
    <row r="1633" customFormat="false" ht="15" hidden="false" customHeight="false" outlineLevel="0" collapsed="false">
      <c r="A1633" s="181" t="n">
        <v>68</v>
      </c>
      <c r="B1633" s="179" t="n">
        <v>1628</v>
      </c>
      <c r="C1633" s="180" t="n">
        <v>435.2</v>
      </c>
      <c r="D1633" s="180" t="n">
        <v>537.2</v>
      </c>
      <c r="E1633" s="180" t="n">
        <v>510</v>
      </c>
      <c r="F1633" s="180" t="n">
        <v>272</v>
      </c>
      <c r="G1633" s="180" t="n">
        <v>773.691142191142</v>
      </c>
      <c r="H1633" s="180" t="n">
        <v>1535.72517482518</v>
      </c>
      <c r="I1633" s="180" t="n">
        <v>311.535780885781</v>
      </c>
      <c r="J1633" s="180" t="n">
        <v>108.8</v>
      </c>
    </row>
    <row r="1634" customFormat="false" ht="15" hidden="false" customHeight="false" outlineLevel="0" collapsed="false">
      <c r="A1634" s="181" t="n">
        <v>68</v>
      </c>
      <c r="B1634" s="179" t="n">
        <v>1629</v>
      </c>
      <c r="C1634" s="180" t="n">
        <v>435.2</v>
      </c>
      <c r="D1634" s="180" t="n">
        <v>537.2</v>
      </c>
      <c r="E1634" s="180" t="n">
        <v>510</v>
      </c>
      <c r="F1634" s="180" t="n">
        <v>272</v>
      </c>
      <c r="G1634" s="180" t="n">
        <v>773.691142191142</v>
      </c>
      <c r="H1634" s="180" t="n">
        <v>1535.72517482518</v>
      </c>
      <c r="I1634" s="180" t="n">
        <v>311.535780885781</v>
      </c>
      <c r="J1634" s="180" t="n">
        <v>108.8</v>
      </c>
    </row>
    <row r="1635" customFormat="false" ht="15" hidden="false" customHeight="false" outlineLevel="0" collapsed="false">
      <c r="A1635" s="181" t="n">
        <v>68</v>
      </c>
      <c r="B1635" s="179" t="n">
        <v>1630</v>
      </c>
      <c r="C1635" s="180" t="n">
        <v>435.2</v>
      </c>
      <c r="D1635" s="180" t="n">
        <v>537.2</v>
      </c>
      <c r="E1635" s="180" t="n">
        <v>510</v>
      </c>
      <c r="F1635" s="180" t="n">
        <v>272</v>
      </c>
      <c r="G1635" s="180" t="n">
        <v>773.691142191142</v>
      </c>
      <c r="H1635" s="180" t="n">
        <v>1535.72517482518</v>
      </c>
      <c r="I1635" s="180" t="n">
        <v>311.535780885781</v>
      </c>
      <c r="J1635" s="180" t="n">
        <v>108.8</v>
      </c>
    </row>
    <row r="1636" customFormat="false" ht="15" hidden="false" customHeight="false" outlineLevel="0" collapsed="false">
      <c r="A1636" s="181" t="n">
        <v>68</v>
      </c>
      <c r="B1636" s="179" t="n">
        <v>1631</v>
      </c>
      <c r="C1636" s="180" t="n">
        <v>435.2</v>
      </c>
      <c r="D1636" s="180" t="n">
        <v>537.2</v>
      </c>
      <c r="E1636" s="180" t="n">
        <v>510</v>
      </c>
      <c r="F1636" s="180" t="n">
        <v>272</v>
      </c>
      <c r="G1636" s="180" t="n">
        <v>773.691142191142</v>
      </c>
      <c r="H1636" s="180" t="n">
        <v>1535.72517482518</v>
      </c>
      <c r="I1636" s="180" t="n">
        <v>311.535780885781</v>
      </c>
      <c r="J1636" s="180" t="n">
        <v>108.8</v>
      </c>
    </row>
    <row r="1637" customFormat="false" ht="15" hidden="false" customHeight="false" outlineLevel="0" collapsed="false">
      <c r="A1637" s="181" t="n">
        <v>68</v>
      </c>
      <c r="B1637" s="179" t="n">
        <v>1632</v>
      </c>
      <c r="C1637" s="180" t="n">
        <v>435.2</v>
      </c>
      <c r="D1637" s="180" t="n">
        <v>537.2</v>
      </c>
      <c r="E1637" s="180" t="n">
        <v>510</v>
      </c>
      <c r="F1637" s="180" t="n">
        <v>272</v>
      </c>
      <c r="G1637" s="180" t="n">
        <v>773.691142191142</v>
      </c>
      <c r="H1637" s="180" t="n">
        <v>1535.72517482518</v>
      </c>
      <c r="I1637" s="180" t="n">
        <v>311.535780885781</v>
      </c>
      <c r="J1637" s="180" t="n">
        <v>108.8</v>
      </c>
    </row>
    <row r="1638" customFormat="false" ht="15" hidden="false" customHeight="false" outlineLevel="0" collapsed="false">
      <c r="A1638" s="181" t="n">
        <v>69</v>
      </c>
      <c r="B1638" s="179" t="n">
        <v>1633</v>
      </c>
      <c r="C1638" s="180" t="n">
        <v>441.6</v>
      </c>
      <c r="D1638" s="180" t="n">
        <v>545.1</v>
      </c>
      <c r="E1638" s="180" t="n">
        <v>517.5</v>
      </c>
      <c r="F1638" s="180" t="n">
        <v>276</v>
      </c>
      <c r="G1638" s="180" t="n">
        <v>788.27365967366</v>
      </c>
      <c r="H1638" s="180" t="n">
        <v>1564.81433566434</v>
      </c>
      <c r="I1638" s="180" t="n">
        <v>315.884032634033</v>
      </c>
      <c r="J1638" s="180" t="n">
        <v>110.4</v>
      </c>
    </row>
    <row r="1639" customFormat="false" ht="15" hidden="false" customHeight="false" outlineLevel="0" collapsed="false">
      <c r="A1639" s="181" t="n">
        <v>69</v>
      </c>
      <c r="B1639" s="179" t="n">
        <v>1634</v>
      </c>
      <c r="C1639" s="180" t="n">
        <v>441.6</v>
      </c>
      <c r="D1639" s="180" t="n">
        <v>545.1</v>
      </c>
      <c r="E1639" s="180" t="n">
        <v>517.5</v>
      </c>
      <c r="F1639" s="180" t="n">
        <v>276</v>
      </c>
      <c r="G1639" s="180" t="n">
        <v>788.27365967366</v>
      </c>
      <c r="H1639" s="180" t="n">
        <v>1564.81433566434</v>
      </c>
      <c r="I1639" s="180" t="n">
        <v>315.884032634033</v>
      </c>
      <c r="J1639" s="180" t="n">
        <v>110.4</v>
      </c>
    </row>
    <row r="1640" customFormat="false" ht="15" hidden="false" customHeight="false" outlineLevel="0" collapsed="false">
      <c r="A1640" s="181" t="n">
        <v>69</v>
      </c>
      <c r="B1640" s="179" t="n">
        <v>1635</v>
      </c>
      <c r="C1640" s="180" t="n">
        <v>441.6</v>
      </c>
      <c r="D1640" s="180" t="n">
        <v>545.1</v>
      </c>
      <c r="E1640" s="180" t="n">
        <v>517.5</v>
      </c>
      <c r="F1640" s="180" t="n">
        <v>276</v>
      </c>
      <c r="G1640" s="180" t="n">
        <v>788.27365967366</v>
      </c>
      <c r="H1640" s="180" t="n">
        <v>1564.81433566434</v>
      </c>
      <c r="I1640" s="180" t="n">
        <v>315.884032634033</v>
      </c>
      <c r="J1640" s="180" t="n">
        <v>110.4</v>
      </c>
    </row>
    <row r="1641" customFormat="false" ht="15" hidden="false" customHeight="false" outlineLevel="0" collapsed="false">
      <c r="A1641" s="181" t="n">
        <v>69</v>
      </c>
      <c r="B1641" s="179" t="n">
        <v>1636</v>
      </c>
      <c r="C1641" s="180" t="n">
        <v>441.6</v>
      </c>
      <c r="D1641" s="180" t="n">
        <v>545.1</v>
      </c>
      <c r="E1641" s="180" t="n">
        <v>517.5</v>
      </c>
      <c r="F1641" s="180" t="n">
        <v>276</v>
      </c>
      <c r="G1641" s="180" t="n">
        <v>788.27365967366</v>
      </c>
      <c r="H1641" s="180" t="n">
        <v>1564.81433566434</v>
      </c>
      <c r="I1641" s="180" t="n">
        <v>315.884032634033</v>
      </c>
      <c r="J1641" s="180" t="n">
        <v>110.4</v>
      </c>
    </row>
    <row r="1642" customFormat="false" ht="15" hidden="false" customHeight="false" outlineLevel="0" collapsed="false">
      <c r="A1642" s="181" t="n">
        <v>69</v>
      </c>
      <c r="B1642" s="179" t="n">
        <v>1637</v>
      </c>
      <c r="C1642" s="180" t="n">
        <v>441.6</v>
      </c>
      <c r="D1642" s="180" t="n">
        <v>545.1</v>
      </c>
      <c r="E1642" s="180" t="n">
        <v>517.5</v>
      </c>
      <c r="F1642" s="180" t="n">
        <v>276</v>
      </c>
      <c r="G1642" s="180" t="n">
        <v>788.27365967366</v>
      </c>
      <c r="H1642" s="180" t="n">
        <v>1564.81433566434</v>
      </c>
      <c r="I1642" s="180" t="n">
        <v>315.884032634033</v>
      </c>
      <c r="J1642" s="180" t="n">
        <v>110.4</v>
      </c>
    </row>
    <row r="1643" customFormat="false" ht="15" hidden="false" customHeight="false" outlineLevel="0" collapsed="false">
      <c r="A1643" s="181" t="n">
        <v>69</v>
      </c>
      <c r="B1643" s="179" t="n">
        <v>1638</v>
      </c>
      <c r="C1643" s="180" t="n">
        <v>441.6</v>
      </c>
      <c r="D1643" s="180" t="n">
        <v>545.1</v>
      </c>
      <c r="E1643" s="180" t="n">
        <v>517.5</v>
      </c>
      <c r="F1643" s="180" t="n">
        <v>276</v>
      </c>
      <c r="G1643" s="180" t="n">
        <v>788.27365967366</v>
      </c>
      <c r="H1643" s="180" t="n">
        <v>1564.81433566434</v>
      </c>
      <c r="I1643" s="180" t="n">
        <v>315.884032634033</v>
      </c>
      <c r="J1643" s="180" t="n">
        <v>110.4</v>
      </c>
    </row>
    <row r="1644" customFormat="false" ht="15" hidden="false" customHeight="false" outlineLevel="0" collapsed="false">
      <c r="A1644" s="181" t="n">
        <v>69</v>
      </c>
      <c r="B1644" s="179" t="n">
        <v>1639</v>
      </c>
      <c r="C1644" s="180" t="n">
        <v>441.6</v>
      </c>
      <c r="D1644" s="180" t="n">
        <v>545.1</v>
      </c>
      <c r="E1644" s="180" t="n">
        <v>517.5</v>
      </c>
      <c r="F1644" s="180" t="n">
        <v>276</v>
      </c>
      <c r="G1644" s="180" t="n">
        <v>788.27365967366</v>
      </c>
      <c r="H1644" s="180" t="n">
        <v>1564.81433566434</v>
      </c>
      <c r="I1644" s="180" t="n">
        <v>315.884032634033</v>
      </c>
      <c r="J1644" s="180" t="n">
        <v>110.4</v>
      </c>
    </row>
    <row r="1645" customFormat="false" ht="15" hidden="false" customHeight="false" outlineLevel="0" collapsed="false">
      <c r="A1645" s="181" t="n">
        <v>69</v>
      </c>
      <c r="B1645" s="179" t="n">
        <v>1640</v>
      </c>
      <c r="C1645" s="180" t="n">
        <v>441.6</v>
      </c>
      <c r="D1645" s="180" t="n">
        <v>545.1</v>
      </c>
      <c r="E1645" s="180" t="n">
        <v>517.5</v>
      </c>
      <c r="F1645" s="180" t="n">
        <v>276</v>
      </c>
      <c r="G1645" s="180" t="n">
        <v>788.27365967366</v>
      </c>
      <c r="H1645" s="180" t="n">
        <v>1564.81433566434</v>
      </c>
      <c r="I1645" s="180" t="n">
        <v>315.884032634033</v>
      </c>
      <c r="J1645" s="180" t="n">
        <v>110.4</v>
      </c>
    </row>
    <row r="1646" customFormat="false" ht="15" hidden="false" customHeight="false" outlineLevel="0" collapsed="false">
      <c r="A1646" s="181" t="n">
        <v>69</v>
      </c>
      <c r="B1646" s="179" t="n">
        <v>1641</v>
      </c>
      <c r="C1646" s="180" t="n">
        <v>441.6</v>
      </c>
      <c r="D1646" s="180" t="n">
        <v>545.1</v>
      </c>
      <c r="E1646" s="180" t="n">
        <v>517.5</v>
      </c>
      <c r="F1646" s="180" t="n">
        <v>276</v>
      </c>
      <c r="G1646" s="180" t="n">
        <v>788.27365967366</v>
      </c>
      <c r="H1646" s="180" t="n">
        <v>1564.81433566434</v>
      </c>
      <c r="I1646" s="180" t="n">
        <v>315.884032634033</v>
      </c>
      <c r="J1646" s="180" t="n">
        <v>110.4</v>
      </c>
    </row>
    <row r="1647" customFormat="false" ht="15" hidden="false" customHeight="false" outlineLevel="0" collapsed="false">
      <c r="A1647" s="181" t="n">
        <v>69</v>
      </c>
      <c r="B1647" s="179" t="n">
        <v>1642</v>
      </c>
      <c r="C1647" s="180" t="n">
        <v>441.6</v>
      </c>
      <c r="D1647" s="180" t="n">
        <v>545.1</v>
      </c>
      <c r="E1647" s="180" t="n">
        <v>517.5</v>
      </c>
      <c r="F1647" s="180" t="n">
        <v>276</v>
      </c>
      <c r="G1647" s="180" t="n">
        <v>788.27365967366</v>
      </c>
      <c r="H1647" s="180" t="n">
        <v>1564.81433566434</v>
      </c>
      <c r="I1647" s="180" t="n">
        <v>315.884032634033</v>
      </c>
      <c r="J1647" s="180" t="n">
        <v>110.4</v>
      </c>
    </row>
    <row r="1648" customFormat="false" ht="15" hidden="false" customHeight="false" outlineLevel="0" collapsed="false">
      <c r="A1648" s="181" t="n">
        <v>69</v>
      </c>
      <c r="B1648" s="179" t="n">
        <v>1643</v>
      </c>
      <c r="C1648" s="180" t="n">
        <v>441.6</v>
      </c>
      <c r="D1648" s="180" t="n">
        <v>545.1</v>
      </c>
      <c r="E1648" s="180" t="n">
        <v>517.5</v>
      </c>
      <c r="F1648" s="180" t="n">
        <v>276</v>
      </c>
      <c r="G1648" s="180" t="n">
        <v>788.27365967366</v>
      </c>
      <c r="H1648" s="180" t="n">
        <v>1564.81433566434</v>
      </c>
      <c r="I1648" s="180" t="n">
        <v>315.884032634033</v>
      </c>
      <c r="J1648" s="180" t="n">
        <v>110.4</v>
      </c>
    </row>
    <row r="1649" customFormat="false" ht="15" hidden="false" customHeight="false" outlineLevel="0" collapsed="false">
      <c r="A1649" s="181" t="n">
        <v>69</v>
      </c>
      <c r="B1649" s="179" t="n">
        <v>1644</v>
      </c>
      <c r="C1649" s="180" t="n">
        <v>441.6</v>
      </c>
      <c r="D1649" s="180" t="n">
        <v>545.1</v>
      </c>
      <c r="E1649" s="180" t="n">
        <v>517.5</v>
      </c>
      <c r="F1649" s="180" t="n">
        <v>276</v>
      </c>
      <c r="G1649" s="180" t="n">
        <v>788.27365967366</v>
      </c>
      <c r="H1649" s="180" t="n">
        <v>1564.81433566434</v>
      </c>
      <c r="I1649" s="180" t="n">
        <v>315.884032634033</v>
      </c>
      <c r="J1649" s="180" t="n">
        <v>110.4</v>
      </c>
    </row>
    <row r="1650" customFormat="false" ht="15" hidden="false" customHeight="false" outlineLevel="0" collapsed="false">
      <c r="A1650" s="181" t="n">
        <v>69</v>
      </c>
      <c r="B1650" s="179" t="n">
        <v>1645</v>
      </c>
      <c r="C1650" s="180" t="n">
        <v>441.6</v>
      </c>
      <c r="D1650" s="180" t="n">
        <v>545.1</v>
      </c>
      <c r="E1650" s="180" t="n">
        <v>517.5</v>
      </c>
      <c r="F1650" s="180" t="n">
        <v>276</v>
      </c>
      <c r="G1650" s="180" t="n">
        <v>788.27365967366</v>
      </c>
      <c r="H1650" s="180" t="n">
        <v>1564.81433566434</v>
      </c>
      <c r="I1650" s="180" t="n">
        <v>315.884032634033</v>
      </c>
      <c r="J1650" s="180" t="n">
        <v>110.4</v>
      </c>
    </row>
    <row r="1651" customFormat="false" ht="15" hidden="false" customHeight="false" outlineLevel="0" collapsed="false">
      <c r="A1651" s="181" t="n">
        <v>69</v>
      </c>
      <c r="B1651" s="179" t="n">
        <v>1646</v>
      </c>
      <c r="C1651" s="180" t="n">
        <v>441.6</v>
      </c>
      <c r="D1651" s="180" t="n">
        <v>545.1</v>
      </c>
      <c r="E1651" s="180" t="n">
        <v>517.5</v>
      </c>
      <c r="F1651" s="180" t="n">
        <v>276</v>
      </c>
      <c r="G1651" s="180" t="n">
        <v>788.27365967366</v>
      </c>
      <c r="H1651" s="180" t="n">
        <v>1564.81433566434</v>
      </c>
      <c r="I1651" s="180" t="n">
        <v>315.884032634033</v>
      </c>
      <c r="J1651" s="180" t="n">
        <v>110.4</v>
      </c>
    </row>
    <row r="1652" customFormat="false" ht="15" hidden="false" customHeight="false" outlineLevel="0" collapsed="false">
      <c r="A1652" s="181" t="n">
        <v>69</v>
      </c>
      <c r="B1652" s="179" t="n">
        <v>1647</v>
      </c>
      <c r="C1652" s="180" t="n">
        <v>441.6</v>
      </c>
      <c r="D1652" s="180" t="n">
        <v>545.1</v>
      </c>
      <c r="E1652" s="180" t="n">
        <v>517.5</v>
      </c>
      <c r="F1652" s="180" t="n">
        <v>276</v>
      </c>
      <c r="G1652" s="180" t="n">
        <v>788.27365967366</v>
      </c>
      <c r="H1652" s="180" t="n">
        <v>1564.81433566434</v>
      </c>
      <c r="I1652" s="180" t="n">
        <v>315.884032634033</v>
      </c>
      <c r="J1652" s="180" t="n">
        <v>110.4</v>
      </c>
    </row>
    <row r="1653" customFormat="false" ht="15" hidden="false" customHeight="false" outlineLevel="0" collapsed="false">
      <c r="A1653" s="181" t="n">
        <v>69</v>
      </c>
      <c r="B1653" s="179" t="n">
        <v>1648</v>
      </c>
      <c r="C1653" s="180" t="n">
        <v>441.6</v>
      </c>
      <c r="D1653" s="180" t="n">
        <v>545.1</v>
      </c>
      <c r="E1653" s="180" t="n">
        <v>517.5</v>
      </c>
      <c r="F1653" s="180" t="n">
        <v>276</v>
      </c>
      <c r="G1653" s="180" t="n">
        <v>788.27365967366</v>
      </c>
      <c r="H1653" s="180" t="n">
        <v>1564.81433566434</v>
      </c>
      <c r="I1653" s="180" t="n">
        <v>315.884032634033</v>
      </c>
      <c r="J1653" s="180" t="n">
        <v>110.4</v>
      </c>
    </row>
    <row r="1654" customFormat="false" ht="15" hidden="false" customHeight="false" outlineLevel="0" collapsed="false">
      <c r="A1654" s="181" t="n">
        <v>69</v>
      </c>
      <c r="B1654" s="179" t="n">
        <v>1649</v>
      </c>
      <c r="C1654" s="180" t="n">
        <v>441.6</v>
      </c>
      <c r="D1654" s="180" t="n">
        <v>545.1</v>
      </c>
      <c r="E1654" s="180" t="n">
        <v>517.5</v>
      </c>
      <c r="F1654" s="180" t="n">
        <v>276</v>
      </c>
      <c r="G1654" s="180" t="n">
        <v>788.27365967366</v>
      </c>
      <c r="H1654" s="180" t="n">
        <v>1564.81433566434</v>
      </c>
      <c r="I1654" s="180" t="n">
        <v>315.884032634033</v>
      </c>
      <c r="J1654" s="180" t="n">
        <v>110.4</v>
      </c>
    </row>
    <row r="1655" customFormat="false" ht="15" hidden="false" customHeight="false" outlineLevel="0" collapsed="false">
      <c r="A1655" s="181" t="n">
        <v>69</v>
      </c>
      <c r="B1655" s="179" t="n">
        <v>1650</v>
      </c>
      <c r="C1655" s="180" t="n">
        <v>441.6</v>
      </c>
      <c r="D1655" s="180" t="n">
        <v>545.1</v>
      </c>
      <c r="E1655" s="180" t="n">
        <v>517.5</v>
      </c>
      <c r="F1655" s="180" t="n">
        <v>276</v>
      </c>
      <c r="G1655" s="180" t="n">
        <v>788.27365967366</v>
      </c>
      <c r="H1655" s="180" t="n">
        <v>1564.81433566434</v>
      </c>
      <c r="I1655" s="180" t="n">
        <v>315.884032634033</v>
      </c>
      <c r="J1655" s="180" t="n">
        <v>110.4</v>
      </c>
    </row>
    <row r="1656" customFormat="false" ht="15" hidden="false" customHeight="false" outlineLevel="0" collapsed="false">
      <c r="A1656" s="181" t="n">
        <v>69</v>
      </c>
      <c r="B1656" s="179" t="n">
        <v>1651</v>
      </c>
      <c r="C1656" s="180" t="n">
        <v>441.6</v>
      </c>
      <c r="D1656" s="180" t="n">
        <v>545.1</v>
      </c>
      <c r="E1656" s="180" t="n">
        <v>517.5</v>
      </c>
      <c r="F1656" s="180" t="n">
        <v>276</v>
      </c>
      <c r="G1656" s="180" t="n">
        <v>788.27365967366</v>
      </c>
      <c r="H1656" s="180" t="n">
        <v>1564.81433566434</v>
      </c>
      <c r="I1656" s="180" t="n">
        <v>315.884032634033</v>
      </c>
      <c r="J1656" s="180" t="n">
        <v>110.4</v>
      </c>
    </row>
    <row r="1657" customFormat="false" ht="15" hidden="false" customHeight="false" outlineLevel="0" collapsed="false">
      <c r="A1657" s="181" t="n">
        <v>69</v>
      </c>
      <c r="B1657" s="179" t="n">
        <v>1652</v>
      </c>
      <c r="C1657" s="180" t="n">
        <v>441.6</v>
      </c>
      <c r="D1657" s="180" t="n">
        <v>545.1</v>
      </c>
      <c r="E1657" s="180" t="n">
        <v>517.5</v>
      </c>
      <c r="F1657" s="180" t="n">
        <v>276</v>
      </c>
      <c r="G1657" s="180" t="n">
        <v>788.27365967366</v>
      </c>
      <c r="H1657" s="180" t="n">
        <v>1564.81433566434</v>
      </c>
      <c r="I1657" s="180" t="n">
        <v>315.884032634033</v>
      </c>
      <c r="J1657" s="180" t="n">
        <v>110.4</v>
      </c>
    </row>
    <row r="1658" customFormat="false" ht="15" hidden="false" customHeight="false" outlineLevel="0" collapsed="false">
      <c r="A1658" s="181" t="n">
        <v>69</v>
      </c>
      <c r="B1658" s="179" t="n">
        <v>1653</v>
      </c>
      <c r="C1658" s="180" t="n">
        <v>441.6</v>
      </c>
      <c r="D1658" s="180" t="n">
        <v>545.1</v>
      </c>
      <c r="E1658" s="180" t="n">
        <v>517.5</v>
      </c>
      <c r="F1658" s="180" t="n">
        <v>276</v>
      </c>
      <c r="G1658" s="180" t="n">
        <v>788.27365967366</v>
      </c>
      <c r="H1658" s="180" t="n">
        <v>1564.81433566434</v>
      </c>
      <c r="I1658" s="180" t="n">
        <v>315.884032634033</v>
      </c>
      <c r="J1658" s="180" t="n">
        <v>110.4</v>
      </c>
    </row>
    <row r="1659" customFormat="false" ht="15" hidden="false" customHeight="false" outlineLevel="0" collapsed="false">
      <c r="A1659" s="181" t="n">
        <v>69</v>
      </c>
      <c r="B1659" s="179" t="n">
        <v>1654</v>
      </c>
      <c r="C1659" s="180" t="n">
        <v>441.6</v>
      </c>
      <c r="D1659" s="180" t="n">
        <v>545.1</v>
      </c>
      <c r="E1659" s="180" t="n">
        <v>517.5</v>
      </c>
      <c r="F1659" s="180" t="n">
        <v>276</v>
      </c>
      <c r="G1659" s="180" t="n">
        <v>788.27365967366</v>
      </c>
      <c r="H1659" s="180" t="n">
        <v>1564.81433566434</v>
      </c>
      <c r="I1659" s="180" t="n">
        <v>315.884032634033</v>
      </c>
      <c r="J1659" s="180" t="n">
        <v>110.4</v>
      </c>
    </row>
    <row r="1660" customFormat="false" ht="15" hidden="false" customHeight="false" outlineLevel="0" collapsed="false">
      <c r="A1660" s="181" t="n">
        <v>69</v>
      </c>
      <c r="B1660" s="179" t="n">
        <v>1655</v>
      </c>
      <c r="C1660" s="180" t="n">
        <v>441.6</v>
      </c>
      <c r="D1660" s="180" t="n">
        <v>545.1</v>
      </c>
      <c r="E1660" s="180" t="n">
        <v>517.5</v>
      </c>
      <c r="F1660" s="180" t="n">
        <v>276</v>
      </c>
      <c r="G1660" s="180" t="n">
        <v>788.27365967366</v>
      </c>
      <c r="H1660" s="180" t="n">
        <v>1564.81433566434</v>
      </c>
      <c r="I1660" s="180" t="n">
        <v>315.884032634033</v>
      </c>
      <c r="J1660" s="180" t="n">
        <v>110.4</v>
      </c>
    </row>
    <row r="1661" customFormat="false" ht="15" hidden="false" customHeight="false" outlineLevel="0" collapsed="false">
      <c r="A1661" s="181" t="n">
        <v>69</v>
      </c>
      <c r="B1661" s="179" t="n">
        <v>1656</v>
      </c>
      <c r="C1661" s="180" t="n">
        <v>441.6</v>
      </c>
      <c r="D1661" s="180" t="n">
        <v>545.1</v>
      </c>
      <c r="E1661" s="180" t="n">
        <v>517.5</v>
      </c>
      <c r="F1661" s="180" t="n">
        <v>276</v>
      </c>
      <c r="G1661" s="180" t="n">
        <v>788.27365967366</v>
      </c>
      <c r="H1661" s="180" t="n">
        <v>1564.81433566434</v>
      </c>
      <c r="I1661" s="180" t="n">
        <v>315.884032634033</v>
      </c>
      <c r="J1661" s="180" t="n">
        <v>110.4</v>
      </c>
    </row>
    <row r="1662" customFormat="false" ht="15" hidden="false" customHeight="false" outlineLevel="0" collapsed="false">
      <c r="A1662" s="181" t="n">
        <v>70</v>
      </c>
      <c r="B1662" s="179" t="n">
        <v>1657</v>
      </c>
      <c r="C1662" s="180" t="n">
        <v>448</v>
      </c>
      <c r="D1662" s="180" t="n">
        <v>553</v>
      </c>
      <c r="E1662" s="180" t="n">
        <v>525</v>
      </c>
      <c r="F1662" s="180" t="n">
        <v>280</v>
      </c>
      <c r="G1662" s="180" t="n">
        <v>802.856177156177</v>
      </c>
      <c r="H1662" s="180" t="n">
        <v>1593.9034965035</v>
      </c>
      <c r="I1662" s="180" t="n">
        <v>320.232284382285</v>
      </c>
      <c r="J1662" s="180" t="n">
        <v>112</v>
      </c>
    </row>
    <row r="1663" customFormat="false" ht="15" hidden="false" customHeight="false" outlineLevel="0" collapsed="false">
      <c r="A1663" s="181" t="n">
        <v>70</v>
      </c>
      <c r="B1663" s="179" t="n">
        <v>1658</v>
      </c>
      <c r="C1663" s="180" t="n">
        <v>448</v>
      </c>
      <c r="D1663" s="180" t="n">
        <v>553</v>
      </c>
      <c r="E1663" s="180" t="n">
        <v>525</v>
      </c>
      <c r="F1663" s="180" t="n">
        <v>280</v>
      </c>
      <c r="G1663" s="180" t="n">
        <v>802.856177156177</v>
      </c>
      <c r="H1663" s="180" t="n">
        <v>1593.9034965035</v>
      </c>
      <c r="I1663" s="180" t="n">
        <v>320.232284382285</v>
      </c>
      <c r="J1663" s="180" t="n">
        <v>112</v>
      </c>
    </row>
    <row r="1664" customFormat="false" ht="15" hidden="false" customHeight="false" outlineLevel="0" collapsed="false">
      <c r="A1664" s="181" t="n">
        <v>70</v>
      </c>
      <c r="B1664" s="179" t="n">
        <v>1659</v>
      </c>
      <c r="C1664" s="180" t="n">
        <v>448</v>
      </c>
      <c r="D1664" s="180" t="n">
        <v>553</v>
      </c>
      <c r="E1664" s="180" t="n">
        <v>525</v>
      </c>
      <c r="F1664" s="180" t="n">
        <v>280</v>
      </c>
      <c r="G1664" s="180" t="n">
        <v>802.856177156177</v>
      </c>
      <c r="H1664" s="180" t="n">
        <v>1593.9034965035</v>
      </c>
      <c r="I1664" s="180" t="n">
        <v>320.232284382285</v>
      </c>
      <c r="J1664" s="180" t="n">
        <v>112</v>
      </c>
    </row>
    <row r="1665" customFormat="false" ht="15" hidden="false" customHeight="false" outlineLevel="0" collapsed="false">
      <c r="A1665" s="181" t="n">
        <v>70</v>
      </c>
      <c r="B1665" s="179" t="n">
        <v>1660</v>
      </c>
      <c r="C1665" s="180" t="n">
        <v>448</v>
      </c>
      <c r="D1665" s="180" t="n">
        <v>553</v>
      </c>
      <c r="E1665" s="180" t="n">
        <v>525</v>
      </c>
      <c r="F1665" s="180" t="n">
        <v>280</v>
      </c>
      <c r="G1665" s="180" t="n">
        <v>802.856177156177</v>
      </c>
      <c r="H1665" s="180" t="n">
        <v>1593.9034965035</v>
      </c>
      <c r="I1665" s="180" t="n">
        <v>320.232284382285</v>
      </c>
      <c r="J1665" s="180" t="n">
        <v>112</v>
      </c>
    </row>
    <row r="1666" customFormat="false" ht="15" hidden="false" customHeight="false" outlineLevel="0" collapsed="false">
      <c r="A1666" s="181" t="n">
        <v>70</v>
      </c>
      <c r="B1666" s="179" t="n">
        <v>1661</v>
      </c>
      <c r="C1666" s="180" t="n">
        <v>448</v>
      </c>
      <c r="D1666" s="180" t="n">
        <v>553</v>
      </c>
      <c r="E1666" s="180" t="n">
        <v>525</v>
      </c>
      <c r="F1666" s="180" t="n">
        <v>280</v>
      </c>
      <c r="G1666" s="180" t="n">
        <v>802.856177156177</v>
      </c>
      <c r="H1666" s="180" t="n">
        <v>1593.9034965035</v>
      </c>
      <c r="I1666" s="180" t="n">
        <v>320.232284382285</v>
      </c>
      <c r="J1666" s="180" t="n">
        <v>112</v>
      </c>
    </row>
    <row r="1667" customFormat="false" ht="15" hidden="false" customHeight="false" outlineLevel="0" collapsed="false">
      <c r="A1667" s="181" t="n">
        <v>70</v>
      </c>
      <c r="B1667" s="179" t="n">
        <v>1662</v>
      </c>
      <c r="C1667" s="180" t="n">
        <v>448</v>
      </c>
      <c r="D1667" s="180" t="n">
        <v>553</v>
      </c>
      <c r="E1667" s="180" t="n">
        <v>525</v>
      </c>
      <c r="F1667" s="180" t="n">
        <v>280</v>
      </c>
      <c r="G1667" s="180" t="n">
        <v>802.856177156177</v>
      </c>
      <c r="H1667" s="180" t="n">
        <v>1593.9034965035</v>
      </c>
      <c r="I1667" s="180" t="n">
        <v>320.232284382285</v>
      </c>
      <c r="J1667" s="180" t="n">
        <v>112</v>
      </c>
    </row>
    <row r="1668" customFormat="false" ht="15" hidden="false" customHeight="false" outlineLevel="0" collapsed="false">
      <c r="A1668" s="181" t="n">
        <v>70</v>
      </c>
      <c r="B1668" s="179" t="n">
        <v>1663</v>
      </c>
      <c r="C1668" s="180" t="n">
        <v>448</v>
      </c>
      <c r="D1668" s="180" t="n">
        <v>553</v>
      </c>
      <c r="E1668" s="180" t="n">
        <v>525</v>
      </c>
      <c r="F1668" s="180" t="n">
        <v>280</v>
      </c>
      <c r="G1668" s="180" t="n">
        <v>802.856177156177</v>
      </c>
      <c r="H1668" s="180" t="n">
        <v>1593.9034965035</v>
      </c>
      <c r="I1668" s="180" t="n">
        <v>320.232284382285</v>
      </c>
      <c r="J1668" s="180" t="n">
        <v>112</v>
      </c>
    </row>
    <row r="1669" customFormat="false" ht="15" hidden="false" customHeight="false" outlineLevel="0" collapsed="false">
      <c r="A1669" s="181" t="n">
        <v>70</v>
      </c>
      <c r="B1669" s="179" t="n">
        <v>1664</v>
      </c>
      <c r="C1669" s="180" t="n">
        <v>448</v>
      </c>
      <c r="D1669" s="180" t="n">
        <v>553</v>
      </c>
      <c r="E1669" s="180" t="n">
        <v>525</v>
      </c>
      <c r="F1669" s="180" t="n">
        <v>280</v>
      </c>
      <c r="G1669" s="180" t="n">
        <v>802.856177156177</v>
      </c>
      <c r="H1669" s="180" t="n">
        <v>1593.9034965035</v>
      </c>
      <c r="I1669" s="180" t="n">
        <v>320.232284382285</v>
      </c>
      <c r="J1669" s="180" t="n">
        <v>112</v>
      </c>
    </row>
    <row r="1670" customFormat="false" ht="15" hidden="false" customHeight="false" outlineLevel="0" collapsed="false">
      <c r="A1670" s="181" t="n">
        <v>70</v>
      </c>
      <c r="B1670" s="179" t="n">
        <v>1665</v>
      </c>
      <c r="C1670" s="180" t="n">
        <v>448</v>
      </c>
      <c r="D1670" s="180" t="n">
        <v>553</v>
      </c>
      <c r="E1670" s="180" t="n">
        <v>525</v>
      </c>
      <c r="F1670" s="180" t="n">
        <v>280</v>
      </c>
      <c r="G1670" s="180" t="n">
        <v>802.856177156177</v>
      </c>
      <c r="H1670" s="180" t="n">
        <v>1593.9034965035</v>
      </c>
      <c r="I1670" s="180" t="n">
        <v>320.232284382285</v>
      </c>
      <c r="J1670" s="180" t="n">
        <v>112</v>
      </c>
    </row>
    <row r="1671" customFormat="false" ht="15" hidden="false" customHeight="false" outlineLevel="0" collapsed="false">
      <c r="A1671" s="181" t="n">
        <v>70</v>
      </c>
      <c r="B1671" s="179" t="n">
        <v>1666</v>
      </c>
      <c r="C1671" s="180" t="n">
        <v>448</v>
      </c>
      <c r="D1671" s="180" t="n">
        <v>553</v>
      </c>
      <c r="E1671" s="180" t="n">
        <v>525</v>
      </c>
      <c r="F1671" s="180" t="n">
        <v>280</v>
      </c>
      <c r="G1671" s="180" t="n">
        <v>802.856177156177</v>
      </c>
      <c r="H1671" s="180" t="n">
        <v>1593.9034965035</v>
      </c>
      <c r="I1671" s="180" t="n">
        <v>320.232284382285</v>
      </c>
      <c r="J1671" s="180" t="n">
        <v>112</v>
      </c>
    </row>
    <row r="1672" customFormat="false" ht="15" hidden="false" customHeight="false" outlineLevel="0" collapsed="false">
      <c r="A1672" s="181" t="n">
        <v>70</v>
      </c>
      <c r="B1672" s="179" t="n">
        <v>1667</v>
      </c>
      <c r="C1672" s="180" t="n">
        <v>448</v>
      </c>
      <c r="D1672" s="180" t="n">
        <v>553</v>
      </c>
      <c r="E1672" s="180" t="n">
        <v>525</v>
      </c>
      <c r="F1672" s="180" t="n">
        <v>280</v>
      </c>
      <c r="G1672" s="180" t="n">
        <v>802.856177156177</v>
      </c>
      <c r="H1672" s="180" t="n">
        <v>1593.9034965035</v>
      </c>
      <c r="I1672" s="180" t="n">
        <v>320.232284382285</v>
      </c>
      <c r="J1672" s="180" t="n">
        <v>112</v>
      </c>
    </row>
    <row r="1673" customFormat="false" ht="15" hidden="false" customHeight="false" outlineLevel="0" collapsed="false">
      <c r="A1673" s="181" t="n">
        <v>70</v>
      </c>
      <c r="B1673" s="179" t="n">
        <v>1668</v>
      </c>
      <c r="C1673" s="180" t="n">
        <v>448</v>
      </c>
      <c r="D1673" s="180" t="n">
        <v>553</v>
      </c>
      <c r="E1673" s="180" t="n">
        <v>525</v>
      </c>
      <c r="F1673" s="180" t="n">
        <v>280</v>
      </c>
      <c r="G1673" s="180" t="n">
        <v>802.856177156177</v>
      </c>
      <c r="H1673" s="180" t="n">
        <v>1593.9034965035</v>
      </c>
      <c r="I1673" s="180" t="n">
        <v>320.232284382285</v>
      </c>
      <c r="J1673" s="180" t="n">
        <v>112</v>
      </c>
    </row>
    <row r="1674" customFormat="false" ht="15" hidden="false" customHeight="false" outlineLevel="0" collapsed="false">
      <c r="A1674" s="181" t="n">
        <v>70</v>
      </c>
      <c r="B1674" s="179" t="n">
        <v>1669</v>
      </c>
      <c r="C1674" s="180" t="n">
        <v>448</v>
      </c>
      <c r="D1674" s="180" t="n">
        <v>553</v>
      </c>
      <c r="E1674" s="180" t="n">
        <v>525</v>
      </c>
      <c r="F1674" s="180" t="n">
        <v>280</v>
      </c>
      <c r="G1674" s="180" t="n">
        <v>802.856177156177</v>
      </c>
      <c r="H1674" s="180" t="n">
        <v>1593.9034965035</v>
      </c>
      <c r="I1674" s="180" t="n">
        <v>320.232284382285</v>
      </c>
      <c r="J1674" s="180" t="n">
        <v>112</v>
      </c>
    </row>
    <row r="1675" customFormat="false" ht="15" hidden="false" customHeight="false" outlineLevel="0" collapsed="false">
      <c r="A1675" s="181" t="n">
        <v>70</v>
      </c>
      <c r="B1675" s="179" t="n">
        <v>1670</v>
      </c>
      <c r="C1675" s="180" t="n">
        <v>448</v>
      </c>
      <c r="D1675" s="180" t="n">
        <v>553</v>
      </c>
      <c r="E1675" s="180" t="n">
        <v>525</v>
      </c>
      <c r="F1675" s="180" t="n">
        <v>280</v>
      </c>
      <c r="G1675" s="180" t="n">
        <v>802.856177156177</v>
      </c>
      <c r="H1675" s="180" t="n">
        <v>1593.9034965035</v>
      </c>
      <c r="I1675" s="180" t="n">
        <v>320.232284382285</v>
      </c>
      <c r="J1675" s="180" t="n">
        <v>112</v>
      </c>
    </row>
    <row r="1676" customFormat="false" ht="15" hidden="false" customHeight="false" outlineLevel="0" collapsed="false">
      <c r="A1676" s="181" t="n">
        <v>70</v>
      </c>
      <c r="B1676" s="179" t="n">
        <v>1671</v>
      </c>
      <c r="C1676" s="180" t="n">
        <v>448</v>
      </c>
      <c r="D1676" s="180" t="n">
        <v>553</v>
      </c>
      <c r="E1676" s="180" t="n">
        <v>525</v>
      </c>
      <c r="F1676" s="180" t="n">
        <v>280</v>
      </c>
      <c r="G1676" s="180" t="n">
        <v>802.856177156177</v>
      </c>
      <c r="H1676" s="180" t="n">
        <v>1593.9034965035</v>
      </c>
      <c r="I1676" s="180" t="n">
        <v>320.232284382285</v>
      </c>
      <c r="J1676" s="180" t="n">
        <v>112</v>
      </c>
    </row>
    <row r="1677" customFormat="false" ht="15" hidden="false" customHeight="false" outlineLevel="0" collapsed="false">
      <c r="A1677" s="181" t="n">
        <v>70</v>
      </c>
      <c r="B1677" s="179" t="n">
        <v>1672</v>
      </c>
      <c r="C1677" s="180" t="n">
        <v>448</v>
      </c>
      <c r="D1677" s="180" t="n">
        <v>553</v>
      </c>
      <c r="E1677" s="180" t="n">
        <v>525</v>
      </c>
      <c r="F1677" s="180" t="n">
        <v>280</v>
      </c>
      <c r="G1677" s="180" t="n">
        <v>802.856177156177</v>
      </c>
      <c r="H1677" s="180" t="n">
        <v>1593.9034965035</v>
      </c>
      <c r="I1677" s="180" t="n">
        <v>320.232284382285</v>
      </c>
      <c r="J1677" s="180" t="n">
        <v>112</v>
      </c>
    </row>
    <row r="1678" customFormat="false" ht="15" hidden="false" customHeight="false" outlineLevel="0" collapsed="false">
      <c r="A1678" s="181" t="n">
        <v>70</v>
      </c>
      <c r="B1678" s="179" t="n">
        <v>1673</v>
      </c>
      <c r="C1678" s="180" t="n">
        <v>448</v>
      </c>
      <c r="D1678" s="180" t="n">
        <v>553</v>
      </c>
      <c r="E1678" s="180" t="n">
        <v>525</v>
      </c>
      <c r="F1678" s="180" t="n">
        <v>280</v>
      </c>
      <c r="G1678" s="180" t="n">
        <v>802.856177156177</v>
      </c>
      <c r="H1678" s="180" t="n">
        <v>1593.9034965035</v>
      </c>
      <c r="I1678" s="180" t="n">
        <v>320.232284382285</v>
      </c>
      <c r="J1678" s="180" t="n">
        <v>112</v>
      </c>
    </row>
    <row r="1679" customFormat="false" ht="15" hidden="false" customHeight="false" outlineLevel="0" collapsed="false">
      <c r="A1679" s="181" t="n">
        <v>70</v>
      </c>
      <c r="B1679" s="179" t="n">
        <v>1674</v>
      </c>
      <c r="C1679" s="180" t="n">
        <v>448</v>
      </c>
      <c r="D1679" s="180" t="n">
        <v>553</v>
      </c>
      <c r="E1679" s="180" t="n">
        <v>525</v>
      </c>
      <c r="F1679" s="180" t="n">
        <v>280</v>
      </c>
      <c r="G1679" s="180" t="n">
        <v>802.856177156177</v>
      </c>
      <c r="H1679" s="180" t="n">
        <v>1593.9034965035</v>
      </c>
      <c r="I1679" s="180" t="n">
        <v>320.232284382285</v>
      </c>
      <c r="J1679" s="180" t="n">
        <v>112</v>
      </c>
    </row>
    <row r="1680" customFormat="false" ht="15" hidden="false" customHeight="false" outlineLevel="0" collapsed="false">
      <c r="A1680" s="181" t="n">
        <v>70</v>
      </c>
      <c r="B1680" s="179" t="n">
        <v>1675</v>
      </c>
      <c r="C1680" s="180" t="n">
        <v>448</v>
      </c>
      <c r="D1680" s="180" t="n">
        <v>553</v>
      </c>
      <c r="E1680" s="180" t="n">
        <v>525</v>
      </c>
      <c r="F1680" s="180" t="n">
        <v>280</v>
      </c>
      <c r="G1680" s="180" t="n">
        <v>802.856177156177</v>
      </c>
      <c r="H1680" s="180" t="n">
        <v>1593.9034965035</v>
      </c>
      <c r="I1680" s="180" t="n">
        <v>320.232284382285</v>
      </c>
      <c r="J1680" s="180" t="n">
        <v>112</v>
      </c>
    </row>
    <row r="1681" customFormat="false" ht="15" hidden="false" customHeight="false" outlineLevel="0" collapsed="false">
      <c r="A1681" s="181" t="n">
        <v>70</v>
      </c>
      <c r="B1681" s="179" t="n">
        <v>1676</v>
      </c>
      <c r="C1681" s="180" t="n">
        <v>448</v>
      </c>
      <c r="D1681" s="180" t="n">
        <v>553</v>
      </c>
      <c r="E1681" s="180" t="n">
        <v>525</v>
      </c>
      <c r="F1681" s="180" t="n">
        <v>280</v>
      </c>
      <c r="G1681" s="180" t="n">
        <v>802.856177156177</v>
      </c>
      <c r="H1681" s="180" t="n">
        <v>1593.9034965035</v>
      </c>
      <c r="I1681" s="180" t="n">
        <v>320.232284382285</v>
      </c>
      <c r="J1681" s="180" t="n">
        <v>112</v>
      </c>
    </row>
    <row r="1682" customFormat="false" ht="15" hidden="false" customHeight="false" outlineLevel="0" collapsed="false">
      <c r="A1682" s="181" t="n">
        <v>70</v>
      </c>
      <c r="B1682" s="179" t="n">
        <v>1677</v>
      </c>
      <c r="C1682" s="180" t="n">
        <v>448</v>
      </c>
      <c r="D1682" s="180" t="n">
        <v>553</v>
      </c>
      <c r="E1682" s="180" t="n">
        <v>525</v>
      </c>
      <c r="F1682" s="180" t="n">
        <v>280</v>
      </c>
      <c r="G1682" s="180" t="n">
        <v>802.856177156177</v>
      </c>
      <c r="H1682" s="180" t="n">
        <v>1593.9034965035</v>
      </c>
      <c r="I1682" s="180" t="n">
        <v>320.232284382285</v>
      </c>
      <c r="J1682" s="180" t="n">
        <v>112</v>
      </c>
    </row>
    <row r="1683" customFormat="false" ht="15" hidden="false" customHeight="false" outlineLevel="0" collapsed="false">
      <c r="A1683" s="181" t="n">
        <v>70</v>
      </c>
      <c r="B1683" s="179" t="n">
        <v>1678</v>
      </c>
      <c r="C1683" s="180" t="n">
        <v>448</v>
      </c>
      <c r="D1683" s="180" t="n">
        <v>553</v>
      </c>
      <c r="E1683" s="180" t="n">
        <v>525</v>
      </c>
      <c r="F1683" s="180" t="n">
        <v>280</v>
      </c>
      <c r="G1683" s="180" t="n">
        <v>802.856177156177</v>
      </c>
      <c r="H1683" s="180" t="n">
        <v>1593.9034965035</v>
      </c>
      <c r="I1683" s="180" t="n">
        <v>320.232284382285</v>
      </c>
      <c r="J1683" s="180" t="n">
        <v>112</v>
      </c>
    </row>
    <row r="1684" customFormat="false" ht="15" hidden="false" customHeight="false" outlineLevel="0" collapsed="false">
      <c r="A1684" s="181" t="n">
        <v>70</v>
      </c>
      <c r="B1684" s="179" t="n">
        <v>1679</v>
      </c>
      <c r="C1684" s="180" t="n">
        <v>448</v>
      </c>
      <c r="D1684" s="180" t="n">
        <v>553</v>
      </c>
      <c r="E1684" s="180" t="n">
        <v>525</v>
      </c>
      <c r="F1684" s="180" t="n">
        <v>280</v>
      </c>
      <c r="G1684" s="180" t="n">
        <v>802.856177156177</v>
      </c>
      <c r="H1684" s="180" t="n">
        <v>1593.9034965035</v>
      </c>
      <c r="I1684" s="180" t="n">
        <v>320.232284382285</v>
      </c>
      <c r="J1684" s="180" t="n">
        <v>112</v>
      </c>
    </row>
    <row r="1685" customFormat="false" ht="15" hidden="false" customHeight="false" outlineLevel="0" collapsed="false">
      <c r="A1685" s="181" t="n">
        <v>70</v>
      </c>
      <c r="B1685" s="179" t="n">
        <v>1680</v>
      </c>
      <c r="C1685" s="180" t="n">
        <v>448</v>
      </c>
      <c r="D1685" s="180" t="n">
        <v>553</v>
      </c>
      <c r="E1685" s="180" t="n">
        <v>525</v>
      </c>
      <c r="F1685" s="180" t="n">
        <v>280</v>
      </c>
      <c r="G1685" s="180" t="n">
        <v>802.856177156177</v>
      </c>
      <c r="H1685" s="180" t="n">
        <v>1593.9034965035</v>
      </c>
      <c r="I1685" s="180" t="n">
        <v>320.232284382285</v>
      </c>
      <c r="J1685" s="180" t="n">
        <v>112</v>
      </c>
    </row>
    <row r="1686" customFormat="false" ht="15" hidden="false" customHeight="false" outlineLevel="0" collapsed="false">
      <c r="A1686" s="181" t="n">
        <v>71</v>
      </c>
      <c r="B1686" s="179" t="n">
        <v>1681</v>
      </c>
      <c r="C1686" s="180" t="n">
        <v>454.4</v>
      </c>
      <c r="D1686" s="180" t="n">
        <v>560.9</v>
      </c>
      <c r="E1686" s="180" t="n">
        <v>532.5</v>
      </c>
      <c r="F1686" s="180" t="n">
        <v>284</v>
      </c>
      <c r="G1686" s="180" t="n">
        <v>817.438694638695</v>
      </c>
      <c r="H1686" s="180" t="n">
        <v>1622.99265734266</v>
      </c>
      <c r="I1686" s="180" t="n">
        <v>324.580536130537</v>
      </c>
      <c r="J1686" s="180" t="n">
        <v>113.6</v>
      </c>
    </row>
    <row r="1687" customFormat="false" ht="15" hidden="false" customHeight="false" outlineLevel="0" collapsed="false">
      <c r="A1687" s="181" t="n">
        <v>71</v>
      </c>
      <c r="B1687" s="179" t="n">
        <v>1682</v>
      </c>
      <c r="C1687" s="180" t="n">
        <v>454.4</v>
      </c>
      <c r="D1687" s="180" t="n">
        <v>560.9</v>
      </c>
      <c r="E1687" s="180" t="n">
        <v>532.5</v>
      </c>
      <c r="F1687" s="180" t="n">
        <v>284</v>
      </c>
      <c r="G1687" s="180" t="n">
        <v>817.438694638695</v>
      </c>
      <c r="H1687" s="180" t="n">
        <v>1622.99265734266</v>
      </c>
      <c r="I1687" s="180" t="n">
        <v>324.580536130537</v>
      </c>
      <c r="J1687" s="180" t="n">
        <v>113.6</v>
      </c>
    </row>
    <row r="1688" customFormat="false" ht="15" hidden="false" customHeight="false" outlineLevel="0" collapsed="false">
      <c r="A1688" s="181" t="n">
        <v>71</v>
      </c>
      <c r="B1688" s="179" t="n">
        <v>1683</v>
      </c>
      <c r="C1688" s="180" t="n">
        <v>454.4</v>
      </c>
      <c r="D1688" s="180" t="n">
        <v>560.9</v>
      </c>
      <c r="E1688" s="180" t="n">
        <v>532.5</v>
      </c>
      <c r="F1688" s="180" t="n">
        <v>284</v>
      </c>
      <c r="G1688" s="180" t="n">
        <v>817.438694638695</v>
      </c>
      <c r="H1688" s="180" t="n">
        <v>1622.99265734266</v>
      </c>
      <c r="I1688" s="180" t="n">
        <v>324.580536130537</v>
      </c>
      <c r="J1688" s="180" t="n">
        <v>113.6</v>
      </c>
    </row>
    <row r="1689" customFormat="false" ht="15" hidden="false" customHeight="false" outlineLevel="0" collapsed="false">
      <c r="A1689" s="181" t="n">
        <v>71</v>
      </c>
      <c r="B1689" s="179" t="n">
        <v>1684</v>
      </c>
      <c r="C1689" s="180" t="n">
        <v>454.4</v>
      </c>
      <c r="D1689" s="180" t="n">
        <v>560.9</v>
      </c>
      <c r="E1689" s="180" t="n">
        <v>532.5</v>
      </c>
      <c r="F1689" s="180" t="n">
        <v>284</v>
      </c>
      <c r="G1689" s="180" t="n">
        <v>817.438694638695</v>
      </c>
      <c r="H1689" s="180" t="n">
        <v>1622.99265734266</v>
      </c>
      <c r="I1689" s="180" t="n">
        <v>324.580536130537</v>
      </c>
      <c r="J1689" s="180" t="n">
        <v>113.6</v>
      </c>
    </row>
    <row r="1690" customFormat="false" ht="15" hidden="false" customHeight="false" outlineLevel="0" collapsed="false">
      <c r="A1690" s="181" t="n">
        <v>71</v>
      </c>
      <c r="B1690" s="179" t="n">
        <v>1685</v>
      </c>
      <c r="C1690" s="180" t="n">
        <v>454.4</v>
      </c>
      <c r="D1690" s="180" t="n">
        <v>560.9</v>
      </c>
      <c r="E1690" s="180" t="n">
        <v>532.5</v>
      </c>
      <c r="F1690" s="180" t="n">
        <v>284</v>
      </c>
      <c r="G1690" s="180" t="n">
        <v>817.438694638695</v>
      </c>
      <c r="H1690" s="180" t="n">
        <v>1622.99265734266</v>
      </c>
      <c r="I1690" s="180" t="n">
        <v>324.580536130537</v>
      </c>
      <c r="J1690" s="180" t="n">
        <v>113.6</v>
      </c>
    </row>
    <row r="1691" customFormat="false" ht="15" hidden="false" customHeight="false" outlineLevel="0" collapsed="false">
      <c r="A1691" s="181" t="n">
        <v>71</v>
      </c>
      <c r="B1691" s="179" t="n">
        <v>1686</v>
      </c>
      <c r="C1691" s="180" t="n">
        <v>454.4</v>
      </c>
      <c r="D1691" s="180" t="n">
        <v>560.9</v>
      </c>
      <c r="E1691" s="180" t="n">
        <v>532.5</v>
      </c>
      <c r="F1691" s="180" t="n">
        <v>284</v>
      </c>
      <c r="G1691" s="180" t="n">
        <v>817.438694638695</v>
      </c>
      <c r="H1691" s="180" t="n">
        <v>1622.99265734266</v>
      </c>
      <c r="I1691" s="180" t="n">
        <v>324.580536130537</v>
      </c>
      <c r="J1691" s="180" t="n">
        <v>113.6</v>
      </c>
    </row>
    <row r="1692" customFormat="false" ht="15" hidden="false" customHeight="false" outlineLevel="0" collapsed="false">
      <c r="A1692" s="181" t="n">
        <v>71</v>
      </c>
      <c r="B1692" s="179" t="n">
        <v>1687</v>
      </c>
      <c r="C1692" s="180" t="n">
        <v>454.4</v>
      </c>
      <c r="D1692" s="180" t="n">
        <v>560.9</v>
      </c>
      <c r="E1692" s="180" t="n">
        <v>532.5</v>
      </c>
      <c r="F1692" s="180" t="n">
        <v>284</v>
      </c>
      <c r="G1692" s="180" t="n">
        <v>817.438694638695</v>
      </c>
      <c r="H1692" s="180" t="n">
        <v>1622.99265734266</v>
      </c>
      <c r="I1692" s="180" t="n">
        <v>324.580536130537</v>
      </c>
      <c r="J1692" s="180" t="n">
        <v>113.6</v>
      </c>
    </row>
    <row r="1693" customFormat="false" ht="15" hidden="false" customHeight="false" outlineLevel="0" collapsed="false">
      <c r="A1693" s="181" t="n">
        <v>71</v>
      </c>
      <c r="B1693" s="179" t="n">
        <v>1688</v>
      </c>
      <c r="C1693" s="180" t="n">
        <v>454.4</v>
      </c>
      <c r="D1693" s="180" t="n">
        <v>560.9</v>
      </c>
      <c r="E1693" s="180" t="n">
        <v>532.5</v>
      </c>
      <c r="F1693" s="180" t="n">
        <v>284</v>
      </c>
      <c r="G1693" s="180" t="n">
        <v>817.438694638695</v>
      </c>
      <c r="H1693" s="180" t="n">
        <v>1622.99265734266</v>
      </c>
      <c r="I1693" s="180" t="n">
        <v>324.580536130537</v>
      </c>
      <c r="J1693" s="180" t="n">
        <v>113.6</v>
      </c>
    </row>
    <row r="1694" customFormat="false" ht="15" hidden="false" customHeight="false" outlineLevel="0" collapsed="false">
      <c r="A1694" s="181" t="n">
        <v>71</v>
      </c>
      <c r="B1694" s="179" t="n">
        <v>1689</v>
      </c>
      <c r="C1694" s="180" t="n">
        <v>454.4</v>
      </c>
      <c r="D1694" s="180" t="n">
        <v>560.9</v>
      </c>
      <c r="E1694" s="180" t="n">
        <v>532.5</v>
      </c>
      <c r="F1694" s="180" t="n">
        <v>284</v>
      </c>
      <c r="G1694" s="180" t="n">
        <v>817.438694638695</v>
      </c>
      <c r="H1694" s="180" t="n">
        <v>1622.99265734266</v>
      </c>
      <c r="I1694" s="180" t="n">
        <v>324.580536130537</v>
      </c>
      <c r="J1694" s="180" t="n">
        <v>113.6</v>
      </c>
    </row>
    <row r="1695" customFormat="false" ht="15" hidden="false" customHeight="false" outlineLevel="0" collapsed="false">
      <c r="A1695" s="181" t="n">
        <v>71</v>
      </c>
      <c r="B1695" s="179" t="n">
        <v>1690</v>
      </c>
      <c r="C1695" s="180" t="n">
        <v>454.4</v>
      </c>
      <c r="D1695" s="180" t="n">
        <v>560.9</v>
      </c>
      <c r="E1695" s="180" t="n">
        <v>532.5</v>
      </c>
      <c r="F1695" s="180" t="n">
        <v>284</v>
      </c>
      <c r="G1695" s="180" t="n">
        <v>817.438694638695</v>
      </c>
      <c r="H1695" s="180" t="n">
        <v>1622.99265734266</v>
      </c>
      <c r="I1695" s="180" t="n">
        <v>324.580536130537</v>
      </c>
      <c r="J1695" s="180" t="n">
        <v>113.6</v>
      </c>
    </row>
    <row r="1696" customFormat="false" ht="15" hidden="false" customHeight="false" outlineLevel="0" collapsed="false">
      <c r="A1696" s="181" t="n">
        <v>71</v>
      </c>
      <c r="B1696" s="179" t="n">
        <v>1691</v>
      </c>
      <c r="C1696" s="180" t="n">
        <v>454.4</v>
      </c>
      <c r="D1696" s="180" t="n">
        <v>560.9</v>
      </c>
      <c r="E1696" s="180" t="n">
        <v>532.5</v>
      </c>
      <c r="F1696" s="180" t="n">
        <v>284</v>
      </c>
      <c r="G1696" s="180" t="n">
        <v>817.438694638695</v>
      </c>
      <c r="H1696" s="180" t="n">
        <v>1622.99265734266</v>
      </c>
      <c r="I1696" s="180" t="n">
        <v>324.580536130537</v>
      </c>
      <c r="J1696" s="180" t="n">
        <v>113.6</v>
      </c>
    </row>
    <row r="1697" customFormat="false" ht="15" hidden="false" customHeight="false" outlineLevel="0" collapsed="false">
      <c r="A1697" s="181" t="n">
        <v>71</v>
      </c>
      <c r="B1697" s="179" t="n">
        <v>1692</v>
      </c>
      <c r="C1697" s="180" t="n">
        <v>454.4</v>
      </c>
      <c r="D1697" s="180" t="n">
        <v>560.9</v>
      </c>
      <c r="E1697" s="180" t="n">
        <v>532.5</v>
      </c>
      <c r="F1697" s="180" t="n">
        <v>284</v>
      </c>
      <c r="G1697" s="180" t="n">
        <v>817.438694638695</v>
      </c>
      <c r="H1697" s="180" t="n">
        <v>1622.99265734266</v>
      </c>
      <c r="I1697" s="180" t="n">
        <v>324.580536130537</v>
      </c>
      <c r="J1697" s="180" t="n">
        <v>113.6</v>
      </c>
    </row>
    <row r="1698" customFormat="false" ht="15" hidden="false" customHeight="false" outlineLevel="0" collapsed="false">
      <c r="A1698" s="181" t="n">
        <v>71</v>
      </c>
      <c r="B1698" s="179" t="n">
        <v>1693</v>
      </c>
      <c r="C1698" s="180" t="n">
        <v>454.4</v>
      </c>
      <c r="D1698" s="180" t="n">
        <v>560.9</v>
      </c>
      <c r="E1698" s="180" t="n">
        <v>532.5</v>
      </c>
      <c r="F1698" s="180" t="n">
        <v>284</v>
      </c>
      <c r="G1698" s="180" t="n">
        <v>817.438694638695</v>
      </c>
      <c r="H1698" s="180" t="n">
        <v>1622.99265734266</v>
      </c>
      <c r="I1698" s="180" t="n">
        <v>324.580536130537</v>
      </c>
      <c r="J1698" s="180" t="n">
        <v>113.6</v>
      </c>
    </row>
    <row r="1699" customFormat="false" ht="15" hidden="false" customHeight="false" outlineLevel="0" collapsed="false">
      <c r="A1699" s="181" t="n">
        <v>71</v>
      </c>
      <c r="B1699" s="179" t="n">
        <v>1694</v>
      </c>
      <c r="C1699" s="180" t="n">
        <v>454.4</v>
      </c>
      <c r="D1699" s="180" t="n">
        <v>560.9</v>
      </c>
      <c r="E1699" s="180" t="n">
        <v>532.5</v>
      </c>
      <c r="F1699" s="180" t="n">
        <v>284</v>
      </c>
      <c r="G1699" s="180" t="n">
        <v>817.438694638695</v>
      </c>
      <c r="H1699" s="180" t="n">
        <v>1622.99265734266</v>
      </c>
      <c r="I1699" s="180" t="n">
        <v>324.580536130537</v>
      </c>
      <c r="J1699" s="180" t="n">
        <v>113.6</v>
      </c>
    </row>
    <row r="1700" customFormat="false" ht="15" hidden="false" customHeight="false" outlineLevel="0" collapsed="false">
      <c r="A1700" s="181" t="n">
        <v>71</v>
      </c>
      <c r="B1700" s="179" t="n">
        <v>1695</v>
      </c>
      <c r="C1700" s="180" t="n">
        <v>454.4</v>
      </c>
      <c r="D1700" s="180" t="n">
        <v>560.9</v>
      </c>
      <c r="E1700" s="180" t="n">
        <v>532.5</v>
      </c>
      <c r="F1700" s="180" t="n">
        <v>284</v>
      </c>
      <c r="G1700" s="180" t="n">
        <v>817.438694638695</v>
      </c>
      <c r="H1700" s="180" t="n">
        <v>1622.99265734266</v>
      </c>
      <c r="I1700" s="180" t="n">
        <v>324.580536130537</v>
      </c>
      <c r="J1700" s="180" t="n">
        <v>113.6</v>
      </c>
    </row>
    <row r="1701" customFormat="false" ht="15" hidden="false" customHeight="false" outlineLevel="0" collapsed="false">
      <c r="A1701" s="181" t="n">
        <v>71</v>
      </c>
      <c r="B1701" s="179" t="n">
        <v>1696</v>
      </c>
      <c r="C1701" s="180" t="n">
        <v>454.4</v>
      </c>
      <c r="D1701" s="180" t="n">
        <v>560.9</v>
      </c>
      <c r="E1701" s="180" t="n">
        <v>532.5</v>
      </c>
      <c r="F1701" s="180" t="n">
        <v>284</v>
      </c>
      <c r="G1701" s="180" t="n">
        <v>817.438694638695</v>
      </c>
      <c r="H1701" s="180" t="n">
        <v>1622.99265734266</v>
      </c>
      <c r="I1701" s="180" t="n">
        <v>324.580536130537</v>
      </c>
      <c r="J1701" s="180" t="n">
        <v>113.6</v>
      </c>
    </row>
    <row r="1702" customFormat="false" ht="15" hidden="false" customHeight="false" outlineLevel="0" collapsed="false">
      <c r="A1702" s="181" t="n">
        <v>71</v>
      </c>
      <c r="B1702" s="179" t="n">
        <v>1697</v>
      </c>
      <c r="C1702" s="180" t="n">
        <v>454.4</v>
      </c>
      <c r="D1702" s="180" t="n">
        <v>560.9</v>
      </c>
      <c r="E1702" s="180" t="n">
        <v>532.5</v>
      </c>
      <c r="F1702" s="180" t="n">
        <v>284</v>
      </c>
      <c r="G1702" s="180" t="n">
        <v>817.438694638695</v>
      </c>
      <c r="H1702" s="180" t="n">
        <v>1622.99265734266</v>
      </c>
      <c r="I1702" s="180" t="n">
        <v>324.580536130537</v>
      </c>
      <c r="J1702" s="180" t="n">
        <v>113.6</v>
      </c>
    </row>
    <row r="1703" customFormat="false" ht="15" hidden="false" customHeight="false" outlineLevel="0" collapsed="false">
      <c r="A1703" s="181" t="n">
        <v>71</v>
      </c>
      <c r="B1703" s="179" t="n">
        <v>1698</v>
      </c>
      <c r="C1703" s="180" t="n">
        <v>454.4</v>
      </c>
      <c r="D1703" s="180" t="n">
        <v>560.9</v>
      </c>
      <c r="E1703" s="180" t="n">
        <v>532.5</v>
      </c>
      <c r="F1703" s="180" t="n">
        <v>284</v>
      </c>
      <c r="G1703" s="180" t="n">
        <v>817.438694638695</v>
      </c>
      <c r="H1703" s="180" t="n">
        <v>1622.99265734266</v>
      </c>
      <c r="I1703" s="180" t="n">
        <v>324.580536130537</v>
      </c>
      <c r="J1703" s="180" t="n">
        <v>113.6</v>
      </c>
    </row>
    <row r="1704" customFormat="false" ht="15" hidden="false" customHeight="false" outlineLevel="0" collapsed="false">
      <c r="A1704" s="181" t="n">
        <v>71</v>
      </c>
      <c r="B1704" s="179" t="n">
        <v>1699</v>
      </c>
      <c r="C1704" s="180" t="n">
        <v>454.4</v>
      </c>
      <c r="D1704" s="180" t="n">
        <v>560.9</v>
      </c>
      <c r="E1704" s="180" t="n">
        <v>532.5</v>
      </c>
      <c r="F1704" s="180" t="n">
        <v>284</v>
      </c>
      <c r="G1704" s="180" t="n">
        <v>817.438694638695</v>
      </c>
      <c r="H1704" s="180" t="n">
        <v>1622.99265734266</v>
      </c>
      <c r="I1704" s="180" t="n">
        <v>324.580536130537</v>
      </c>
      <c r="J1704" s="180" t="n">
        <v>113.6</v>
      </c>
    </row>
    <row r="1705" customFormat="false" ht="15" hidden="false" customHeight="false" outlineLevel="0" collapsed="false">
      <c r="A1705" s="181" t="n">
        <v>71</v>
      </c>
      <c r="B1705" s="179" t="n">
        <v>1700</v>
      </c>
      <c r="C1705" s="180" t="n">
        <v>454.4</v>
      </c>
      <c r="D1705" s="180" t="n">
        <v>560.9</v>
      </c>
      <c r="E1705" s="180" t="n">
        <v>532.5</v>
      </c>
      <c r="F1705" s="180" t="n">
        <v>284</v>
      </c>
      <c r="G1705" s="180" t="n">
        <v>817.438694638695</v>
      </c>
      <c r="H1705" s="180" t="n">
        <v>1622.99265734266</v>
      </c>
      <c r="I1705" s="180" t="n">
        <v>324.580536130537</v>
      </c>
      <c r="J1705" s="180" t="n">
        <v>113.6</v>
      </c>
    </row>
    <row r="1706" customFormat="false" ht="15" hidden="false" customHeight="false" outlineLevel="0" collapsed="false">
      <c r="A1706" s="181" t="n">
        <v>71</v>
      </c>
      <c r="B1706" s="179" t="n">
        <v>1701</v>
      </c>
      <c r="C1706" s="180" t="n">
        <v>454.4</v>
      </c>
      <c r="D1706" s="180" t="n">
        <v>560.9</v>
      </c>
      <c r="E1706" s="180" t="n">
        <v>532.5</v>
      </c>
      <c r="F1706" s="180" t="n">
        <v>284</v>
      </c>
      <c r="G1706" s="180" t="n">
        <v>817.438694638695</v>
      </c>
      <c r="H1706" s="180" t="n">
        <v>1622.99265734266</v>
      </c>
      <c r="I1706" s="180" t="n">
        <v>324.580536130537</v>
      </c>
      <c r="J1706" s="180" t="n">
        <v>113.6</v>
      </c>
    </row>
    <row r="1707" customFormat="false" ht="15" hidden="false" customHeight="false" outlineLevel="0" collapsed="false">
      <c r="A1707" s="181" t="n">
        <v>71</v>
      </c>
      <c r="B1707" s="179" t="n">
        <v>1702</v>
      </c>
      <c r="C1707" s="180" t="n">
        <v>454.4</v>
      </c>
      <c r="D1707" s="180" t="n">
        <v>560.9</v>
      </c>
      <c r="E1707" s="180" t="n">
        <v>532.5</v>
      </c>
      <c r="F1707" s="180" t="n">
        <v>284</v>
      </c>
      <c r="G1707" s="180" t="n">
        <v>817.438694638695</v>
      </c>
      <c r="H1707" s="180" t="n">
        <v>1622.99265734266</v>
      </c>
      <c r="I1707" s="180" t="n">
        <v>324.580536130537</v>
      </c>
      <c r="J1707" s="180" t="n">
        <v>113.6</v>
      </c>
    </row>
    <row r="1708" customFormat="false" ht="15" hidden="false" customHeight="false" outlineLevel="0" collapsed="false">
      <c r="A1708" s="181" t="n">
        <v>71</v>
      </c>
      <c r="B1708" s="179" t="n">
        <v>1703</v>
      </c>
      <c r="C1708" s="180" t="n">
        <v>454.4</v>
      </c>
      <c r="D1708" s="180" t="n">
        <v>560.9</v>
      </c>
      <c r="E1708" s="180" t="n">
        <v>532.5</v>
      </c>
      <c r="F1708" s="180" t="n">
        <v>284</v>
      </c>
      <c r="G1708" s="180" t="n">
        <v>817.438694638695</v>
      </c>
      <c r="H1708" s="180" t="n">
        <v>1622.99265734266</v>
      </c>
      <c r="I1708" s="180" t="n">
        <v>324.580536130537</v>
      </c>
      <c r="J1708" s="180" t="n">
        <v>113.6</v>
      </c>
    </row>
    <row r="1709" customFormat="false" ht="15" hidden="false" customHeight="false" outlineLevel="0" collapsed="false">
      <c r="A1709" s="181" t="n">
        <v>71</v>
      </c>
      <c r="B1709" s="179" t="n">
        <v>1704</v>
      </c>
      <c r="C1709" s="180" t="n">
        <v>454.4</v>
      </c>
      <c r="D1709" s="180" t="n">
        <v>560.9</v>
      </c>
      <c r="E1709" s="180" t="n">
        <v>532.5</v>
      </c>
      <c r="F1709" s="180" t="n">
        <v>284</v>
      </c>
      <c r="G1709" s="180" t="n">
        <v>817.438694638695</v>
      </c>
      <c r="H1709" s="180" t="n">
        <v>1622.99265734266</v>
      </c>
      <c r="I1709" s="180" t="n">
        <v>324.580536130537</v>
      </c>
      <c r="J1709" s="180" t="n">
        <v>113.6</v>
      </c>
    </row>
    <row r="1710" customFormat="false" ht="15" hidden="false" customHeight="false" outlineLevel="0" collapsed="false">
      <c r="A1710" s="181" t="n">
        <v>72</v>
      </c>
      <c r="B1710" s="179" t="n">
        <v>1705</v>
      </c>
      <c r="C1710" s="180" t="n">
        <v>460.8</v>
      </c>
      <c r="D1710" s="180" t="n">
        <v>568.8</v>
      </c>
      <c r="E1710" s="180" t="n">
        <v>540</v>
      </c>
      <c r="F1710" s="180" t="n">
        <v>288</v>
      </c>
      <c r="G1710" s="180" t="n">
        <v>832.021212121212</v>
      </c>
      <c r="H1710" s="180" t="n">
        <v>1652.08181818182</v>
      </c>
      <c r="I1710" s="180" t="n">
        <v>328.928787878788</v>
      </c>
      <c r="J1710" s="180" t="n">
        <v>115.2</v>
      </c>
    </row>
    <row r="1711" customFormat="false" ht="15" hidden="false" customHeight="false" outlineLevel="0" collapsed="false">
      <c r="A1711" s="181" t="n">
        <v>72</v>
      </c>
      <c r="B1711" s="179" t="n">
        <v>1706</v>
      </c>
      <c r="C1711" s="180" t="n">
        <v>460.8</v>
      </c>
      <c r="D1711" s="180" t="n">
        <v>568.8</v>
      </c>
      <c r="E1711" s="180" t="n">
        <v>540</v>
      </c>
      <c r="F1711" s="180" t="n">
        <v>288</v>
      </c>
      <c r="G1711" s="180" t="n">
        <v>832.021212121212</v>
      </c>
      <c r="H1711" s="180" t="n">
        <v>1652.08181818182</v>
      </c>
      <c r="I1711" s="180" t="n">
        <v>328.928787878788</v>
      </c>
      <c r="J1711" s="180" t="n">
        <v>115.2</v>
      </c>
    </row>
    <row r="1712" customFormat="false" ht="15" hidden="false" customHeight="false" outlineLevel="0" collapsed="false">
      <c r="A1712" s="181" t="n">
        <v>72</v>
      </c>
      <c r="B1712" s="179" t="n">
        <v>1707</v>
      </c>
      <c r="C1712" s="180" t="n">
        <v>460.8</v>
      </c>
      <c r="D1712" s="180" t="n">
        <v>568.8</v>
      </c>
      <c r="E1712" s="180" t="n">
        <v>540</v>
      </c>
      <c r="F1712" s="180" t="n">
        <v>288</v>
      </c>
      <c r="G1712" s="180" t="n">
        <v>832.021212121212</v>
      </c>
      <c r="H1712" s="180" t="n">
        <v>1652.08181818182</v>
      </c>
      <c r="I1712" s="180" t="n">
        <v>328.928787878788</v>
      </c>
      <c r="J1712" s="180" t="n">
        <v>115.2</v>
      </c>
    </row>
    <row r="1713" customFormat="false" ht="15" hidden="false" customHeight="false" outlineLevel="0" collapsed="false">
      <c r="A1713" s="181" t="n">
        <v>72</v>
      </c>
      <c r="B1713" s="179" t="n">
        <v>1708</v>
      </c>
      <c r="C1713" s="180" t="n">
        <v>460.8</v>
      </c>
      <c r="D1713" s="180" t="n">
        <v>568.8</v>
      </c>
      <c r="E1713" s="180" t="n">
        <v>540</v>
      </c>
      <c r="F1713" s="180" t="n">
        <v>288</v>
      </c>
      <c r="G1713" s="180" t="n">
        <v>832.021212121212</v>
      </c>
      <c r="H1713" s="180" t="n">
        <v>1652.08181818182</v>
      </c>
      <c r="I1713" s="180" t="n">
        <v>328.928787878788</v>
      </c>
      <c r="J1713" s="180" t="n">
        <v>115.2</v>
      </c>
    </row>
    <row r="1714" customFormat="false" ht="15" hidden="false" customHeight="false" outlineLevel="0" collapsed="false">
      <c r="A1714" s="181" t="n">
        <v>72</v>
      </c>
      <c r="B1714" s="179" t="n">
        <v>1709</v>
      </c>
      <c r="C1714" s="180" t="n">
        <v>460.8</v>
      </c>
      <c r="D1714" s="180" t="n">
        <v>568.8</v>
      </c>
      <c r="E1714" s="180" t="n">
        <v>540</v>
      </c>
      <c r="F1714" s="180" t="n">
        <v>288</v>
      </c>
      <c r="G1714" s="180" t="n">
        <v>832.021212121212</v>
      </c>
      <c r="H1714" s="180" t="n">
        <v>1652.08181818182</v>
      </c>
      <c r="I1714" s="180" t="n">
        <v>328.928787878788</v>
      </c>
      <c r="J1714" s="180" t="n">
        <v>115.2</v>
      </c>
    </row>
    <row r="1715" customFormat="false" ht="15" hidden="false" customHeight="false" outlineLevel="0" collapsed="false">
      <c r="A1715" s="181" t="n">
        <v>72</v>
      </c>
      <c r="B1715" s="179" t="n">
        <v>1710</v>
      </c>
      <c r="C1715" s="180" t="n">
        <v>460.8</v>
      </c>
      <c r="D1715" s="180" t="n">
        <v>568.8</v>
      </c>
      <c r="E1715" s="180" t="n">
        <v>540</v>
      </c>
      <c r="F1715" s="180" t="n">
        <v>288</v>
      </c>
      <c r="G1715" s="180" t="n">
        <v>832.021212121212</v>
      </c>
      <c r="H1715" s="180" t="n">
        <v>1652.08181818182</v>
      </c>
      <c r="I1715" s="180" t="n">
        <v>328.928787878788</v>
      </c>
      <c r="J1715" s="180" t="n">
        <v>115.2</v>
      </c>
    </row>
    <row r="1716" customFormat="false" ht="15" hidden="false" customHeight="false" outlineLevel="0" collapsed="false">
      <c r="A1716" s="181" t="n">
        <v>72</v>
      </c>
      <c r="B1716" s="179" t="n">
        <v>1711</v>
      </c>
      <c r="C1716" s="180" t="n">
        <v>460.8</v>
      </c>
      <c r="D1716" s="180" t="n">
        <v>568.8</v>
      </c>
      <c r="E1716" s="180" t="n">
        <v>540</v>
      </c>
      <c r="F1716" s="180" t="n">
        <v>288</v>
      </c>
      <c r="G1716" s="180" t="n">
        <v>832.021212121212</v>
      </c>
      <c r="H1716" s="180" t="n">
        <v>1652.08181818182</v>
      </c>
      <c r="I1716" s="180" t="n">
        <v>328.928787878788</v>
      </c>
      <c r="J1716" s="180" t="n">
        <v>115.2</v>
      </c>
    </row>
    <row r="1717" customFormat="false" ht="15" hidden="false" customHeight="false" outlineLevel="0" collapsed="false">
      <c r="A1717" s="181" t="n">
        <v>72</v>
      </c>
      <c r="B1717" s="179" t="n">
        <v>1712</v>
      </c>
      <c r="C1717" s="180" t="n">
        <v>460.8</v>
      </c>
      <c r="D1717" s="180" t="n">
        <v>568.8</v>
      </c>
      <c r="E1717" s="180" t="n">
        <v>540</v>
      </c>
      <c r="F1717" s="180" t="n">
        <v>288</v>
      </c>
      <c r="G1717" s="180" t="n">
        <v>832.021212121212</v>
      </c>
      <c r="H1717" s="180" t="n">
        <v>1652.08181818182</v>
      </c>
      <c r="I1717" s="180" t="n">
        <v>328.928787878788</v>
      </c>
      <c r="J1717" s="180" t="n">
        <v>115.2</v>
      </c>
    </row>
    <row r="1718" customFormat="false" ht="15" hidden="false" customHeight="false" outlineLevel="0" collapsed="false">
      <c r="A1718" s="181" t="n">
        <v>72</v>
      </c>
      <c r="B1718" s="179" t="n">
        <v>1713</v>
      </c>
      <c r="C1718" s="180" t="n">
        <v>460.8</v>
      </c>
      <c r="D1718" s="180" t="n">
        <v>568.8</v>
      </c>
      <c r="E1718" s="180" t="n">
        <v>540</v>
      </c>
      <c r="F1718" s="180" t="n">
        <v>288</v>
      </c>
      <c r="G1718" s="180" t="n">
        <v>832.021212121212</v>
      </c>
      <c r="H1718" s="180" t="n">
        <v>1652.08181818182</v>
      </c>
      <c r="I1718" s="180" t="n">
        <v>328.928787878788</v>
      </c>
      <c r="J1718" s="180" t="n">
        <v>115.2</v>
      </c>
    </row>
    <row r="1719" customFormat="false" ht="15" hidden="false" customHeight="false" outlineLevel="0" collapsed="false">
      <c r="A1719" s="181" t="n">
        <v>72</v>
      </c>
      <c r="B1719" s="179" t="n">
        <v>1714</v>
      </c>
      <c r="C1719" s="180" t="n">
        <v>460.8</v>
      </c>
      <c r="D1719" s="180" t="n">
        <v>568.8</v>
      </c>
      <c r="E1719" s="180" t="n">
        <v>540</v>
      </c>
      <c r="F1719" s="180" t="n">
        <v>288</v>
      </c>
      <c r="G1719" s="180" t="n">
        <v>832.021212121212</v>
      </c>
      <c r="H1719" s="180" t="n">
        <v>1652.08181818182</v>
      </c>
      <c r="I1719" s="180" t="n">
        <v>328.928787878788</v>
      </c>
      <c r="J1719" s="180" t="n">
        <v>115.2</v>
      </c>
    </row>
    <row r="1720" customFormat="false" ht="15" hidden="false" customHeight="false" outlineLevel="0" collapsed="false">
      <c r="A1720" s="181" t="n">
        <v>72</v>
      </c>
      <c r="B1720" s="179" t="n">
        <v>1715</v>
      </c>
      <c r="C1720" s="180" t="n">
        <v>460.8</v>
      </c>
      <c r="D1720" s="180" t="n">
        <v>568.8</v>
      </c>
      <c r="E1720" s="180" t="n">
        <v>540</v>
      </c>
      <c r="F1720" s="180" t="n">
        <v>288</v>
      </c>
      <c r="G1720" s="180" t="n">
        <v>832.021212121212</v>
      </c>
      <c r="H1720" s="180" t="n">
        <v>1652.08181818182</v>
      </c>
      <c r="I1720" s="180" t="n">
        <v>328.928787878788</v>
      </c>
      <c r="J1720" s="180" t="n">
        <v>115.2</v>
      </c>
    </row>
    <row r="1721" customFormat="false" ht="15" hidden="false" customHeight="false" outlineLevel="0" collapsed="false">
      <c r="A1721" s="181" t="n">
        <v>72</v>
      </c>
      <c r="B1721" s="179" t="n">
        <v>1716</v>
      </c>
      <c r="C1721" s="180" t="n">
        <v>460.8</v>
      </c>
      <c r="D1721" s="180" t="n">
        <v>568.8</v>
      </c>
      <c r="E1721" s="180" t="n">
        <v>540</v>
      </c>
      <c r="F1721" s="180" t="n">
        <v>288</v>
      </c>
      <c r="G1721" s="180" t="n">
        <v>832.021212121212</v>
      </c>
      <c r="H1721" s="180" t="n">
        <v>1652.08181818182</v>
      </c>
      <c r="I1721" s="180" t="n">
        <v>328.928787878788</v>
      </c>
      <c r="J1721" s="180" t="n">
        <v>115.2</v>
      </c>
    </row>
    <row r="1722" customFormat="false" ht="15" hidden="false" customHeight="false" outlineLevel="0" collapsed="false">
      <c r="A1722" s="181" t="n">
        <v>72</v>
      </c>
      <c r="B1722" s="179" t="n">
        <v>1717</v>
      </c>
      <c r="C1722" s="180" t="n">
        <v>460.8</v>
      </c>
      <c r="D1722" s="180" t="n">
        <v>568.8</v>
      </c>
      <c r="E1722" s="180" t="n">
        <v>540</v>
      </c>
      <c r="F1722" s="180" t="n">
        <v>288</v>
      </c>
      <c r="G1722" s="180" t="n">
        <v>832.021212121212</v>
      </c>
      <c r="H1722" s="180" t="n">
        <v>1652.08181818182</v>
      </c>
      <c r="I1722" s="180" t="n">
        <v>328.928787878788</v>
      </c>
      <c r="J1722" s="180" t="n">
        <v>115.2</v>
      </c>
    </row>
    <row r="1723" customFormat="false" ht="15" hidden="false" customHeight="false" outlineLevel="0" collapsed="false">
      <c r="A1723" s="181" t="n">
        <v>72</v>
      </c>
      <c r="B1723" s="179" t="n">
        <v>1718</v>
      </c>
      <c r="C1723" s="180" t="n">
        <v>460.8</v>
      </c>
      <c r="D1723" s="180" t="n">
        <v>568.8</v>
      </c>
      <c r="E1723" s="180" t="n">
        <v>540</v>
      </c>
      <c r="F1723" s="180" t="n">
        <v>288</v>
      </c>
      <c r="G1723" s="180" t="n">
        <v>832.021212121212</v>
      </c>
      <c r="H1723" s="180" t="n">
        <v>1652.08181818182</v>
      </c>
      <c r="I1723" s="180" t="n">
        <v>328.928787878788</v>
      </c>
      <c r="J1723" s="180" t="n">
        <v>115.2</v>
      </c>
    </row>
    <row r="1724" customFormat="false" ht="15" hidden="false" customHeight="false" outlineLevel="0" collapsed="false">
      <c r="A1724" s="181" t="n">
        <v>72</v>
      </c>
      <c r="B1724" s="179" t="n">
        <v>1719</v>
      </c>
      <c r="C1724" s="180" t="n">
        <v>460.8</v>
      </c>
      <c r="D1724" s="180" t="n">
        <v>568.8</v>
      </c>
      <c r="E1724" s="180" t="n">
        <v>540</v>
      </c>
      <c r="F1724" s="180" t="n">
        <v>288</v>
      </c>
      <c r="G1724" s="180" t="n">
        <v>832.021212121212</v>
      </c>
      <c r="H1724" s="180" t="n">
        <v>1652.08181818182</v>
      </c>
      <c r="I1724" s="180" t="n">
        <v>328.928787878788</v>
      </c>
      <c r="J1724" s="180" t="n">
        <v>115.2</v>
      </c>
    </row>
    <row r="1725" customFormat="false" ht="15" hidden="false" customHeight="false" outlineLevel="0" collapsed="false">
      <c r="A1725" s="181" t="n">
        <v>72</v>
      </c>
      <c r="B1725" s="179" t="n">
        <v>1720</v>
      </c>
      <c r="C1725" s="180" t="n">
        <v>460.8</v>
      </c>
      <c r="D1725" s="180" t="n">
        <v>568.8</v>
      </c>
      <c r="E1725" s="180" t="n">
        <v>540</v>
      </c>
      <c r="F1725" s="180" t="n">
        <v>288</v>
      </c>
      <c r="G1725" s="180" t="n">
        <v>832.021212121212</v>
      </c>
      <c r="H1725" s="180" t="n">
        <v>1652.08181818182</v>
      </c>
      <c r="I1725" s="180" t="n">
        <v>328.928787878788</v>
      </c>
      <c r="J1725" s="180" t="n">
        <v>115.2</v>
      </c>
    </row>
    <row r="1726" customFormat="false" ht="15" hidden="false" customHeight="false" outlineLevel="0" collapsed="false">
      <c r="A1726" s="181" t="n">
        <v>72</v>
      </c>
      <c r="B1726" s="179" t="n">
        <v>1721</v>
      </c>
      <c r="C1726" s="180" t="n">
        <v>460.8</v>
      </c>
      <c r="D1726" s="180" t="n">
        <v>568.8</v>
      </c>
      <c r="E1726" s="180" t="n">
        <v>540</v>
      </c>
      <c r="F1726" s="180" t="n">
        <v>288</v>
      </c>
      <c r="G1726" s="180" t="n">
        <v>832.021212121212</v>
      </c>
      <c r="H1726" s="180" t="n">
        <v>1652.08181818182</v>
      </c>
      <c r="I1726" s="180" t="n">
        <v>328.928787878788</v>
      </c>
      <c r="J1726" s="180" t="n">
        <v>115.2</v>
      </c>
    </row>
    <row r="1727" customFormat="false" ht="15" hidden="false" customHeight="false" outlineLevel="0" collapsed="false">
      <c r="A1727" s="181" t="n">
        <v>72</v>
      </c>
      <c r="B1727" s="179" t="n">
        <v>1722</v>
      </c>
      <c r="C1727" s="180" t="n">
        <v>460.8</v>
      </c>
      <c r="D1727" s="180" t="n">
        <v>568.8</v>
      </c>
      <c r="E1727" s="180" t="n">
        <v>540</v>
      </c>
      <c r="F1727" s="180" t="n">
        <v>288</v>
      </c>
      <c r="G1727" s="180" t="n">
        <v>832.021212121212</v>
      </c>
      <c r="H1727" s="180" t="n">
        <v>1652.08181818182</v>
      </c>
      <c r="I1727" s="180" t="n">
        <v>328.928787878788</v>
      </c>
      <c r="J1727" s="180" t="n">
        <v>115.2</v>
      </c>
    </row>
    <row r="1728" customFormat="false" ht="15" hidden="false" customHeight="false" outlineLevel="0" collapsed="false">
      <c r="A1728" s="181" t="n">
        <v>72</v>
      </c>
      <c r="B1728" s="179" t="n">
        <v>1723</v>
      </c>
      <c r="C1728" s="180" t="n">
        <v>460.8</v>
      </c>
      <c r="D1728" s="180" t="n">
        <v>568.8</v>
      </c>
      <c r="E1728" s="180" t="n">
        <v>540</v>
      </c>
      <c r="F1728" s="180" t="n">
        <v>288</v>
      </c>
      <c r="G1728" s="180" t="n">
        <v>832.021212121212</v>
      </c>
      <c r="H1728" s="180" t="n">
        <v>1652.08181818182</v>
      </c>
      <c r="I1728" s="180" t="n">
        <v>328.928787878788</v>
      </c>
      <c r="J1728" s="180" t="n">
        <v>115.2</v>
      </c>
    </row>
    <row r="1729" customFormat="false" ht="15" hidden="false" customHeight="false" outlineLevel="0" collapsed="false">
      <c r="A1729" s="181" t="n">
        <v>72</v>
      </c>
      <c r="B1729" s="179" t="n">
        <v>1724</v>
      </c>
      <c r="C1729" s="180" t="n">
        <v>460.8</v>
      </c>
      <c r="D1729" s="180" t="n">
        <v>568.8</v>
      </c>
      <c r="E1729" s="180" t="n">
        <v>540</v>
      </c>
      <c r="F1729" s="180" t="n">
        <v>288</v>
      </c>
      <c r="G1729" s="180" t="n">
        <v>832.021212121212</v>
      </c>
      <c r="H1729" s="180" t="n">
        <v>1652.08181818182</v>
      </c>
      <c r="I1729" s="180" t="n">
        <v>328.928787878788</v>
      </c>
      <c r="J1729" s="180" t="n">
        <v>115.2</v>
      </c>
    </row>
    <row r="1730" customFormat="false" ht="15" hidden="false" customHeight="false" outlineLevel="0" collapsed="false">
      <c r="A1730" s="181" t="n">
        <v>72</v>
      </c>
      <c r="B1730" s="179" t="n">
        <v>1725</v>
      </c>
      <c r="C1730" s="180" t="n">
        <v>460.8</v>
      </c>
      <c r="D1730" s="180" t="n">
        <v>568.8</v>
      </c>
      <c r="E1730" s="180" t="n">
        <v>540</v>
      </c>
      <c r="F1730" s="180" t="n">
        <v>288</v>
      </c>
      <c r="G1730" s="180" t="n">
        <v>832.021212121212</v>
      </c>
      <c r="H1730" s="180" t="n">
        <v>1652.08181818182</v>
      </c>
      <c r="I1730" s="180" t="n">
        <v>328.928787878788</v>
      </c>
      <c r="J1730" s="180" t="n">
        <v>115.2</v>
      </c>
    </row>
    <row r="1731" customFormat="false" ht="15" hidden="false" customHeight="false" outlineLevel="0" collapsed="false">
      <c r="A1731" s="181" t="n">
        <v>72</v>
      </c>
      <c r="B1731" s="179" t="n">
        <v>1726</v>
      </c>
      <c r="C1731" s="180" t="n">
        <v>460.8</v>
      </c>
      <c r="D1731" s="180" t="n">
        <v>568.8</v>
      </c>
      <c r="E1731" s="180" t="n">
        <v>540</v>
      </c>
      <c r="F1731" s="180" t="n">
        <v>288</v>
      </c>
      <c r="G1731" s="180" t="n">
        <v>832.021212121212</v>
      </c>
      <c r="H1731" s="180" t="n">
        <v>1652.08181818182</v>
      </c>
      <c r="I1731" s="180" t="n">
        <v>328.928787878788</v>
      </c>
      <c r="J1731" s="180" t="n">
        <v>115.2</v>
      </c>
    </row>
    <row r="1732" customFormat="false" ht="15" hidden="false" customHeight="false" outlineLevel="0" collapsed="false">
      <c r="A1732" s="181" t="n">
        <v>72</v>
      </c>
      <c r="B1732" s="179" t="n">
        <v>1727</v>
      </c>
      <c r="C1732" s="180" t="n">
        <v>460.8</v>
      </c>
      <c r="D1732" s="180" t="n">
        <v>568.8</v>
      </c>
      <c r="E1732" s="180" t="n">
        <v>540</v>
      </c>
      <c r="F1732" s="180" t="n">
        <v>288</v>
      </c>
      <c r="G1732" s="180" t="n">
        <v>832.021212121212</v>
      </c>
      <c r="H1732" s="180" t="n">
        <v>1652.08181818182</v>
      </c>
      <c r="I1732" s="180" t="n">
        <v>328.928787878788</v>
      </c>
      <c r="J1732" s="180" t="n">
        <v>115.2</v>
      </c>
    </row>
    <row r="1733" customFormat="false" ht="15" hidden="false" customHeight="false" outlineLevel="0" collapsed="false">
      <c r="A1733" s="181" t="n">
        <v>72</v>
      </c>
      <c r="B1733" s="179" t="n">
        <v>1728</v>
      </c>
      <c r="C1733" s="180" t="n">
        <v>460.8</v>
      </c>
      <c r="D1733" s="180" t="n">
        <v>568.8</v>
      </c>
      <c r="E1733" s="180" t="n">
        <v>540</v>
      </c>
      <c r="F1733" s="180" t="n">
        <v>288</v>
      </c>
      <c r="G1733" s="180" t="n">
        <v>832.021212121212</v>
      </c>
      <c r="H1733" s="180" t="n">
        <v>1652.08181818182</v>
      </c>
      <c r="I1733" s="180" t="n">
        <v>328.928787878788</v>
      </c>
      <c r="J1733" s="180" t="n">
        <v>115.2</v>
      </c>
    </row>
    <row r="1734" customFormat="false" ht="15" hidden="false" customHeight="false" outlineLevel="0" collapsed="false">
      <c r="A1734" s="181" t="n">
        <v>73</v>
      </c>
      <c r="B1734" s="179" t="n">
        <v>1729</v>
      </c>
      <c r="C1734" s="180" t="n">
        <v>467.2</v>
      </c>
      <c r="D1734" s="180" t="n">
        <v>576.7</v>
      </c>
      <c r="E1734" s="180" t="n">
        <v>547.5</v>
      </c>
      <c r="F1734" s="180" t="n">
        <v>292</v>
      </c>
      <c r="G1734" s="180" t="n">
        <v>846.60372960373</v>
      </c>
      <c r="H1734" s="180" t="n">
        <v>1681.17097902098</v>
      </c>
      <c r="I1734" s="180" t="n">
        <v>333.27703962704</v>
      </c>
      <c r="J1734" s="180" t="n">
        <v>116.8</v>
      </c>
    </row>
    <row r="1735" customFormat="false" ht="15" hidden="false" customHeight="false" outlineLevel="0" collapsed="false">
      <c r="A1735" s="181" t="n">
        <v>73</v>
      </c>
      <c r="B1735" s="179" t="n">
        <v>1730</v>
      </c>
      <c r="C1735" s="180" t="n">
        <v>467.2</v>
      </c>
      <c r="D1735" s="180" t="n">
        <v>576.7</v>
      </c>
      <c r="E1735" s="180" t="n">
        <v>547.5</v>
      </c>
      <c r="F1735" s="180" t="n">
        <v>292</v>
      </c>
      <c r="G1735" s="180" t="n">
        <v>846.60372960373</v>
      </c>
      <c r="H1735" s="180" t="n">
        <v>1681.17097902098</v>
      </c>
      <c r="I1735" s="180" t="n">
        <v>333.27703962704</v>
      </c>
      <c r="J1735" s="180" t="n">
        <v>116.8</v>
      </c>
    </row>
    <row r="1736" customFormat="false" ht="15" hidden="false" customHeight="false" outlineLevel="0" collapsed="false">
      <c r="A1736" s="181" t="n">
        <v>73</v>
      </c>
      <c r="B1736" s="179" t="n">
        <v>1731</v>
      </c>
      <c r="C1736" s="180" t="n">
        <v>467.2</v>
      </c>
      <c r="D1736" s="180" t="n">
        <v>576.7</v>
      </c>
      <c r="E1736" s="180" t="n">
        <v>547.5</v>
      </c>
      <c r="F1736" s="180" t="n">
        <v>292</v>
      </c>
      <c r="G1736" s="180" t="n">
        <v>846.60372960373</v>
      </c>
      <c r="H1736" s="180" t="n">
        <v>1681.17097902098</v>
      </c>
      <c r="I1736" s="180" t="n">
        <v>333.27703962704</v>
      </c>
      <c r="J1736" s="180" t="n">
        <v>116.8</v>
      </c>
    </row>
    <row r="1737" customFormat="false" ht="15" hidden="false" customHeight="false" outlineLevel="0" collapsed="false">
      <c r="A1737" s="181" t="n">
        <v>73</v>
      </c>
      <c r="B1737" s="179" t="n">
        <v>1732</v>
      </c>
      <c r="C1737" s="180" t="n">
        <v>467.2</v>
      </c>
      <c r="D1737" s="180" t="n">
        <v>576.7</v>
      </c>
      <c r="E1737" s="180" t="n">
        <v>547.5</v>
      </c>
      <c r="F1737" s="180" t="n">
        <v>292</v>
      </c>
      <c r="G1737" s="180" t="n">
        <v>846.60372960373</v>
      </c>
      <c r="H1737" s="180" t="n">
        <v>1681.17097902098</v>
      </c>
      <c r="I1737" s="180" t="n">
        <v>333.27703962704</v>
      </c>
      <c r="J1737" s="180" t="n">
        <v>116.8</v>
      </c>
    </row>
    <row r="1738" customFormat="false" ht="15" hidden="false" customHeight="false" outlineLevel="0" collapsed="false">
      <c r="A1738" s="181" t="n">
        <v>73</v>
      </c>
      <c r="B1738" s="179" t="n">
        <v>1733</v>
      </c>
      <c r="C1738" s="180" t="n">
        <v>467.2</v>
      </c>
      <c r="D1738" s="180" t="n">
        <v>576.7</v>
      </c>
      <c r="E1738" s="180" t="n">
        <v>547.5</v>
      </c>
      <c r="F1738" s="180" t="n">
        <v>292</v>
      </c>
      <c r="G1738" s="180" t="n">
        <v>846.60372960373</v>
      </c>
      <c r="H1738" s="180" t="n">
        <v>1681.17097902098</v>
      </c>
      <c r="I1738" s="180" t="n">
        <v>333.27703962704</v>
      </c>
      <c r="J1738" s="180" t="n">
        <v>116.8</v>
      </c>
    </row>
    <row r="1739" customFormat="false" ht="15" hidden="false" customHeight="false" outlineLevel="0" collapsed="false">
      <c r="A1739" s="181" t="n">
        <v>73</v>
      </c>
      <c r="B1739" s="179" t="n">
        <v>1734</v>
      </c>
      <c r="C1739" s="180" t="n">
        <v>467.2</v>
      </c>
      <c r="D1739" s="180" t="n">
        <v>576.7</v>
      </c>
      <c r="E1739" s="180" t="n">
        <v>547.5</v>
      </c>
      <c r="F1739" s="180" t="n">
        <v>292</v>
      </c>
      <c r="G1739" s="180" t="n">
        <v>846.60372960373</v>
      </c>
      <c r="H1739" s="180" t="n">
        <v>1681.17097902098</v>
      </c>
      <c r="I1739" s="180" t="n">
        <v>333.27703962704</v>
      </c>
      <c r="J1739" s="180" t="n">
        <v>116.8</v>
      </c>
    </row>
    <row r="1740" customFormat="false" ht="15" hidden="false" customHeight="false" outlineLevel="0" collapsed="false">
      <c r="A1740" s="181" t="n">
        <v>73</v>
      </c>
      <c r="B1740" s="179" t="n">
        <v>1735</v>
      </c>
      <c r="C1740" s="180" t="n">
        <v>467.2</v>
      </c>
      <c r="D1740" s="180" t="n">
        <v>576.7</v>
      </c>
      <c r="E1740" s="180" t="n">
        <v>547.5</v>
      </c>
      <c r="F1740" s="180" t="n">
        <v>292</v>
      </c>
      <c r="G1740" s="180" t="n">
        <v>846.60372960373</v>
      </c>
      <c r="H1740" s="180" t="n">
        <v>1681.17097902098</v>
      </c>
      <c r="I1740" s="180" t="n">
        <v>333.27703962704</v>
      </c>
      <c r="J1740" s="180" t="n">
        <v>116.8</v>
      </c>
    </row>
    <row r="1741" customFormat="false" ht="15" hidden="false" customHeight="false" outlineLevel="0" collapsed="false">
      <c r="A1741" s="181" t="n">
        <v>73</v>
      </c>
      <c r="B1741" s="179" t="n">
        <v>1736</v>
      </c>
      <c r="C1741" s="180" t="n">
        <v>467.2</v>
      </c>
      <c r="D1741" s="180" t="n">
        <v>576.7</v>
      </c>
      <c r="E1741" s="180" t="n">
        <v>547.5</v>
      </c>
      <c r="F1741" s="180" t="n">
        <v>292</v>
      </c>
      <c r="G1741" s="180" t="n">
        <v>846.60372960373</v>
      </c>
      <c r="H1741" s="180" t="n">
        <v>1681.17097902098</v>
      </c>
      <c r="I1741" s="180" t="n">
        <v>333.27703962704</v>
      </c>
      <c r="J1741" s="180" t="n">
        <v>116.8</v>
      </c>
    </row>
    <row r="1742" customFormat="false" ht="15" hidden="false" customHeight="false" outlineLevel="0" collapsed="false">
      <c r="A1742" s="181" t="n">
        <v>73</v>
      </c>
      <c r="B1742" s="179" t="n">
        <v>1737</v>
      </c>
      <c r="C1742" s="180" t="n">
        <v>467.2</v>
      </c>
      <c r="D1742" s="180" t="n">
        <v>576.7</v>
      </c>
      <c r="E1742" s="180" t="n">
        <v>547.5</v>
      </c>
      <c r="F1742" s="180" t="n">
        <v>292</v>
      </c>
      <c r="G1742" s="180" t="n">
        <v>846.60372960373</v>
      </c>
      <c r="H1742" s="180" t="n">
        <v>1681.17097902098</v>
      </c>
      <c r="I1742" s="180" t="n">
        <v>333.27703962704</v>
      </c>
      <c r="J1742" s="180" t="n">
        <v>116.8</v>
      </c>
    </row>
    <row r="1743" customFormat="false" ht="15" hidden="false" customHeight="false" outlineLevel="0" collapsed="false">
      <c r="A1743" s="181" t="n">
        <v>73</v>
      </c>
      <c r="B1743" s="179" t="n">
        <v>1738</v>
      </c>
      <c r="C1743" s="180" t="n">
        <v>467.2</v>
      </c>
      <c r="D1743" s="180" t="n">
        <v>576.7</v>
      </c>
      <c r="E1743" s="180" t="n">
        <v>547.5</v>
      </c>
      <c r="F1743" s="180" t="n">
        <v>292</v>
      </c>
      <c r="G1743" s="180" t="n">
        <v>846.60372960373</v>
      </c>
      <c r="H1743" s="180" t="n">
        <v>1681.17097902098</v>
      </c>
      <c r="I1743" s="180" t="n">
        <v>333.27703962704</v>
      </c>
      <c r="J1743" s="180" t="n">
        <v>116.8</v>
      </c>
    </row>
    <row r="1744" customFormat="false" ht="15" hidden="false" customHeight="false" outlineLevel="0" collapsed="false">
      <c r="A1744" s="181" t="n">
        <v>73</v>
      </c>
      <c r="B1744" s="179" t="n">
        <v>1739</v>
      </c>
      <c r="C1744" s="180" t="n">
        <v>467.2</v>
      </c>
      <c r="D1744" s="180" t="n">
        <v>576.7</v>
      </c>
      <c r="E1744" s="180" t="n">
        <v>547.5</v>
      </c>
      <c r="F1744" s="180" t="n">
        <v>292</v>
      </c>
      <c r="G1744" s="180" t="n">
        <v>846.60372960373</v>
      </c>
      <c r="H1744" s="180" t="n">
        <v>1681.17097902098</v>
      </c>
      <c r="I1744" s="180" t="n">
        <v>333.27703962704</v>
      </c>
      <c r="J1744" s="180" t="n">
        <v>116.8</v>
      </c>
    </row>
    <row r="1745" customFormat="false" ht="15" hidden="false" customHeight="false" outlineLevel="0" collapsed="false">
      <c r="A1745" s="181" t="n">
        <v>73</v>
      </c>
      <c r="B1745" s="179" t="n">
        <v>1740</v>
      </c>
      <c r="C1745" s="180" t="n">
        <v>467.2</v>
      </c>
      <c r="D1745" s="180" t="n">
        <v>576.7</v>
      </c>
      <c r="E1745" s="180" t="n">
        <v>547.5</v>
      </c>
      <c r="F1745" s="180" t="n">
        <v>292</v>
      </c>
      <c r="G1745" s="180" t="n">
        <v>846.60372960373</v>
      </c>
      <c r="H1745" s="180" t="n">
        <v>1681.17097902098</v>
      </c>
      <c r="I1745" s="180" t="n">
        <v>333.27703962704</v>
      </c>
      <c r="J1745" s="180" t="n">
        <v>116.8</v>
      </c>
    </row>
    <row r="1746" customFormat="false" ht="15" hidden="false" customHeight="false" outlineLevel="0" collapsed="false">
      <c r="A1746" s="181" t="n">
        <v>73</v>
      </c>
      <c r="B1746" s="179" t="n">
        <v>1741</v>
      </c>
      <c r="C1746" s="180" t="n">
        <v>467.2</v>
      </c>
      <c r="D1746" s="180" t="n">
        <v>576.7</v>
      </c>
      <c r="E1746" s="180" t="n">
        <v>547.5</v>
      </c>
      <c r="F1746" s="180" t="n">
        <v>292</v>
      </c>
      <c r="G1746" s="180" t="n">
        <v>846.60372960373</v>
      </c>
      <c r="H1746" s="180" t="n">
        <v>1681.17097902098</v>
      </c>
      <c r="I1746" s="180" t="n">
        <v>333.27703962704</v>
      </c>
      <c r="J1746" s="180" t="n">
        <v>116.8</v>
      </c>
    </row>
    <row r="1747" customFormat="false" ht="15" hidden="false" customHeight="false" outlineLevel="0" collapsed="false">
      <c r="A1747" s="181" t="n">
        <v>73</v>
      </c>
      <c r="B1747" s="179" t="n">
        <v>1742</v>
      </c>
      <c r="C1747" s="180" t="n">
        <v>467.2</v>
      </c>
      <c r="D1747" s="180" t="n">
        <v>576.7</v>
      </c>
      <c r="E1747" s="180" t="n">
        <v>547.5</v>
      </c>
      <c r="F1747" s="180" t="n">
        <v>292</v>
      </c>
      <c r="G1747" s="180" t="n">
        <v>846.60372960373</v>
      </c>
      <c r="H1747" s="180" t="n">
        <v>1681.17097902098</v>
      </c>
      <c r="I1747" s="180" t="n">
        <v>333.27703962704</v>
      </c>
      <c r="J1747" s="180" t="n">
        <v>116.8</v>
      </c>
    </row>
    <row r="1748" customFormat="false" ht="15" hidden="false" customHeight="false" outlineLevel="0" collapsed="false">
      <c r="A1748" s="181" t="n">
        <v>73</v>
      </c>
      <c r="B1748" s="179" t="n">
        <v>1743</v>
      </c>
      <c r="C1748" s="180" t="n">
        <v>467.2</v>
      </c>
      <c r="D1748" s="180" t="n">
        <v>576.7</v>
      </c>
      <c r="E1748" s="180" t="n">
        <v>547.5</v>
      </c>
      <c r="F1748" s="180" t="n">
        <v>292</v>
      </c>
      <c r="G1748" s="180" t="n">
        <v>846.60372960373</v>
      </c>
      <c r="H1748" s="180" t="n">
        <v>1681.17097902098</v>
      </c>
      <c r="I1748" s="180" t="n">
        <v>333.27703962704</v>
      </c>
      <c r="J1748" s="180" t="n">
        <v>116.8</v>
      </c>
    </row>
    <row r="1749" customFormat="false" ht="15" hidden="false" customHeight="false" outlineLevel="0" collapsed="false">
      <c r="A1749" s="181" t="n">
        <v>73</v>
      </c>
      <c r="B1749" s="179" t="n">
        <v>1744</v>
      </c>
      <c r="C1749" s="180" t="n">
        <v>467.2</v>
      </c>
      <c r="D1749" s="180" t="n">
        <v>576.7</v>
      </c>
      <c r="E1749" s="180" t="n">
        <v>547.5</v>
      </c>
      <c r="F1749" s="180" t="n">
        <v>292</v>
      </c>
      <c r="G1749" s="180" t="n">
        <v>846.60372960373</v>
      </c>
      <c r="H1749" s="180" t="n">
        <v>1681.17097902098</v>
      </c>
      <c r="I1749" s="180" t="n">
        <v>333.27703962704</v>
      </c>
      <c r="J1749" s="180" t="n">
        <v>116.8</v>
      </c>
    </row>
    <row r="1750" customFormat="false" ht="15" hidden="false" customHeight="false" outlineLevel="0" collapsed="false">
      <c r="A1750" s="181" t="n">
        <v>73</v>
      </c>
      <c r="B1750" s="179" t="n">
        <v>1745</v>
      </c>
      <c r="C1750" s="180" t="n">
        <v>467.2</v>
      </c>
      <c r="D1750" s="180" t="n">
        <v>576.7</v>
      </c>
      <c r="E1750" s="180" t="n">
        <v>547.5</v>
      </c>
      <c r="F1750" s="180" t="n">
        <v>292</v>
      </c>
      <c r="G1750" s="180" t="n">
        <v>846.60372960373</v>
      </c>
      <c r="H1750" s="180" t="n">
        <v>1681.17097902098</v>
      </c>
      <c r="I1750" s="180" t="n">
        <v>333.27703962704</v>
      </c>
      <c r="J1750" s="180" t="n">
        <v>116.8</v>
      </c>
    </row>
    <row r="1751" customFormat="false" ht="15" hidden="false" customHeight="false" outlineLevel="0" collapsed="false">
      <c r="A1751" s="181" t="n">
        <v>73</v>
      </c>
      <c r="B1751" s="179" t="n">
        <v>1746</v>
      </c>
      <c r="C1751" s="180" t="n">
        <v>467.2</v>
      </c>
      <c r="D1751" s="180" t="n">
        <v>576.7</v>
      </c>
      <c r="E1751" s="180" t="n">
        <v>547.5</v>
      </c>
      <c r="F1751" s="180" t="n">
        <v>292</v>
      </c>
      <c r="G1751" s="180" t="n">
        <v>846.60372960373</v>
      </c>
      <c r="H1751" s="180" t="n">
        <v>1681.17097902098</v>
      </c>
      <c r="I1751" s="180" t="n">
        <v>333.27703962704</v>
      </c>
      <c r="J1751" s="180" t="n">
        <v>116.8</v>
      </c>
    </row>
    <row r="1752" customFormat="false" ht="15" hidden="false" customHeight="false" outlineLevel="0" collapsed="false">
      <c r="A1752" s="181" t="n">
        <v>73</v>
      </c>
      <c r="B1752" s="179" t="n">
        <v>1747</v>
      </c>
      <c r="C1752" s="180" t="n">
        <v>467.2</v>
      </c>
      <c r="D1752" s="180" t="n">
        <v>576.7</v>
      </c>
      <c r="E1752" s="180" t="n">
        <v>547.5</v>
      </c>
      <c r="F1752" s="180" t="n">
        <v>292</v>
      </c>
      <c r="G1752" s="180" t="n">
        <v>846.60372960373</v>
      </c>
      <c r="H1752" s="180" t="n">
        <v>1681.17097902098</v>
      </c>
      <c r="I1752" s="180" t="n">
        <v>333.27703962704</v>
      </c>
      <c r="J1752" s="180" t="n">
        <v>116.8</v>
      </c>
    </row>
    <row r="1753" customFormat="false" ht="15" hidden="false" customHeight="false" outlineLevel="0" collapsed="false">
      <c r="A1753" s="181" t="n">
        <v>73</v>
      </c>
      <c r="B1753" s="179" t="n">
        <v>1748</v>
      </c>
      <c r="C1753" s="180" t="n">
        <v>467.2</v>
      </c>
      <c r="D1753" s="180" t="n">
        <v>576.7</v>
      </c>
      <c r="E1753" s="180" t="n">
        <v>547.5</v>
      </c>
      <c r="F1753" s="180" t="n">
        <v>292</v>
      </c>
      <c r="G1753" s="180" t="n">
        <v>846.60372960373</v>
      </c>
      <c r="H1753" s="180" t="n">
        <v>1681.17097902098</v>
      </c>
      <c r="I1753" s="180" t="n">
        <v>333.27703962704</v>
      </c>
      <c r="J1753" s="180" t="n">
        <v>116.8</v>
      </c>
    </row>
    <row r="1754" customFormat="false" ht="15" hidden="false" customHeight="false" outlineLevel="0" collapsed="false">
      <c r="A1754" s="181" t="n">
        <v>73</v>
      </c>
      <c r="B1754" s="179" t="n">
        <v>1749</v>
      </c>
      <c r="C1754" s="180" t="n">
        <v>467.2</v>
      </c>
      <c r="D1754" s="180" t="n">
        <v>576.7</v>
      </c>
      <c r="E1754" s="180" t="n">
        <v>547.5</v>
      </c>
      <c r="F1754" s="180" t="n">
        <v>292</v>
      </c>
      <c r="G1754" s="180" t="n">
        <v>846.60372960373</v>
      </c>
      <c r="H1754" s="180" t="n">
        <v>1681.17097902098</v>
      </c>
      <c r="I1754" s="180" t="n">
        <v>333.27703962704</v>
      </c>
      <c r="J1754" s="180" t="n">
        <v>116.8</v>
      </c>
    </row>
    <row r="1755" customFormat="false" ht="15" hidden="false" customHeight="false" outlineLevel="0" collapsed="false">
      <c r="A1755" s="181" t="n">
        <v>73</v>
      </c>
      <c r="B1755" s="179" t="n">
        <v>1750</v>
      </c>
      <c r="C1755" s="180" t="n">
        <v>467.2</v>
      </c>
      <c r="D1755" s="180" t="n">
        <v>576.7</v>
      </c>
      <c r="E1755" s="180" t="n">
        <v>547.5</v>
      </c>
      <c r="F1755" s="180" t="n">
        <v>292</v>
      </c>
      <c r="G1755" s="180" t="n">
        <v>846.60372960373</v>
      </c>
      <c r="H1755" s="180" t="n">
        <v>1681.17097902098</v>
      </c>
      <c r="I1755" s="180" t="n">
        <v>333.27703962704</v>
      </c>
      <c r="J1755" s="180" t="n">
        <v>116.8</v>
      </c>
    </row>
    <row r="1756" customFormat="false" ht="15" hidden="false" customHeight="false" outlineLevel="0" collapsed="false">
      <c r="A1756" s="181" t="n">
        <v>73</v>
      </c>
      <c r="B1756" s="179" t="n">
        <v>1751</v>
      </c>
      <c r="C1756" s="180" t="n">
        <v>467.2</v>
      </c>
      <c r="D1756" s="180" t="n">
        <v>576.7</v>
      </c>
      <c r="E1756" s="180" t="n">
        <v>547.5</v>
      </c>
      <c r="F1756" s="180" t="n">
        <v>292</v>
      </c>
      <c r="G1756" s="180" t="n">
        <v>846.60372960373</v>
      </c>
      <c r="H1756" s="180" t="n">
        <v>1681.17097902098</v>
      </c>
      <c r="I1756" s="180" t="n">
        <v>333.27703962704</v>
      </c>
      <c r="J1756" s="180" t="n">
        <v>116.8</v>
      </c>
    </row>
    <row r="1757" customFormat="false" ht="15" hidden="false" customHeight="false" outlineLevel="0" collapsed="false">
      <c r="A1757" s="181" t="n">
        <v>73</v>
      </c>
      <c r="B1757" s="179" t="n">
        <v>1752</v>
      </c>
      <c r="C1757" s="180" t="n">
        <v>467.2</v>
      </c>
      <c r="D1757" s="180" t="n">
        <v>576.7</v>
      </c>
      <c r="E1757" s="180" t="n">
        <v>547.5</v>
      </c>
      <c r="F1757" s="180" t="n">
        <v>292</v>
      </c>
      <c r="G1757" s="180" t="n">
        <v>846.60372960373</v>
      </c>
      <c r="H1757" s="180" t="n">
        <v>1681.17097902098</v>
      </c>
      <c r="I1757" s="180" t="n">
        <v>333.27703962704</v>
      </c>
      <c r="J1757" s="180" t="n">
        <v>116.8</v>
      </c>
    </row>
    <row r="1758" customFormat="false" ht="15" hidden="false" customHeight="false" outlineLevel="0" collapsed="false">
      <c r="A1758" s="181" t="n">
        <v>74</v>
      </c>
      <c r="B1758" s="179" t="n">
        <v>1753</v>
      </c>
      <c r="C1758" s="180" t="n">
        <v>473.6</v>
      </c>
      <c r="D1758" s="180" t="n">
        <v>584.6</v>
      </c>
      <c r="E1758" s="180" t="n">
        <v>555</v>
      </c>
      <c r="F1758" s="180" t="n">
        <v>296</v>
      </c>
      <c r="G1758" s="180" t="n">
        <v>861.186247086247</v>
      </c>
      <c r="H1758" s="180" t="n">
        <v>1710.26013986014</v>
      </c>
      <c r="I1758" s="180" t="n">
        <v>337.625291375292</v>
      </c>
      <c r="J1758" s="180" t="n">
        <v>118.4</v>
      </c>
    </row>
    <row r="1759" customFormat="false" ht="15" hidden="false" customHeight="false" outlineLevel="0" collapsed="false">
      <c r="A1759" s="181" t="n">
        <v>74</v>
      </c>
      <c r="B1759" s="179" t="n">
        <v>1754</v>
      </c>
      <c r="C1759" s="180" t="n">
        <v>473.6</v>
      </c>
      <c r="D1759" s="180" t="n">
        <v>584.6</v>
      </c>
      <c r="E1759" s="180" t="n">
        <v>555</v>
      </c>
      <c r="F1759" s="180" t="n">
        <v>296</v>
      </c>
      <c r="G1759" s="180" t="n">
        <v>861.186247086247</v>
      </c>
      <c r="H1759" s="180" t="n">
        <v>1710.26013986014</v>
      </c>
      <c r="I1759" s="180" t="n">
        <v>337.625291375292</v>
      </c>
      <c r="J1759" s="180" t="n">
        <v>118.4</v>
      </c>
    </row>
    <row r="1760" customFormat="false" ht="15" hidden="false" customHeight="false" outlineLevel="0" collapsed="false">
      <c r="A1760" s="181" t="n">
        <v>74</v>
      </c>
      <c r="B1760" s="179" t="n">
        <v>1755</v>
      </c>
      <c r="C1760" s="180" t="n">
        <v>473.6</v>
      </c>
      <c r="D1760" s="180" t="n">
        <v>584.6</v>
      </c>
      <c r="E1760" s="180" t="n">
        <v>555</v>
      </c>
      <c r="F1760" s="180" t="n">
        <v>296</v>
      </c>
      <c r="G1760" s="180" t="n">
        <v>861.186247086247</v>
      </c>
      <c r="H1760" s="180" t="n">
        <v>1710.26013986014</v>
      </c>
      <c r="I1760" s="180" t="n">
        <v>337.625291375292</v>
      </c>
      <c r="J1760" s="180" t="n">
        <v>118.4</v>
      </c>
    </row>
    <row r="1761" customFormat="false" ht="15" hidden="false" customHeight="false" outlineLevel="0" collapsed="false">
      <c r="A1761" s="181" t="n">
        <v>74</v>
      </c>
      <c r="B1761" s="179" t="n">
        <v>1756</v>
      </c>
      <c r="C1761" s="180" t="n">
        <v>473.6</v>
      </c>
      <c r="D1761" s="180" t="n">
        <v>584.6</v>
      </c>
      <c r="E1761" s="180" t="n">
        <v>555</v>
      </c>
      <c r="F1761" s="180" t="n">
        <v>296</v>
      </c>
      <c r="G1761" s="180" t="n">
        <v>861.186247086247</v>
      </c>
      <c r="H1761" s="180" t="n">
        <v>1710.26013986014</v>
      </c>
      <c r="I1761" s="180" t="n">
        <v>337.625291375292</v>
      </c>
      <c r="J1761" s="180" t="n">
        <v>118.4</v>
      </c>
    </row>
    <row r="1762" customFormat="false" ht="15" hidden="false" customHeight="false" outlineLevel="0" collapsed="false">
      <c r="A1762" s="181" t="n">
        <v>74</v>
      </c>
      <c r="B1762" s="179" t="n">
        <v>1757</v>
      </c>
      <c r="C1762" s="180" t="n">
        <v>473.6</v>
      </c>
      <c r="D1762" s="180" t="n">
        <v>584.6</v>
      </c>
      <c r="E1762" s="180" t="n">
        <v>555</v>
      </c>
      <c r="F1762" s="180" t="n">
        <v>296</v>
      </c>
      <c r="G1762" s="180" t="n">
        <v>861.186247086247</v>
      </c>
      <c r="H1762" s="180" t="n">
        <v>1710.26013986014</v>
      </c>
      <c r="I1762" s="180" t="n">
        <v>337.625291375292</v>
      </c>
      <c r="J1762" s="180" t="n">
        <v>118.4</v>
      </c>
    </row>
    <row r="1763" customFormat="false" ht="15" hidden="false" customHeight="false" outlineLevel="0" collapsed="false">
      <c r="A1763" s="181" t="n">
        <v>74</v>
      </c>
      <c r="B1763" s="179" t="n">
        <v>1758</v>
      </c>
      <c r="C1763" s="180" t="n">
        <v>473.6</v>
      </c>
      <c r="D1763" s="180" t="n">
        <v>584.6</v>
      </c>
      <c r="E1763" s="180" t="n">
        <v>555</v>
      </c>
      <c r="F1763" s="180" t="n">
        <v>296</v>
      </c>
      <c r="G1763" s="180" t="n">
        <v>861.186247086247</v>
      </c>
      <c r="H1763" s="180" t="n">
        <v>1710.26013986014</v>
      </c>
      <c r="I1763" s="180" t="n">
        <v>337.625291375292</v>
      </c>
      <c r="J1763" s="180" t="n">
        <v>118.4</v>
      </c>
    </row>
    <row r="1764" customFormat="false" ht="15" hidden="false" customHeight="false" outlineLevel="0" collapsed="false">
      <c r="A1764" s="181" t="n">
        <v>74</v>
      </c>
      <c r="B1764" s="179" t="n">
        <v>1759</v>
      </c>
      <c r="C1764" s="180" t="n">
        <v>473.6</v>
      </c>
      <c r="D1764" s="180" t="n">
        <v>584.6</v>
      </c>
      <c r="E1764" s="180" t="n">
        <v>555</v>
      </c>
      <c r="F1764" s="180" t="n">
        <v>296</v>
      </c>
      <c r="G1764" s="180" t="n">
        <v>861.186247086247</v>
      </c>
      <c r="H1764" s="180" t="n">
        <v>1710.26013986014</v>
      </c>
      <c r="I1764" s="180" t="n">
        <v>337.625291375292</v>
      </c>
      <c r="J1764" s="180" t="n">
        <v>118.4</v>
      </c>
    </row>
    <row r="1765" customFormat="false" ht="15" hidden="false" customHeight="false" outlineLevel="0" collapsed="false">
      <c r="A1765" s="181" t="n">
        <v>74</v>
      </c>
      <c r="B1765" s="179" t="n">
        <v>1760</v>
      </c>
      <c r="C1765" s="180" t="n">
        <v>473.6</v>
      </c>
      <c r="D1765" s="180" t="n">
        <v>584.6</v>
      </c>
      <c r="E1765" s="180" t="n">
        <v>555</v>
      </c>
      <c r="F1765" s="180" t="n">
        <v>296</v>
      </c>
      <c r="G1765" s="180" t="n">
        <v>861.186247086247</v>
      </c>
      <c r="H1765" s="180" t="n">
        <v>1710.26013986014</v>
      </c>
      <c r="I1765" s="180" t="n">
        <v>337.625291375292</v>
      </c>
      <c r="J1765" s="180" t="n">
        <v>118.4</v>
      </c>
    </row>
    <row r="1766" customFormat="false" ht="15" hidden="false" customHeight="false" outlineLevel="0" collapsed="false">
      <c r="A1766" s="181" t="n">
        <v>74</v>
      </c>
      <c r="B1766" s="179" t="n">
        <v>1761</v>
      </c>
      <c r="C1766" s="180" t="n">
        <v>473.6</v>
      </c>
      <c r="D1766" s="180" t="n">
        <v>584.6</v>
      </c>
      <c r="E1766" s="180" t="n">
        <v>555</v>
      </c>
      <c r="F1766" s="180" t="n">
        <v>296</v>
      </c>
      <c r="G1766" s="180" t="n">
        <v>861.186247086247</v>
      </c>
      <c r="H1766" s="180" t="n">
        <v>1710.26013986014</v>
      </c>
      <c r="I1766" s="180" t="n">
        <v>337.625291375292</v>
      </c>
      <c r="J1766" s="180" t="n">
        <v>118.4</v>
      </c>
    </row>
    <row r="1767" customFormat="false" ht="15" hidden="false" customHeight="false" outlineLevel="0" collapsed="false">
      <c r="A1767" s="181" t="n">
        <v>74</v>
      </c>
      <c r="B1767" s="179" t="n">
        <v>1762</v>
      </c>
      <c r="C1767" s="180" t="n">
        <v>473.6</v>
      </c>
      <c r="D1767" s="180" t="n">
        <v>584.6</v>
      </c>
      <c r="E1767" s="180" t="n">
        <v>555</v>
      </c>
      <c r="F1767" s="180" t="n">
        <v>296</v>
      </c>
      <c r="G1767" s="180" t="n">
        <v>861.186247086247</v>
      </c>
      <c r="H1767" s="180" t="n">
        <v>1710.26013986014</v>
      </c>
      <c r="I1767" s="180" t="n">
        <v>337.625291375292</v>
      </c>
      <c r="J1767" s="180" t="n">
        <v>118.4</v>
      </c>
    </row>
    <row r="1768" customFormat="false" ht="15" hidden="false" customHeight="false" outlineLevel="0" collapsed="false">
      <c r="A1768" s="181" t="n">
        <v>74</v>
      </c>
      <c r="B1768" s="179" t="n">
        <v>1763</v>
      </c>
      <c r="C1768" s="180" t="n">
        <v>473.6</v>
      </c>
      <c r="D1768" s="180" t="n">
        <v>584.6</v>
      </c>
      <c r="E1768" s="180" t="n">
        <v>555</v>
      </c>
      <c r="F1768" s="180" t="n">
        <v>296</v>
      </c>
      <c r="G1768" s="180" t="n">
        <v>861.186247086247</v>
      </c>
      <c r="H1768" s="180" t="n">
        <v>1710.26013986014</v>
      </c>
      <c r="I1768" s="180" t="n">
        <v>337.625291375292</v>
      </c>
      <c r="J1768" s="180" t="n">
        <v>118.4</v>
      </c>
    </row>
    <row r="1769" customFormat="false" ht="15" hidden="false" customHeight="false" outlineLevel="0" collapsed="false">
      <c r="A1769" s="181" t="n">
        <v>74</v>
      </c>
      <c r="B1769" s="179" t="n">
        <v>1764</v>
      </c>
      <c r="C1769" s="180" t="n">
        <v>473.6</v>
      </c>
      <c r="D1769" s="180" t="n">
        <v>584.6</v>
      </c>
      <c r="E1769" s="180" t="n">
        <v>555</v>
      </c>
      <c r="F1769" s="180" t="n">
        <v>296</v>
      </c>
      <c r="G1769" s="180" t="n">
        <v>861.186247086247</v>
      </c>
      <c r="H1769" s="180" t="n">
        <v>1710.26013986014</v>
      </c>
      <c r="I1769" s="180" t="n">
        <v>337.625291375292</v>
      </c>
      <c r="J1769" s="180" t="n">
        <v>118.4</v>
      </c>
    </row>
    <row r="1770" customFormat="false" ht="15" hidden="false" customHeight="false" outlineLevel="0" collapsed="false">
      <c r="A1770" s="181" t="n">
        <v>74</v>
      </c>
      <c r="B1770" s="179" t="n">
        <v>1765</v>
      </c>
      <c r="C1770" s="180" t="n">
        <v>473.6</v>
      </c>
      <c r="D1770" s="180" t="n">
        <v>584.6</v>
      </c>
      <c r="E1770" s="180" t="n">
        <v>555</v>
      </c>
      <c r="F1770" s="180" t="n">
        <v>296</v>
      </c>
      <c r="G1770" s="180" t="n">
        <v>861.186247086247</v>
      </c>
      <c r="H1770" s="180" t="n">
        <v>1710.26013986014</v>
      </c>
      <c r="I1770" s="180" t="n">
        <v>337.625291375292</v>
      </c>
      <c r="J1770" s="180" t="n">
        <v>118.4</v>
      </c>
    </row>
    <row r="1771" customFormat="false" ht="15" hidden="false" customHeight="false" outlineLevel="0" collapsed="false">
      <c r="A1771" s="181" t="n">
        <v>74</v>
      </c>
      <c r="B1771" s="179" t="n">
        <v>1766</v>
      </c>
      <c r="C1771" s="180" t="n">
        <v>473.6</v>
      </c>
      <c r="D1771" s="180" t="n">
        <v>584.6</v>
      </c>
      <c r="E1771" s="180" t="n">
        <v>555</v>
      </c>
      <c r="F1771" s="180" t="n">
        <v>296</v>
      </c>
      <c r="G1771" s="180" t="n">
        <v>861.186247086247</v>
      </c>
      <c r="H1771" s="180" t="n">
        <v>1710.26013986014</v>
      </c>
      <c r="I1771" s="180" t="n">
        <v>337.625291375292</v>
      </c>
      <c r="J1771" s="180" t="n">
        <v>118.4</v>
      </c>
    </row>
    <row r="1772" customFormat="false" ht="15" hidden="false" customHeight="false" outlineLevel="0" collapsed="false">
      <c r="A1772" s="181" t="n">
        <v>74</v>
      </c>
      <c r="B1772" s="179" t="n">
        <v>1767</v>
      </c>
      <c r="C1772" s="180" t="n">
        <v>473.6</v>
      </c>
      <c r="D1772" s="180" t="n">
        <v>584.6</v>
      </c>
      <c r="E1772" s="180" t="n">
        <v>555</v>
      </c>
      <c r="F1772" s="180" t="n">
        <v>296</v>
      </c>
      <c r="G1772" s="180" t="n">
        <v>861.186247086247</v>
      </c>
      <c r="H1772" s="180" t="n">
        <v>1710.26013986014</v>
      </c>
      <c r="I1772" s="180" t="n">
        <v>337.625291375292</v>
      </c>
      <c r="J1772" s="180" t="n">
        <v>118.4</v>
      </c>
    </row>
    <row r="1773" customFormat="false" ht="15" hidden="false" customHeight="false" outlineLevel="0" collapsed="false">
      <c r="A1773" s="181" t="n">
        <v>74</v>
      </c>
      <c r="B1773" s="179" t="n">
        <v>1768</v>
      </c>
      <c r="C1773" s="180" t="n">
        <v>473.6</v>
      </c>
      <c r="D1773" s="180" t="n">
        <v>584.6</v>
      </c>
      <c r="E1773" s="180" t="n">
        <v>555</v>
      </c>
      <c r="F1773" s="180" t="n">
        <v>296</v>
      </c>
      <c r="G1773" s="180" t="n">
        <v>861.186247086247</v>
      </c>
      <c r="H1773" s="180" t="n">
        <v>1710.26013986014</v>
      </c>
      <c r="I1773" s="180" t="n">
        <v>337.625291375292</v>
      </c>
      <c r="J1773" s="180" t="n">
        <v>118.4</v>
      </c>
    </row>
    <row r="1774" customFormat="false" ht="15" hidden="false" customHeight="false" outlineLevel="0" collapsed="false">
      <c r="A1774" s="181" t="n">
        <v>74</v>
      </c>
      <c r="B1774" s="179" t="n">
        <v>1769</v>
      </c>
      <c r="C1774" s="180" t="n">
        <v>473.6</v>
      </c>
      <c r="D1774" s="180" t="n">
        <v>584.6</v>
      </c>
      <c r="E1774" s="180" t="n">
        <v>555</v>
      </c>
      <c r="F1774" s="180" t="n">
        <v>296</v>
      </c>
      <c r="G1774" s="180" t="n">
        <v>861.186247086247</v>
      </c>
      <c r="H1774" s="180" t="n">
        <v>1710.26013986014</v>
      </c>
      <c r="I1774" s="180" t="n">
        <v>337.625291375292</v>
      </c>
      <c r="J1774" s="180" t="n">
        <v>118.4</v>
      </c>
    </row>
    <row r="1775" customFormat="false" ht="15" hidden="false" customHeight="false" outlineLevel="0" collapsed="false">
      <c r="A1775" s="181" t="n">
        <v>74</v>
      </c>
      <c r="B1775" s="179" t="n">
        <v>1770</v>
      </c>
      <c r="C1775" s="180" t="n">
        <v>473.6</v>
      </c>
      <c r="D1775" s="180" t="n">
        <v>584.6</v>
      </c>
      <c r="E1775" s="180" t="n">
        <v>555</v>
      </c>
      <c r="F1775" s="180" t="n">
        <v>296</v>
      </c>
      <c r="G1775" s="180" t="n">
        <v>861.186247086247</v>
      </c>
      <c r="H1775" s="180" t="n">
        <v>1710.26013986014</v>
      </c>
      <c r="I1775" s="180" t="n">
        <v>337.625291375292</v>
      </c>
      <c r="J1775" s="180" t="n">
        <v>118.4</v>
      </c>
    </row>
    <row r="1776" customFormat="false" ht="15" hidden="false" customHeight="false" outlineLevel="0" collapsed="false">
      <c r="A1776" s="181" t="n">
        <v>74</v>
      </c>
      <c r="B1776" s="179" t="n">
        <v>1771</v>
      </c>
      <c r="C1776" s="180" t="n">
        <v>473.6</v>
      </c>
      <c r="D1776" s="180" t="n">
        <v>584.6</v>
      </c>
      <c r="E1776" s="180" t="n">
        <v>555</v>
      </c>
      <c r="F1776" s="180" t="n">
        <v>296</v>
      </c>
      <c r="G1776" s="180" t="n">
        <v>861.186247086247</v>
      </c>
      <c r="H1776" s="180" t="n">
        <v>1710.26013986014</v>
      </c>
      <c r="I1776" s="180" t="n">
        <v>337.625291375292</v>
      </c>
      <c r="J1776" s="180" t="n">
        <v>118.4</v>
      </c>
    </row>
    <row r="1777" customFormat="false" ht="15" hidden="false" customHeight="false" outlineLevel="0" collapsed="false">
      <c r="A1777" s="181" t="n">
        <v>74</v>
      </c>
      <c r="B1777" s="179" t="n">
        <v>1772</v>
      </c>
      <c r="C1777" s="180" t="n">
        <v>473.6</v>
      </c>
      <c r="D1777" s="180" t="n">
        <v>584.6</v>
      </c>
      <c r="E1777" s="180" t="n">
        <v>555</v>
      </c>
      <c r="F1777" s="180" t="n">
        <v>296</v>
      </c>
      <c r="G1777" s="180" t="n">
        <v>861.186247086247</v>
      </c>
      <c r="H1777" s="180" t="n">
        <v>1710.26013986014</v>
      </c>
      <c r="I1777" s="180" t="n">
        <v>337.625291375292</v>
      </c>
      <c r="J1777" s="180" t="n">
        <v>118.4</v>
      </c>
    </row>
    <row r="1778" customFormat="false" ht="15" hidden="false" customHeight="false" outlineLevel="0" collapsed="false">
      <c r="A1778" s="181" t="n">
        <v>74</v>
      </c>
      <c r="B1778" s="179" t="n">
        <v>1773</v>
      </c>
      <c r="C1778" s="180" t="n">
        <v>473.6</v>
      </c>
      <c r="D1778" s="180" t="n">
        <v>584.6</v>
      </c>
      <c r="E1778" s="180" t="n">
        <v>555</v>
      </c>
      <c r="F1778" s="180" t="n">
        <v>296</v>
      </c>
      <c r="G1778" s="180" t="n">
        <v>861.186247086247</v>
      </c>
      <c r="H1778" s="180" t="n">
        <v>1710.26013986014</v>
      </c>
      <c r="I1778" s="180" t="n">
        <v>337.625291375292</v>
      </c>
      <c r="J1778" s="180" t="n">
        <v>118.4</v>
      </c>
    </row>
    <row r="1779" customFormat="false" ht="15" hidden="false" customHeight="false" outlineLevel="0" collapsed="false">
      <c r="A1779" s="181" t="n">
        <v>74</v>
      </c>
      <c r="B1779" s="179" t="n">
        <v>1774</v>
      </c>
      <c r="C1779" s="180" t="n">
        <v>473.6</v>
      </c>
      <c r="D1779" s="180" t="n">
        <v>584.6</v>
      </c>
      <c r="E1779" s="180" t="n">
        <v>555</v>
      </c>
      <c r="F1779" s="180" t="n">
        <v>296</v>
      </c>
      <c r="G1779" s="180" t="n">
        <v>861.186247086247</v>
      </c>
      <c r="H1779" s="180" t="n">
        <v>1710.26013986014</v>
      </c>
      <c r="I1779" s="180" t="n">
        <v>337.625291375292</v>
      </c>
      <c r="J1779" s="180" t="n">
        <v>118.4</v>
      </c>
    </row>
    <row r="1780" customFormat="false" ht="15" hidden="false" customHeight="false" outlineLevel="0" collapsed="false">
      <c r="A1780" s="181" t="n">
        <v>74</v>
      </c>
      <c r="B1780" s="179" t="n">
        <v>1775</v>
      </c>
      <c r="C1780" s="180" t="n">
        <v>473.6</v>
      </c>
      <c r="D1780" s="180" t="n">
        <v>584.6</v>
      </c>
      <c r="E1780" s="180" t="n">
        <v>555</v>
      </c>
      <c r="F1780" s="180" t="n">
        <v>296</v>
      </c>
      <c r="G1780" s="180" t="n">
        <v>861.186247086247</v>
      </c>
      <c r="H1780" s="180" t="n">
        <v>1710.26013986014</v>
      </c>
      <c r="I1780" s="180" t="n">
        <v>337.625291375292</v>
      </c>
      <c r="J1780" s="180" t="n">
        <v>118.4</v>
      </c>
    </row>
    <row r="1781" customFormat="false" ht="15" hidden="false" customHeight="false" outlineLevel="0" collapsed="false">
      <c r="A1781" s="181" t="n">
        <v>74</v>
      </c>
      <c r="B1781" s="179" t="n">
        <v>1776</v>
      </c>
      <c r="C1781" s="180" t="n">
        <v>473.6</v>
      </c>
      <c r="D1781" s="180" t="n">
        <v>584.6</v>
      </c>
      <c r="E1781" s="180" t="n">
        <v>555</v>
      </c>
      <c r="F1781" s="180" t="n">
        <v>296</v>
      </c>
      <c r="G1781" s="180" t="n">
        <v>861.186247086247</v>
      </c>
      <c r="H1781" s="180" t="n">
        <v>1710.26013986014</v>
      </c>
      <c r="I1781" s="180" t="n">
        <v>337.625291375292</v>
      </c>
      <c r="J1781" s="180" t="n">
        <v>118.4</v>
      </c>
    </row>
    <row r="1782" customFormat="false" ht="15" hidden="false" customHeight="false" outlineLevel="0" collapsed="false">
      <c r="A1782" s="181" t="n">
        <v>75</v>
      </c>
      <c r="B1782" s="179" t="n">
        <v>1777</v>
      </c>
      <c r="C1782" s="180" t="n">
        <v>480</v>
      </c>
      <c r="D1782" s="180" t="n">
        <v>592.5</v>
      </c>
      <c r="E1782" s="180" t="n">
        <v>562.5</v>
      </c>
      <c r="F1782" s="180" t="n">
        <v>300</v>
      </c>
      <c r="G1782" s="180" t="n">
        <v>875.768764568765</v>
      </c>
      <c r="H1782" s="180" t="n">
        <v>1739.3493006993</v>
      </c>
      <c r="I1782" s="180" t="n">
        <v>341.973543123544</v>
      </c>
      <c r="J1782" s="180" t="n">
        <v>120</v>
      </c>
    </row>
    <row r="1783" customFormat="false" ht="15" hidden="false" customHeight="false" outlineLevel="0" collapsed="false">
      <c r="A1783" s="181" t="n">
        <v>75</v>
      </c>
      <c r="B1783" s="179" t="n">
        <v>1778</v>
      </c>
      <c r="C1783" s="180" t="n">
        <v>480</v>
      </c>
      <c r="D1783" s="180" t="n">
        <v>592.5</v>
      </c>
      <c r="E1783" s="180" t="n">
        <v>562.5</v>
      </c>
      <c r="F1783" s="180" t="n">
        <v>300</v>
      </c>
      <c r="G1783" s="180" t="n">
        <v>875.768764568765</v>
      </c>
      <c r="H1783" s="180" t="n">
        <v>1739.3493006993</v>
      </c>
      <c r="I1783" s="180" t="n">
        <v>341.973543123544</v>
      </c>
      <c r="J1783" s="180" t="n">
        <v>120</v>
      </c>
    </row>
    <row r="1784" customFormat="false" ht="15" hidden="false" customHeight="false" outlineLevel="0" collapsed="false">
      <c r="A1784" s="181" t="n">
        <v>75</v>
      </c>
      <c r="B1784" s="179" t="n">
        <v>1779</v>
      </c>
      <c r="C1784" s="180" t="n">
        <v>480</v>
      </c>
      <c r="D1784" s="180" t="n">
        <v>592.5</v>
      </c>
      <c r="E1784" s="180" t="n">
        <v>562.5</v>
      </c>
      <c r="F1784" s="180" t="n">
        <v>300</v>
      </c>
      <c r="G1784" s="180" t="n">
        <v>875.768764568765</v>
      </c>
      <c r="H1784" s="180" t="n">
        <v>1739.3493006993</v>
      </c>
      <c r="I1784" s="180" t="n">
        <v>341.973543123544</v>
      </c>
      <c r="J1784" s="180" t="n">
        <v>120</v>
      </c>
    </row>
    <row r="1785" customFormat="false" ht="15" hidden="false" customHeight="false" outlineLevel="0" collapsed="false">
      <c r="A1785" s="181" t="n">
        <v>75</v>
      </c>
      <c r="B1785" s="179" t="n">
        <v>1780</v>
      </c>
      <c r="C1785" s="180" t="n">
        <v>480</v>
      </c>
      <c r="D1785" s="180" t="n">
        <v>592.5</v>
      </c>
      <c r="E1785" s="180" t="n">
        <v>562.5</v>
      </c>
      <c r="F1785" s="180" t="n">
        <v>300</v>
      </c>
      <c r="G1785" s="180" t="n">
        <v>875.768764568765</v>
      </c>
      <c r="H1785" s="180" t="n">
        <v>1739.3493006993</v>
      </c>
      <c r="I1785" s="180" t="n">
        <v>341.973543123544</v>
      </c>
      <c r="J1785" s="180" t="n">
        <v>120</v>
      </c>
    </row>
    <row r="1786" customFormat="false" ht="15" hidden="false" customHeight="false" outlineLevel="0" collapsed="false">
      <c r="A1786" s="181" t="n">
        <v>75</v>
      </c>
      <c r="B1786" s="179" t="n">
        <v>1781</v>
      </c>
      <c r="C1786" s="180" t="n">
        <v>480</v>
      </c>
      <c r="D1786" s="180" t="n">
        <v>592.5</v>
      </c>
      <c r="E1786" s="180" t="n">
        <v>562.5</v>
      </c>
      <c r="F1786" s="180" t="n">
        <v>300</v>
      </c>
      <c r="G1786" s="180" t="n">
        <v>875.768764568765</v>
      </c>
      <c r="H1786" s="180" t="n">
        <v>1739.3493006993</v>
      </c>
      <c r="I1786" s="180" t="n">
        <v>341.973543123544</v>
      </c>
      <c r="J1786" s="180" t="n">
        <v>120</v>
      </c>
    </row>
    <row r="1787" customFormat="false" ht="15" hidden="false" customHeight="false" outlineLevel="0" collapsed="false">
      <c r="A1787" s="181" t="n">
        <v>75</v>
      </c>
      <c r="B1787" s="179" t="n">
        <v>1782</v>
      </c>
      <c r="C1787" s="180" t="n">
        <v>480</v>
      </c>
      <c r="D1787" s="180" t="n">
        <v>592.5</v>
      </c>
      <c r="E1787" s="180" t="n">
        <v>562.5</v>
      </c>
      <c r="F1787" s="180" t="n">
        <v>300</v>
      </c>
      <c r="G1787" s="180" t="n">
        <v>875.768764568765</v>
      </c>
      <c r="H1787" s="180" t="n">
        <v>1739.3493006993</v>
      </c>
      <c r="I1787" s="180" t="n">
        <v>341.973543123544</v>
      </c>
      <c r="J1787" s="180" t="n">
        <v>120</v>
      </c>
    </row>
    <row r="1788" customFormat="false" ht="15" hidden="false" customHeight="false" outlineLevel="0" collapsed="false">
      <c r="A1788" s="181" t="n">
        <v>75</v>
      </c>
      <c r="B1788" s="179" t="n">
        <v>1783</v>
      </c>
      <c r="C1788" s="180" t="n">
        <v>480</v>
      </c>
      <c r="D1788" s="180" t="n">
        <v>592.5</v>
      </c>
      <c r="E1788" s="180" t="n">
        <v>562.5</v>
      </c>
      <c r="F1788" s="180" t="n">
        <v>300</v>
      </c>
      <c r="G1788" s="180" t="n">
        <v>875.768764568765</v>
      </c>
      <c r="H1788" s="180" t="n">
        <v>1739.3493006993</v>
      </c>
      <c r="I1788" s="180" t="n">
        <v>341.973543123544</v>
      </c>
      <c r="J1788" s="180" t="n">
        <v>120</v>
      </c>
    </row>
    <row r="1789" customFormat="false" ht="15" hidden="false" customHeight="false" outlineLevel="0" collapsed="false">
      <c r="A1789" s="181" t="n">
        <v>75</v>
      </c>
      <c r="B1789" s="179" t="n">
        <v>1784</v>
      </c>
      <c r="C1789" s="180" t="n">
        <v>480</v>
      </c>
      <c r="D1789" s="180" t="n">
        <v>592.5</v>
      </c>
      <c r="E1789" s="180" t="n">
        <v>562.5</v>
      </c>
      <c r="F1789" s="180" t="n">
        <v>300</v>
      </c>
      <c r="G1789" s="180" t="n">
        <v>875.768764568765</v>
      </c>
      <c r="H1789" s="180" t="n">
        <v>1739.3493006993</v>
      </c>
      <c r="I1789" s="180" t="n">
        <v>341.973543123544</v>
      </c>
      <c r="J1789" s="180" t="n">
        <v>120</v>
      </c>
    </row>
    <row r="1790" customFormat="false" ht="15" hidden="false" customHeight="false" outlineLevel="0" collapsed="false">
      <c r="A1790" s="181" t="n">
        <v>75</v>
      </c>
      <c r="B1790" s="179" t="n">
        <v>1785</v>
      </c>
      <c r="C1790" s="180" t="n">
        <v>480</v>
      </c>
      <c r="D1790" s="180" t="n">
        <v>592.5</v>
      </c>
      <c r="E1790" s="180" t="n">
        <v>562.5</v>
      </c>
      <c r="F1790" s="180" t="n">
        <v>300</v>
      </c>
      <c r="G1790" s="180" t="n">
        <v>875.768764568765</v>
      </c>
      <c r="H1790" s="180" t="n">
        <v>1739.3493006993</v>
      </c>
      <c r="I1790" s="180" t="n">
        <v>341.973543123544</v>
      </c>
      <c r="J1790" s="180" t="n">
        <v>120</v>
      </c>
    </row>
    <row r="1791" customFormat="false" ht="15" hidden="false" customHeight="false" outlineLevel="0" collapsed="false">
      <c r="A1791" s="181" t="n">
        <v>75</v>
      </c>
      <c r="B1791" s="179" t="n">
        <v>1786</v>
      </c>
      <c r="C1791" s="180" t="n">
        <v>480</v>
      </c>
      <c r="D1791" s="180" t="n">
        <v>592.5</v>
      </c>
      <c r="E1791" s="180" t="n">
        <v>562.5</v>
      </c>
      <c r="F1791" s="180" t="n">
        <v>300</v>
      </c>
      <c r="G1791" s="180" t="n">
        <v>875.768764568765</v>
      </c>
      <c r="H1791" s="180" t="n">
        <v>1739.3493006993</v>
      </c>
      <c r="I1791" s="180" t="n">
        <v>341.973543123544</v>
      </c>
      <c r="J1791" s="180" t="n">
        <v>120</v>
      </c>
    </row>
    <row r="1792" customFormat="false" ht="15" hidden="false" customHeight="false" outlineLevel="0" collapsed="false">
      <c r="A1792" s="181" t="n">
        <v>75</v>
      </c>
      <c r="B1792" s="179" t="n">
        <v>1787</v>
      </c>
      <c r="C1792" s="180" t="n">
        <v>480</v>
      </c>
      <c r="D1792" s="180" t="n">
        <v>592.5</v>
      </c>
      <c r="E1792" s="180" t="n">
        <v>562.5</v>
      </c>
      <c r="F1792" s="180" t="n">
        <v>300</v>
      </c>
      <c r="G1792" s="180" t="n">
        <v>875.768764568765</v>
      </c>
      <c r="H1792" s="180" t="n">
        <v>1739.3493006993</v>
      </c>
      <c r="I1792" s="180" t="n">
        <v>341.973543123544</v>
      </c>
      <c r="J1792" s="180" t="n">
        <v>120</v>
      </c>
    </row>
    <row r="1793" customFormat="false" ht="15" hidden="false" customHeight="false" outlineLevel="0" collapsed="false">
      <c r="A1793" s="181" t="n">
        <v>75</v>
      </c>
      <c r="B1793" s="179" t="n">
        <v>1788</v>
      </c>
      <c r="C1793" s="180" t="n">
        <v>480</v>
      </c>
      <c r="D1793" s="180" t="n">
        <v>592.5</v>
      </c>
      <c r="E1793" s="180" t="n">
        <v>562.5</v>
      </c>
      <c r="F1793" s="180" t="n">
        <v>300</v>
      </c>
      <c r="G1793" s="180" t="n">
        <v>875.768764568765</v>
      </c>
      <c r="H1793" s="180" t="n">
        <v>1739.3493006993</v>
      </c>
      <c r="I1793" s="180" t="n">
        <v>341.973543123544</v>
      </c>
      <c r="J1793" s="180" t="n">
        <v>120</v>
      </c>
    </row>
    <row r="1794" customFormat="false" ht="15" hidden="false" customHeight="false" outlineLevel="0" collapsed="false">
      <c r="A1794" s="181" t="n">
        <v>75</v>
      </c>
      <c r="B1794" s="179" t="n">
        <v>1789</v>
      </c>
      <c r="C1794" s="180" t="n">
        <v>480</v>
      </c>
      <c r="D1794" s="180" t="n">
        <v>592.5</v>
      </c>
      <c r="E1794" s="180" t="n">
        <v>562.5</v>
      </c>
      <c r="F1794" s="180" t="n">
        <v>300</v>
      </c>
      <c r="G1794" s="180" t="n">
        <v>875.768764568765</v>
      </c>
      <c r="H1794" s="180" t="n">
        <v>1739.3493006993</v>
      </c>
      <c r="I1794" s="180" t="n">
        <v>341.973543123544</v>
      </c>
      <c r="J1794" s="180" t="n">
        <v>120</v>
      </c>
    </row>
    <row r="1795" customFormat="false" ht="15" hidden="false" customHeight="false" outlineLevel="0" collapsed="false">
      <c r="A1795" s="181" t="n">
        <v>75</v>
      </c>
      <c r="B1795" s="179" t="n">
        <v>1790</v>
      </c>
      <c r="C1795" s="180" t="n">
        <v>480</v>
      </c>
      <c r="D1795" s="180" t="n">
        <v>592.5</v>
      </c>
      <c r="E1795" s="180" t="n">
        <v>562.5</v>
      </c>
      <c r="F1795" s="180" t="n">
        <v>300</v>
      </c>
      <c r="G1795" s="180" t="n">
        <v>875.768764568765</v>
      </c>
      <c r="H1795" s="180" t="n">
        <v>1739.3493006993</v>
      </c>
      <c r="I1795" s="180" t="n">
        <v>341.973543123544</v>
      </c>
      <c r="J1795" s="180" t="n">
        <v>120</v>
      </c>
    </row>
    <row r="1796" customFormat="false" ht="15" hidden="false" customHeight="false" outlineLevel="0" collapsed="false">
      <c r="A1796" s="181" t="n">
        <v>75</v>
      </c>
      <c r="B1796" s="179" t="n">
        <v>1791</v>
      </c>
      <c r="C1796" s="180" t="n">
        <v>480</v>
      </c>
      <c r="D1796" s="180" t="n">
        <v>592.5</v>
      </c>
      <c r="E1796" s="180" t="n">
        <v>562.5</v>
      </c>
      <c r="F1796" s="180" t="n">
        <v>300</v>
      </c>
      <c r="G1796" s="180" t="n">
        <v>875.768764568765</v>
      </c>
      <c r="H1796" s="180" t="n">
        <v>1739.3493006993</v>
      </c>
      <c r="I1796" s="180" t="n">
        <v>341.973543123544</v>
      </c>
      <c r="J1796" s="180" t="n">
        <v>120</v>
      </c>
    </row>
    <row r="1797" customFormat="false" ht="15" hidden="false" customHeight="false" outlineLevel="0" collapsed="false">
      <c r="A1797" s="181" t="n">
        <v>75</v>
      </c>
      <c r="B1797" s="179" t="n">
        <v>1792</v>
      </c>
      <c r="C1797" s="180" t="n">
        <v>480</v>
      </c>
      <c r="D1797" s="180" t="n">
        <v>592.5</v>
      </c>
      <c r="E1797" s="180" t="n">
        <v>562.5</v>
      </c>
      <c r="F1797" s="180" t="n">
        <v>300</v>
      </c>
      <c r="G1797" s="180" t="n">
        <v>875.768764568765</v>
      </c>
      <c r="H1797" s="180" t="n">
        <v>1739.3493006993</v>
      </c>
      <c r="I1797" s="180" t="n">
        <v>341.973543123544</v>
      </c>
      <c r="J1797" s="180" t="n">
        <v>120</v>
      </c>
    </row>
    <row r="1798" customFormat="false" ht="15" hidden="false" customHeight="false" outlineLevel="0" collapsed="false">
      <c r="A1798" s="181" t="n">
        <v>75</v>
      </c>
      <c r="B1798" s="179" t="n">
        <v>1793</v>
      </c>
      <c r="C1798" s="180" t="n">
        <v>480</v>
      </c>
      <c r="D1798" s="180" t="n">
        <v>592.5</v>
      </c>
      <c r="E1798" s="180" t="n">
        <v>562.5</v>
      </c>
      <c r="F1798" s="180" t="n">
        <v>300</v>
      </c>
      <c r="G1798" s="180" t="n">
        <v>875.768764568765</v>
      </c>
      <c r="H1798" s="180" t="n">
        <v>1739.3493006993</v>
      </c>
      <c r="I1798" s="180" t="n">
        <v>341.973543123544</v>
      </c>
      <c r="J1798" s="180" t="n">
        <v>120</v>
      </c>
    </row>
    <row r="1799" customFormat="false" ht="15" hidden="false" customHeight="false" outlineLevel="0" collapsed="false">
      <c r="A1799" s="181" t="n">
        <v>75</v>
      </c>
      <c r="B1799" s="179" t="n">
        <v>1794</v>
      </c>
      <c r="C1799" s="180" t="n">
        <v>480</v>
      </c>
      <c r="D1799" s="180" t="n">
        <v>592.5</v>
      </c>
      <c r="E1799" s="180" t="n">
        <v>562.5</v>
      </c>
      <c r="F1799" s="180" t="n">
        <v>300</v>
      </c>
      <c r="G1799" s="180" t="n">
        <v>875.768764568765</v>
      </c>
      <c r="H1799" s="180" t="n">
        <v>1739.3493006993</v>
      </c>
      <c r="I1799" s="180" t="n">
        <v>341.973543123544</v>
      </c>
      <c r="J1799" s="180" t="n">
        <v>120</v>
      </c>
    </row>
    <row r="1800" customFormat="false" ht="15" hidden="false" customHeight="false" outlineLevel="0" collapsed="false">
      <c r="A1800" s="181" t="n">
        <v>75</v>
      </c>
      <c r="B1800" s="179" t="n">
        <v>1795</v>
      </c>
      <c r="C1800" s="180" t="n">
        <v>480</v>
      </c>
      <c r="D1800" s="180" t="n">
        <v>592.5</v>
      </c>
      <c r="E1800" s="180" t="n">
        <v>562.5</v>
      </c>
      <c r="F1800" s="180" t="n">
        <v>300</v>
      </c>
      <c r="G1800" s="180" t="n">
        <v>875.768764568765</v>
      </c>
      <c r="H1800" s="180" t="n">
        <v>1739.3493006993</v>
      </c>
      <c r="I1800" s="180" t="n">
        <v>341.973543123544</v>
      </c>
      <c r="J1800" s="180" t="n">
        <v>120</v>
      </c>
    </row>
    <row r="1801" customFormat="false" ht="15" hidden="false" customHeight="false" outlineLevel="0" collapsed="false">
      <c r="A1801" s="181" t="n">
        <v>75</v>
      </c>
      <c r="B1801" s="179" t="n">
        <v>1796</v>
      </c>
      <c r="C1801" s="180" t="n">
        <v>480</v>
      </c>
      <c r="D1801" s="180" t="n">
        <v>592.5</v>
      </c>
      <c r="E1801" s="180" t="n">
        <v>562.5</v>
      </c>
      <c r="F1801" s="180" t="n">
        <v>300</v>
      </c>
      <c r="G1801" s="180" t="n">
        <v>875.768764568765</v>
      </c>
      <c r="H1801" s="180" t="n">
        <v>1739.3493006993</v>
      </c>
      <c r="I1801" s="180" t="n">
        <v>341.973543123544</v>
      </c>
      <c r="J1801" s="180" t="n">
        <v>120</v>
      </c>
    </row>
    <row r="1802" customFormat="false" ht="15" hidden="false" customHeight="false" outlineLevel="0" collapsed="false">
      <c r="A1802" s="181" t="n">
        <v>75</v>
      </c>
      <c r="B1802" s="179" t="n">
        <v>1797</v>
      </c>
      <c r="C1802" s="180" t="n">
        <v>480</v>
      </c>
      <c r="D1802" s="180" t="n">
        <v>592.5</v>
      </c>
      <c r="E1802" s="180" t="n">
        <v>562.5</v>
      </c>
      <c r="F1802" s="180" t="n">
        <v>300</v>
      </c>
      <c r="G1802" s="180" t="n">
        <v>875.768764568765</v>
      </c>
      <c r="H1802" s="180" t="n">
        <v>1739.3493006993</v>
      </c>
      <c r="I1802" s="180" t="n">
        <v>341.973543123544</v>
      </c>
      <c r="J1802" s="180" t="n">
        <v>120</v>
      </c>
    </row>
    <row r="1803" customFormat="false" ht="15" hidden="false" customHeight="false" outlineLevel="0" collapsed="false">
      <c r="A1803" s="181" t="n">
        <v>75</v>
      </c>
      <c r="B1803" s="179" t="n">
        <v>1798</v>
      </c>
      <c r="C1803" s="180" t="n">
        <v>480</v>
      </c>
      <c r="D1803" s="180" t="n">
        <v>592.5</v>
      </c>
      <c r="E1803" s="180" t="n">
        <v>562.5</v>
      </c>
      <c r="F1803" s="180" t="n">
        <v>300</v>
      </c>
      <c r="G1803" s="180" t="n">
        <v>875.768764568765</v>
      </c>
      <c r="H1803" s="180" t="n">
        <v>1739.3493006993</v>
      </c>
      <c r="I1803" s="180" t="n">
        <v>341.973543123544</v>
      </c>
      <c r="J1803" s="180" t="n">
        <v>120</v>
      </c>
    </row>
    <row r="1804" customFormat="false" ht="15" hidden="false" customHeight="false" outlineLevel="0" collapsed="false">
      <c r="A1804" s="181" t="n">
        <v>75</v>
      </c>
      <c r="B1804" s="179" t="n">
        <v>1799</v>
      </c>
      <c r="C1804" s="180" t="n">
        <v>480</v>
      </c>
      <c r="D1804" s="180" t="n">
        <v>592.5</v>
      </c>
      <c r="E1804" s="180" t="n">
        <v>562.5</v>
      </c>
      <c r="F1804" s="180" t="n">
        <v>300</v>
      </c>
      <c r="G1804" s="180" t="n">
        <v>875.768764568765</v>
      </c>
      <c r="H1804" s="180" t="n">
        <v>1739.3493006993</v>
      </c>
      <c r="I1804" s="180" t="n">
        <v>341.973543123544</v>
      </c>
      <c r="J1804" s="180" t="n">
        <v>120</v>
      </c>
    </row>
    <row r="1805" customFormat="false" ht="15" hidden="false" customHeight="false" outlineLevel="0" collapsed="false">
      <c r="A1805" s="181" t="n">
        <v>75</v>
      </c>
      <c r="B1805" s="179" t="n">
        <v>1800</v>
      </c>
      <c r="C1805" s="180" t="n">
        <v>480</v>
      </c>
      <c r="D1805" s="180" t="n">
        <v>592.5</v>
      </c>
      <c r="E1805" s="180" t="n">
        <v>562.5</v>
      </c>
      <c r="F1805" s="180" t="n">
        <v>300</v>
      </c>
      <c r="G1805" s="180" t="n">
        <v>875.768764568765</v>
      </c>
      <c r="H1805" s="180" t="n">
        <v>1739.3493006993</v>
      </c>
      <c r="I1805" s="180" t="n">
        <v>341.973543123544</v>
      </c>
      <c r="J1805" s="180" t="n">
        <v>120</v>
      </c>
    </row>
    <row r="1806" customFormat="false" ht="15" hidden="false" customHeight="false" outlineLevel="0" collapsed="false">
      <c r="A1806" s="181" t="n">
        <v>76</v>
      </c>
      <c r="B1806" s="179" t="n">
        <v>1801</v>
      </c>
      <c r="C1806" s="180" t="n">
        <v>486.4</v>
      </c>
      <c r="D1806" s="180" t="n">
        <v>600.4</v>
      </c>
      <c r="E1806" s="180" t="n">
        <v>570</v>
      </c>
      <c r="F1806" s="180" t="n">
        <v>304</v>
      </c>
      <c r="G1806" s="180" t="n">
        <v>890.351282051282</v>
      </c>
      <c r="H1806" s="180" t="n">
        <v>1768.43846153847</v>
      </c>
      <c r="I1806" s="180" t="n">
        <v>346.321794871795</v>
      </c>
      <c r="J1806" s="180" t="n">
        <v>121.6</v>
      </c>
    </row>
    <row r="1807" customFormat="false" ht="15" hidden="false" customHeight="false" outlineLevel="0" collapsed="false">
      <c r="A1807" s="181" t="n">
        <v>76</v>
      </c>
      <c r="B1807" s="179" t="n">
        <v>1802</v>
      </c>
      <c r="C1807" s="180" t="n">
        <v>486.4</v>
      </c>
      <c r="D1807" s="180" t="n">
        <v>600.4</v>
      </c>
      <c r="E1807" s="180" t="n">
        <v>570</v>
      </c>
      <c r="F1807" s="180" t="n">
        <v>304</v>
      </c>
      <c r="G1807" s="180" t="n">
        <v>890.351282051282</v>
      </c>
      <c r="H1807" s="180" t="n">
        <v>1768.43846153847</v>
      </c>
      <c r="I1807" s="180" t="n">
        <v>346.321794871795</v>
      </c>
      <c r="J1807" s="180" t="n">
        <v>121.6</v>
      </c>
    </row>
    <row r="1808" customFormat="false" ht="15" hidden="false" customHeight="false" outlineLevel="0" collapsed="false">
      <c r="A1808" s="181" t="n">
        <v>76</v>
      </c>
      <c r="B1808" s="179" t="n">
        <v>1803</v>
      </c>
      <c r="C1808" s="180" t="n">
        <v>486.4</v>
      </c>
      <c r="D1808" s="180" t="n">
        <v>600.4</v>
      </c>
      <c r="E1808" s="180" t="n">
        <v>570</v>
      </c>
      <c r="F1808" s="180" t="n">
        <v>304</v>
      </c>
      <c r="G1808" s="180" t="n">
        <v>890.351282051282</v>
      </c>
      <c r="H1808" s="180" t="n">
        <v>1768.43846153847</v>
      </c>
      <c r="I1808" s="180" t="n">
        <v>346.321794871795</v>
      </c>
      <c r="J1808" s="180" t="n">
        <v>121.6</v>
      </c>
    </row>
    <row r="1809" customFormat="false" ht="15" hidden="false" customHeight="false" outlineLevel="0" collapsed="false">
      <c r="A1809" s="181" t="n">
        <v>76</v>
      </c>
      <c r="B1809" s="179" t="n">
        <v>1804</v>
      </c>
      <c r="C1809" s="180" t="n">
        <v>486.4</v>
      </c>
      <c r="D1809" s="180" t="n">
        <v>600.4</v>
      </c>
      <c r="E1809" s="180" t="n">
        <v>570</v>
      </c>
      <c r="F1809" s="180" t="n">
        <v>304</v>
      </c>
      <c r="G1809" s="180" t="n">
        <v>890.351282051282</v>
      </c>
      <c r="H1809" s="180" t="n">
        <v>1768.43846153847</v>
      </c>
      <c r="I1809" s="180" t="n">
        <v>346.321794871795</v>
      </c>
      <c r="J1809" s="180" t="n">
        <v>121.6</v>
      </c>
    </row>
    <row r="1810" customFormat="false" ht="15" hidden="false" customHeight="false" outlineLevel="0" collapsed="false">
      <c r="A1810" s="181" t="n">
        <v>76</v>
      </c>
      <c r="B1810" s="179" t="n">
        <v>1805</v>
      </c>
      <c r="C1810" s="180" t="n">
        <v>486.4</v>
      </c>
      <c r="D1810" s="180" t="n">
        <v>600.4</v>
      </c>
      <c r="E1810" s="180" t="n">
        <v>570</v>
      </c>
      <c r="F1810" s="180" t="n">
        <v>304</v>
      </c>
      <c r="G1810" s="180" t="n">
        <v>890.351282051282</v>
      </c>
      <c r="H1810" s="180" t="n">
        <v>1768.43846153847</v>
      </c>
      <c r="I1810" s="180" t="n">
        <v>346.321794871795</v>
      </c>
      <c r="J1810" s="180" t="n">
        <v>121.6</v>
      </c>
    </row>
    <row r="1811" customFormat="false" ht="15" hidden="false" customHeight="false" outlineLevel="0" collapsed="false">
      <c r="A1811" s="181" t="n">
        <v>76</v>
      </c>
      <c r="B1811" s="179" t="n">
        <v>1806</v>
      </c>
      <c r="C1811" s="180" t="n">
        <v>486.4</v>
      </c>
      <c r="D1811" s="180" t="n">
        <v>600.4</v>
      </c>
      <c r="E1811" s="180" t="n">
        <v>570</v>
      </c>
      <c r="F1811" s="180" t="n">
        <v>304</v>
      </c>
      <c r="G1811" s="180" t="n">
        <v>890.351282051282</v>
      </c>
      <c r="H1811" s="180" t="n">
        <v>1768.43846153847</v>
      </c>
      <c r="I1811" s="180" t="n">
        <v>346.321794871795</v>
      </c>
      <c r="J1811" s="180" t="n">
        <v>121.6</v>
      </c>
    </row>
    <row r="1812" customFormat="false" ht="15" hidden="false" customHeight="false" outlineLevel="0" collapsed="false">
      <c r="A1812" s="181" t="n">
        <v>76</v>
      </c>
      <c r="B1812" s="179" t="n">
        <v>1807</v>
      </c>
      <c r="C1812" s="180" t="n">
        <v>486.4</v>
      </c>
      <c r="D1812" s="180" t="n">
        <v>600.4</v>
      </c>
      <c r="E1812" s="180" t="n">
        <v>570</v>
      </c>
      <c r="F1812" s="180" t="n">
        <v>304</v>
      </c>
      <c r="G1812" s="180" t="n">
        <v>890.351282051282</v>
      </c>
      <c r="H1812" s="180" t="n">
        <v>1768.43846153847</v>
      </c>
      <c r="I1812" s="180" t="n">
        <v>346.321794871795</v>
      </c>
      <c r="J1812" s="180" t="n">
        <v>121.6</v>
      </c>
    </row>
    <row r="1813" customFormat="false" ht="15" hidden="false" customHeight="false" outlineLevel="0" collapsed="false">
      <c r="A1813" s="181" t="n">
        <v>76</v>
      </c>
      <c r="B1813" s="179" t="n">
        <v>1808</v>
      </c>
      <c r="C1813" s="180" t="n">
        <v>486.4</v>
      </c>
      <c r="D1813" s="180" t="n">
        <v>600.4</v>
      </c>
      <c r="E1813" s="180" t="n">
        <v>570</v>
      </c>
      <c r="F1813" s="180" t="n">
        <v>304</v>
      </c>
      <c r="G1813" s="180" t="n">
        <v>890.351282051282</v>
      </c>
      <c r="H1813" s="180" t="n">
        <v>1768.43846153847</v>
      </c>
      <c r="I1813" s="180" t="n">
        <v>346.321794871795</v>
      </c>
      <c r="J1813" s="180" t="n">
        <v>121.6</v>
      </c>
    </row>
    <row r="1814" customFormat="false" ht="15" hidden="false" customHeight="false" outlineLevel="0" collapsed="false">
      <c r="A1814" s="181" t="n">
        <v>76</v>
      </c>
      <c r="B1814" s="179" t="n">
        <v>1809</v>
      </c>
      <c r="C1814" s="180" t="n">
        <v>486.4</v>
      </c>
      <c r="D1814" s="180" t="n">
        <v>600.4</v>
      </c>
      <c r="E1814" s="180" t="n">
        <v>570</v>
      </c>
      <c r="F1814" s="180" t="n">
        <v>304</v>
      </c>
      <c r="G1814" s="180" t="n">
        <v>890.351282051282</v>
      </c>
      <c r="H1814" s="180" t="n">
        <v>1768.43846153847</v>
      </c>
      <c r="I1814" s="180" t="n">
        <v>346.321794871795</v>
      </c>
      <c r="J1814" s="180" t="n">
        <v>121.6</v>
      </c>
    </row>
    <row r="1815" customFormat="false" ht="15" hidden="false" customHeight="false" outlineLevel="0" collapsed="false">
      <c r="A1815" s="181" t="n">
        <v>76</v>
      </c>
      <c r="B1815" s="179" t="n">
        <v>1810</v>
      </c>
      <c r="C1815" s="180" t="n">
        <v>486.4</v>
      </c>
      <c r="D1815" s="180" t="n">
        <v>600.4</v>
      </c>
      <c r="E1815" s="180" t="n">
        <v>570</v>
      </c>
      <c r="F1815" s="180" t="n">
        <v>304</v>
      </c>
      <c r="G1815" s="180" t="n">
        <v>890.351282051282</v>
      </c>
      <c r="H1815" s="180" t="n">
        <v>1768.43846153847</v>
      </c>
      <c r="I1815" s="180" t="n">
        <v>346.321794871795</v>
      </c>
      <c r="J1815" s="180" t="n">
        <v>121.6</v>
      </c>
    </row>
    <row r="1816" customFormat="false" ht="15" hidden="false" customHeight="false" outlineLevel="0" collapsed="false">
      <c r="A1816" s="181" t="n">
        <v>76</v>
      </c>
      <c r="B1816" s="179" t="n">
        <v>1811</v>
      </c>
      <c r="C1816" s="180" t="n">
        <v>486.4</v>
      </c>
      <c r="D1816" s="180" t="n">
        <v>600.4</v>
      </c>
      <c r="E1816" s="180" t="n">
        <v>570</v>
      </c>
      <c r="F1816" s="180" t="n">
        <v>304</v>
      </c>
      <c r="G1816" s="180" t="n">
        <v>890.351282051282</v>
      </c>
      <c r="H1816" s="180" t="n">
        <v>1768.43846153847</v>
      </c>
      <c r="I1816" s="180" t="n">
        <v>346.321794871795</v>
      </c>
      <c r="J1816" s="180" t="n">
        <v>121.6</v>
      </c>
    </row>
    <row r="1817" customFormat="false" ht="15" hidden="false" customHeight="false" outlineLevel="0" collapsed="false">
      <c r="A1817" s="181" t="n">
        <v>76</v>
      </c>
      <c r="B1817" s="179" t="n">
        <v>1812</v>
      </c>
      <c r="C1817" s="180" t="n">
        <v>486.4</v>
      </c>
      <c r="D1817" s="180" t="n">
        <v>600.4</v>
      </c>
      <c r="E1817" s="180" t="n">
        <v>570</v>
      </c>
      <c r="F1817" s="180" t="n">
        <v>304</v>
      </c>
      <c r="G1817" s="180" t="n">
        <v>890.351282051282</v>
      </c>
      <c r="H1817" s="180" t="n">
        <v>1768.43846153847</v>
      </c>
      <c r="I1817" s="180" t="n">
        <v>346.321794871795</v>
      </c>
      <c r="J1817" s="180" t="n">
        <v>121.6</v>
      </c>
    </row>
    <row r="1818" customFormat="false" ht="15" hidden="false" customHeight="false" outlineLevel="0" collapsed="false">
      <c r="A1818" s="181" t="n">
        <v>76</v>
      </c>
      <c r="B1818" s="179" t="n">
        <v>1813</v>
      </c>
      <c r="C1818" s="180" t="n">
        <v>486.4</v>
      </c>
      <c r="D1818" s="180" t="n">
        <v>600.4</v>
      </c>
      <c r="E1818" s="180" t="n">
        <v>570</v>
      </c>
      <c r="F1818" s="180" t="n">
        <v>304</v>
      </c>
      <c r="G1818" s="180" t="n">
        <v>890.351282051282</v>
      </c>
      <c r="H1818" s="180" t="n">
        <v>1768.43846153847</v>
      </c>
      <c r="I1818" s="180" t="n">
        <v>346.321794871795</v>
      </c>
      <c r="J1818" s="180" t="n">
        <v>121.6</v>
      </c>
    </row>
    <row r="1819" customFormat="false" ht="15" hidden="false" customHeight="false" outlineLevel="0" collapsed="false">
      <c r="A1819" s="181" t="n">
        <v>76</v>
      </c>
      <c r="B1819" s="179" t="n">
        <v>1814</v>
      </c>
      <c r="C1819" s="180" t="n">
        <v>486.4</v>
      </c>
      <c r="D1819" s="180" t="n">
        <v>600.4</v>
      </c>
      <c r="E1819" s="180" t="n">
        <v>570</v>
      </c>
      <c r="F1819" s="180" t="n">
        <v>304</v>
      </c>
      <c r="G1819" s="180" t="n">
        <v>890.351282051282</v>
      </c>
      <c r="H1819" s="180" t="n">
        <v>1768.43846153847</v>
      </c>
      <c r="I1819" s="180" t="n">
        <v>346.321794871795</v>
      </c>
      <c r="J1819" s="180" t="n">
        <v>121.6</v>
      </c>
    </row>
    <row r="1820" customFormat="false" ht="15" hidden="false" customHeight="false" outlineLevel="0" collapsed="false">
      <c r="A1820" s="181" t="n">
        <v>76</v>
      </c>
      <c r="B1820" s="179" t="n">
        <v>1815</v>
      </c>
      <c r="C1820" s="180" t="n">
        <v>486.4</v>
      </c>
      <c r="D1820" s="180" t="n">
        <v>600.4</v>
      </c>
      <c r="E1820" s="180" t="n">
        <v>570</v>
      </c>
      <c r="F1820" s="180" t="n">
        <v>304</v>
      </c>
      <c r="G1820" s="180" t="n">
        <v>890.351282051282</v>
      </c>
      <c r="H1820" s="180" t="n">
        <v>1768.43846153847</v>
      </c>
      <c r="I1820" s="180" t="n">
        <v>346.321794871795</v>
      </c>
      <c r="J1820" s="180" t="n">
        <v>121.6</v>
      </c>
    </row>
    <row r="1821" customFormat="false" ht="15" hidden="false" customHeight="false" outlineLevel="0" collapsed="false">
      <c r="A1821" s="181" t="n">
        <v>76</v>
      </c>
      <c r="B1821" s="179" t="n">
        <v>1816</v>
      </c>
      <c r="C1821" s="180" t="n">
        <v>486.4</v>
      </c>
      <c r="D1821" s="180" t="n">
        <v>600.4</v>
      </c>
      <c r="E1821" s="180" t="n">
        <v>570</v>
      </c>
      <c r="F1821" s="180" t="n">
        <v>304</v>
      </c>
      <c r="G1821" s="180" t="n">
        <v>890.351282051282</v>
      </c>
      <c r="H1821" s="180" t="n">
        <v>1768.43846153847</v>
      </c>
      <c r="I1821" s="180" t="n">
        <v>346.321794871795</v>
      </c>
      <c r="J1821" s="180" t="n">
        <v>121.6</v>
      </c>
    </row>
    <row r="1822" customFormat="false" ht="15" hidden="false" customHeight="false" outlineLevel="0" collapsed="false">
      <c r="A1822" s="181" t="n">
        <v>76</v>
      </c>
      <c r="B1822" s="179" t="n">
        <v>1817</v>
      </c>
      <c r="C1822" s="180" t="n">
        <v>486.4</v>
      </c>
      <c r="D1822" s="180" t="n">
        <v>600.4</v>
      </c>
      <c r="E1822" s="180" t="n">
        <v>570</v>
      </c>
      <c r="F1822" s="180" t="n">
        <v>304</v>
      </c>
      <c r="G1822" s="180" t="n">
        <v>890.351282051282</v>
      </c>
      <c r="H1822" s="180" t="n">
        <v>1768.43846153847</v>
      </c>
      <c r="I1822" s="180" t="n">
        <v>346.321794871795</v>
      </c>
      <c r="J1822" s="180" t="n">
        <v>121.6</v>
      </c>
    </row>
    <row r="1823" customFormat="false" ht="15" hidden="false" customHeight="false" outlineLevel="0" collapsed="false">
      <c r="A1823" s="181" t="n">
        <v>76</v>
      </c>
      <c r="B1823" s="179" t="n">
        <v>1818</v>
      </c>
      <c r="C1823" s="180" t="n">
        <v>486.4</v>
      </c>
      <c r="D1823" s="180" t="n">
        <v>600.4</v>
      </c>
      <c r="E1823" s="180" t="n">
        <v>570</v>
      </c>
      <c r="F1823" s="180" t="n">
        <v>304</v>
      </c>
      <c r="G1823" s="180" t="n">
        <v>890.351282051282</v>
      </c>
      <c r="H1823" s="180" t="n">
        <v>1768.43846153847</v>
      </c>
      <c r="I1823" s="180" t="n">
        <v>346.321794871795</v>
      </c>
      <c r="J1823" s="180" t="n">
        <v>121.6</v>
      </c>
    </row>
    <row r="1824" customFormat="false" ht="15" hidden="false" customHeight="false" outlineLevel="0" collapsed="false">
      <c r="A1824" s="181" t="n">
        <v>76</v>
      </c>
      <c r="B1824" s="179" t="n">
        <v>1819</v>
      </c>
      <c r="C1824" s="180" t="n">
        <v>486.4</v>
      </c>
      <c r="D1824" s="180" t="n">
        <v>600.4</v>
      </c>
      <c r="E1824" s="180" t="n">
        <v>570</v>
      </c>
      <c r="F1824" s="180" t="n">
        <v>304</v>
      </c>
      <c r="G1824" s="180" t="n">
        <v>890.351282051282</v>
      </c>
      <c r="H1824" s="180" t="n">
        <v>1768.43846153847</v>
      </c>
      <c r="I1824" s="180" t="n">
        <v>346.321794871795</v>
      </c>
      <c r="J1824" s="180" t="n">
        <v>121.6</v>
      </c>
    </row>
    <row r="1825" customFormat="false" ht="15" hidden="false" customHeight="false" outlineLevel="0" collapsed="false">
      <c r="A1825" s="181" t="n">
        <v>76</v>
      </c>
      <c r="B1825" s="179" t="n">
        <v>1820</v>
      </c>
      <c r="C1825" s="180" t="n">
        <v>486.4</v>
      </c>
      <c r="D1825" s="180" t="n">
        <v>600.4</v>
      </c>
      <c r="E1825" s="180" t="n">
        <v>570</v>
      </c>
      <c r="F1825" s="180" t="n">
        <v>304</v>
      </c>
      <c r="G1825" s="180" t="n">
        <v>890.351282051282</v>
      </c>
      <c r="H1825" s="180" t="n">
        <v>1768.43846153847</v>
      </c>
      <c r="I1825" s="180" t="n">
        <v>346.321794871795</v>
      </c>
      <c r="J1825" s="180" t="n">
        <v>121.6</v>
      </c>
    </row>
    <row r="1826" customFormat="false" ht="15" hidden="false" customHeight="false" outlineLevel="0" collapsed="false">
      <c r="A1826" s="181" t="n">
        <v>76</v>
      </c>
      <c r="B1826" s="179" t="n">
        <v>1821</v>
      </c>
      <c r="C1826" s="180" t="n">
        <v>486.4</v>
      </c>
      <c r="D1826" s="180" t="n">
        <v>600.4</v>
      </c>
      <c r="E1826" s="180" t="n">
        <v>570</v>
      </c>
      <c r="F1826" s="180" t="n">
        <v>304</v>
      </c>
      <c r="G1826" s="180" t="n">
        <v>890.351282051282</v>
      </c>
      <c r="H1826" s="180" t="n">
        <v>1768.43846153847</v>
      </c>
      <c r="I1826" s="180" t="n">
        <v>346.321794871795</v>
      </c>
      <c r="J1826" s="180" t="n">
        <v>121.6</v>
      </c>
    </row>
    <row r="1827" customFormat="false" ht="15" hidden="false" customHeight="false" outlineLevel="0" collapsed="false">
      <c r="A1827" s="181" t="n">
        <v>76</v>
      </c>
      <c r="B1827" s="179" t="n">
        <v>1822</v>
      </c>
      <c r="C1827" s="180" t="n">
        <v>486.4</v>
      </c>
      <c r="D1827" s="180" t="n">
        <v>600.4</v>
      </c>
      <c r="E1827" s="180" t="n">
        <v>570</v>
      </c>
      <c r="F1827" s="180" t="n">
        <v>304</v>
      </c>
      <c r="G1827" s="180" t="n">
        <v>890.351282051282</v>
      </c>
      <c r="H1827" s="180" t="n">
        <v>1768.43846153847</v>
      </c>
      <c r="I1827" s="180" t="n">
        <v>346.321794871795</v>
      </c>
      <c r="J1827" s="180" t="n">
        <v>121.6</v>
      </c>
    </row>
    <row r="1828" customFormat="false" ht="15" hidden="false" customHeight="false" outlineLevel="0" collapsed="false">
      <c r="A1828" s="181" t="n">
        <v>76</v>
      </c>
      <c r="B1828" s="179" t="n">
        <v>1823</v>
      </c>
      <c r="C1828" s="180" t="n">
        <v>486.4</v>
      </c>
      <c r="D1828" s="180" t="n">
        <v>600.4</v>
      </c>
      <c r="E1828" s="180" t="n">
        <v>570</v>
      </c>
      <c r="F1828" s="180" t="n">
        <v>304</v>
      </c>
      <c r="G1828" s="180" t="n">
        <v>890.351282051282</v>
      </c>
      <c r="H1828" s="180" t="n">
        <v>1768.43846153847</v>
      </c>
      <c r="I1828" s="180" t="n">
        <v>346.321794871795</v>
      </c>
      <c r="J1828" s="180" t="n">
        <v>121.6</v>
      </c>
    </row>
    <row r="1829" customFormat="false" ht="15" hidden="false" customHeight="false" outlineLevel="0" collapsed="false">
      <c r="A1829" s="181" t="n">
        <v>76</v>
      </c>
      <c r="B1829" s="179" t="n">
        <v>1824</v>
      </c>
      <c r="C1829" s="180" t="n">
        <v>486.4</v>
      </c>
      <c r="D1829" s="180" t="n">
        <v>600.4</v>
      </c>
      <c r="E1829" s="180" t="n">
        <v>570</v>
      </c>
      <c r="F1829" s="180" t="n">
        <v>304</v>
      </c>
      <c r="G1829" s="180" t="n">
        <v>890.351282051282</v>
      </c>
      <c r="H1829" s="180" t="n">
        <v>1768.43846153847</v>
      </c>
      <c r="I1829" s="180" t="n">
        <v>346.321794871795</v>
      </c>
      <c r="J1829" s="180" t="n">
        <v>121.6</v>
      </c>
    </row>
    <row r="1830" customFormat="false" ht="15" hidden="false" customHeight="false" outlineLevel="0" collapsed="false">
      <c r="A1830" s="181" t="n">
        <v>77</v>
      </c>
      <c r="B1830" s="179" t="n">
        <v>1825</v>
      </c>
      <c r="C1830" s="180" t="n">
        <v>492.8</v>
      </c>
      <c r="D1830" s="180" t="n">
        <v>608.3</v>
      </c>
      <c r="E1830" s="180" t="n">
        <v>577.5</v>
      </c>
      <c r="F1830" s="180" t="n">
        <v>308</v>
      </c>
      <c r="G1830" s="180" t="n">
        <v>904.9337995338</v>
      </c>
      <c r="H1830" s="180" t="n">
        <v>1797.52762237763</v>
      </c>
      <c r="I1830" s="180" t="n">
        <v>350.670046620047</v>
      </c>
      <c r="J1830" s="180" t="n">
        <v>123.2</v>
      </c>
    </row>
    <row r="1831" customFormat="false" ht="15" hidden="false" customHeight="false" outlineLevel="0" collapsed="false">
      <c r="A1831" s="181" t="n">
        <v>77</v>
      </c>
      <c r="B1831" s="179" t="n">
        <v>1826</v>
      </c>
      <c r="C1831" s="180" t="n">
        <v>492.8</v>
      </c>
      <c r="D1831" s="180" t="n">
        <v>608.3</v>
      </c>
      <c r="E1831" s="180" t="n">
        <v>577.5</v>
      </c>
      <c r="F1831" s="180" t="n">
        <v>308</v>
      </c>
      <c r="G1831" s="180" t="n">
        <v>904.9337995338</v>
      </c>
      <c r="H1831" s="180" t="n">
        <v>1797.52762237763</v>
      </c>
      <c r="I1831" s="180" t="n">
        <v>350.670046620047</v>
      </c>
      <c r="J1831" s="180" t="n">
        <v>123.2</v>
      </c>
    </row>
    <row r="1832" customFormat="false" ht="15" hidden="false" customHeight="false" outlineLevel="0" collapsed="false">
      <c r="A1832" s="181" t="n">
        <v>77</v>
      </c>
      <c r="B1832" s="179" t="n">
        <v>1827</v>
      </c>
      <c r="C1832" s="180" t="n">
        <v>492.8</v>
      </c>
      <c r="D1832" s="180" t="n">
        <v>608.3</v>
      </c>
      <c r="E1832" s="180" t="n">
        <v>577.5</v>
      </c>
      <c r="F1832" s="180" t="n">
        <v>308</v>
      </c>
      <c r="G1832" s="180" t="n">
        <v>904.9337995338</v>
      </c>
      <c r="H1832" s="180" t="n">
        <v>1797.52762237763</v>
      </c>
      <c r="I1832" s="180" t="n">
        <v>350.670046620047</v>
      </c>
      <c r="J1832" s="180" t="n">
        <v>123.2</v>
      </c>
    </row>
    <row r="1833" customFormat="false" ht="15" hidden="false" customHeight="false" outlineLevel="0" collapsed="false">
      <c r="A1833" s="181" t="n">
        <v>77</v>
      </c>
      <c r="B1833" s="179" t="n">
        <v>1828</v>
      </c>
      <c r="C1833" s="180" t="n">
        <v>492.8</v>
      </c>
      <c r="D1833" s="180" t="n">
        <v>608.3</v>
      </c>
      <c r="E1833" s="180" t="n">
        <v>577.5</v>
      </c>
      <c r="F1833" s="180" t="n">
        <v>308</v>
      </c>
      <c r="G1833" s="180" t="n">
        <v>904.9337995338</v>
      </c>
      <c r="H1833" s="180" t="n">
        <v>1797.52762237763</v>
      </c>
      <c r="I1833" s="180" t="n">
        <v>350.670046620047</v>
      </c>
      <c r="J1833" s="180" t="n">
        <v>123.2</v>
      </c>
    </row>
    <row r="1834" customFormat="false" ht="15" hidden="false" customHeight="false" outlineLevel="0" collapsed="false">
      <c r="A1834" s="181" t="n">
        <v>77</v>
      </c>
      <c r="B1834" s="179" t="n">
        <v>1829</v>
      </c>
      <c r="C1834" s="180" t="n">
        <v>492.8</v>
      </c>
      <c r="D1834" s="180" t="n">
        <v>608.3</v>
      </c>
      <c r="E1834" s="180" t="n">
        <v>577.5</v>
      </c>
      <c r="F1834" s="180" t="n">
        <v>308</v>
      </c>
      <c r="G1834" s="180" t="n">
        <v>904.9337995338</v>
      </c>
      <c r="H1834" s="180" t="n">
        <v>1797.52762237763</v>
      </c>
      <c r="I1834" s="180" t="n">
        <v>350.670046620047</v>
      </c>
      <c r="J1834" s="180" t="n">
        <v>123.2</v>
      </c>
    </row>
    <row r="1835" customFormat="false" ht="15" hidden="false" customHeight="false" outlineLevel="0" collapsed="false">
      <c r="A1835" s="181" t="n">
        <v>77</v>
      </c>
      <c r="B1835" s="179" t="n">
        <v>1830</v>
      </c>
      <c r="C1835" s="180" t="n">
        <v>492.8</v>
      </c>
      <c r="D1835" s="180" t="n">
        <v>608.3</v>
      </c>
      <c r="E1835" s="180" t="n">
        <v>577.5</v>
      </c>
      <c r="F1835" s="180" t="n">
        <v>308</v>
      </c>
      <c r="G1835" s="180" t="n">
        <v>904.9337995338</v>
      </c>
      <c r="H1835" s="180" t="n">
        <v>1797.52762237763</v>
      </c>
      <c r="I1835" s="180" t="n">
        <v>350.670046620047</v>
      </c>
      <c r="J1835" s="180" t="n">
        <v>123.2</v>
      </c>
    </row>
    <row r="1836" customFormat="false" ht="15" hidden="false" customHeight="false" outlineLevel="0" collapsed="false">
      <c r="A1836" s="181" t="n">
        <v>77</v>
      </c>
      <c r="B1836" s="179" t="n">
        <v>1831</v>
      </c>
      <c r="C1836" s="180" t="n">
        <v>492.8</v>
      </c>
      <c r="D1836" s="180" t="n">
        <v>608.3</v>
      </c>
      <c r="E1836" s="180" t="n">
        <v>577.5</v>
      </c>
      <c r="F1836" s="180" t="n">
        <v>308</v>
      </c>
      <c r="G1836" s="180" t="n">
        <v>904.9337995338</v>
      </c>
      <c r="H1836" s="180" t="n">
        <v>1797.52762237763</v>
      </c>
      <c r="I1836" s="180" t="n">
        <v>350.670046620047</v>
      </c>
      <c r="J1836" s="180" t="n">
        <v>123.2</v>
      </c>
    </row>
    <row r="1837" customFormat="false" ht="15" hidden="false" customHeight="false" outlineLevel="0" collapsed="false">
      <c r="A1837" s="181" t="n">
        <v>77</v>
      </c>
      <c r="B1837" s="179" t="n">
        <v>1832</v>
      </c>
      <c r="C1837" s="180" t="n">
        <v>492.8</v>
      </c>
      <c r="D1837" s="180" t="n">
        <v>608.3</v>
      </c>
      <c r="E1837" s="180" t="n">
        <v>577.5</v>
      </c>
      <c r="F1837" s="180" t="n">
        <v>308</v>
      </c>
      <c r="G1837" s="180" t="n">
        <v>904.9337995338</v>
      </c>
      <c r="H1837" s="180" t="n">
        <v>1797.52762237763</v>
      </c>
      <c r="I1837" s="180" t="n">
        <v>350.670046620047</v>
      </c>
      <c r="J1837" s="180" t="n">
        <v>123.2</v>
      </c>
    </row>
    <row r="1838" customFormat="false" ht="15" hidden="false" customHeight="false" outlineLevel="0" collapsed="false">
      <c r="A1838" s="181" t="n">
        <v>77</v>
      </c>
      <c r="B1838" s="179" t="n">
        <v>1833</v>
      </c>
      <c r="C1838" s="180" t="n">
        <v>492.8</v>
      </c>
      <c r="D1838" s="180" t="n">
        <v>608.3</v>
      </c>
      <c r="E1838" s="180" t="n">
        <v>577.5</v>
      </c>
      <c r="F1838" s="180" t="n">
        <v>308</v>
      </c>
      <c r="G1838" s="180" t="n">
        <v>904.9337995338</v>
      </c>
      <c r="H1838" s="180" t="n">
        <v>1797.52762237763</v>
      </c>
      <c r="I1838" s="180" t="n">
        <v>350.670046620047</v>
      </c>
      <c r="J1838" s="180" t="n">
        <v>123.2</v>
      </c>
    </row>
    <row r="1839" customFormat="false" ht="15" hidden="false" customHeight="false" outlineLevel="0" collapsed="false">
      <c r="A1839" s="181" t="n">
        <v>77</v>
      </c>
      <c r="B1839" s="179" t="n">
        <v>1834</v>
      </c>
      <c r="C1839" s="180" t="n">
        <v>492.8</v>
      </c>
      <c r="D1839" s="180" t="n">
        <v>608.3</v>
      </c>
      <c r="E1839" s="180" t="n">
        <v>577.5</v>
      </c>
      <c r="F1839" s="180" t="n">
        <v>308</v>
      </c>
      <c r="G1839" s="180" t="n">
        <v>904.9337995338</v>
      </c>
      <c r="H1839" s="180" t="n">
        <v>1797.52762237763</v>
      </c>
      <c r="I1839" s="180" t="n">
        <v>350.670046620047</v>
      </c>
      <c r="J1839" s="180" t="n">
        <v>123.2</v>
      </c>
    </row>
    <row r="1840" customFormat="false" ht="15" hidden="false" customHeight="false" outlineLevel="0" collapsed="false">
      <c r="A1840" s="181" t="n">
        <v>77</v>
      </c>
      <c r="B1840" s="179" t="n">
        <v>1835</v>
      </c>
      <c r="C1840" s="180" t="n">
        <v>492.8</v>
      </c>
      <c r="D1840" s="180" t="n">
        <v>608.3</v>
      </c>
      <c r="E1840" s="180" t="n">
        <v>577.5</v>
      </c>
      <c r="F1840" s="180" t="n">
        <v>308</v>
      </c>
      <c r="G1840" s="180" t="n">
        <v>904.9337995338</v>
      </c>
      <c r="H1840" s="180" t="n">
        <v>1797.52762237763</v>
      </c>
      <c r="I1840" s="180" t="n">
        <v>350.670046620047</v>
      </c>
      <c r="J1840" s="180" t="n">
        <v>123.2</v>
      </c>
    </row>
    <row r="1841" customFormat="false" ht="15" hidden="false" customHeight="false" outlineLevel="0" collapsed="false">
      <c r="A1841" s="181" t="n">
        <v>77</v>
      </c>
      <c r="B1841" s="179" t="n">
        <v>1836</v>
      </c>
      <c r="C1841" s="180" t="n">
        <v>492.8</v>
      </c>
      <c r="D1841" s="180" t="n">
        <v>608.3</v>
      </c>
      <c r="E1841" s="180" t="n">
        <v>577.5</v>
      </c>
      <c r="F1841" s="180" t="n">
        <v>308</v>
      </c>
      <c r="G1841" s="180" t="n">
        <v>904.9337995338</v>
      </c>
      <c r="H1841" s="180" t="n">
        <v>1797.52762237763</v>
      </c>
      <c r="I1841" s="180" t="n">
        <v>350.670046620047</v>
      </c>
      <c r="J1841" s="180" t="n">
        <v>123.2</v>
      </c>
    </row>
    <row r="1842" customFormat="false" ht="15" hidden="false" customHeight="false" outlineLevel="0" collapsed="false">
      <c r="A1842" s="181" t="n">
        <v>77</v>
      </c>
      <c r="B1842" s="179" t="n">
        <v>1837</v>
      </c>
      <c r="C1842" s="180" t="n">
        <v>492.8</v>
      </c>
      <c r="D1842" s="180" t="n">
        <v>608.3</v>
      </c>
      <c r="E1842" s="180" t="n">
        <v>577.5</v>
      </c>
      <c r="F1842" s="180" t="n">
        <v>308</v>
      </c>
      <c r="G1842" s="180" t="n">
        <v>904.9337995338</v>
      </c>
      <c r="H1842" s="180" t="n">
        <v>1797.52762237763</v>
      </c>
      <c r="I1842" s="180" t="n">
        <v>350.670046620047</v>
      </c>
      <c r="J1842" s="180" t="n">
        <v>123.2</v>
      </c>
    </row>
    <row r="1843" customFormat="false" ht="15" hidden="false" customHeight="false" outlineLevel="0" collapsed="false">
      <c r="A1843" s="181" t="n">
        <v>77</v>
      </c>
      <c r="B1843" s="179" t="n">
        <v>1838</v>
      </c>
      <c r="C1843" s="180" t="n">
        <v>492.8</v>
      </c>
      <c r="D1843" s="180" t="n">
        <v>608.3</v>
      </c>
      <c r="E1843" s="180" t="n">
        <v>577.5</v>
      </c>
      <c r="F1843" s="180" t="n">
        <v>308</v>
      </c>
      <c r="G1843" s="180" t="n">
        <v>904.9337995338</v>
      </c>
      <c r="H1843" s="180" t="n">
        <v>1797.52762237763</v>
      </c>
      <c r="I1843" s="180" t="n">
        <v>350.670046620047</v>
      </c>
      <c r="J1843" s="180" t="n">
        <v>123.2</v>
      </c>
    </row>
    <row r="1844" customFormat="false" ht="15" hidden="false" customHeight="false" outlineLevel="0" collapsed="false">
      <c r="A1844" s="181" t="n">
        <v>77</v>
      </c>
      <c r="B1844" s="179" t="n">
        <v>1839</v>
      </c>
      <c r="C1844" s="180" t="n">
        <v>492.8</v>
      </c>
      <c r="D1844" s="180" t="n">
        <v>608.3</v>
      </c>
      <c r="E1844" s="180" t="n">
        <v>577.5</v>
      </c>
      <c r="F1844" s="180" t="n">
        <v>308</v>
      </c>
      <c r="G1844" s="180" t="n">
        <v>904.9337995338</v>
      </c>
      <c r="H1844" s="180" t="n">
        <v>1797.52762237763</v>
      </c>
      <c r="I1844" s="180" t="n">
        <v>350.670046620047</v>
      </c>
      <c r="J1844" s="180" t="n">
        <v>123.2</v>
      </c>
    </row>
    <row r="1845" customFormat="false" ht="15" hidden="false" customHeight="false" outlineLevel="0" collapsed="false">
      <c r="A1845" s="181" t="n">
        <v>77</v>
      </c>
      <c r="B1845" s="179" t="n">
        <v>1840</v>
      </c>
      <c r="C1845" s="180" t="n">
        <v>492.8</v>
      </c>
      <c r="D1845" s="180" t="n">
        <v>608.3</v>
      </c>
      <c r="E1845" s="180" t="n">
        <v>577.5</v>
      </c>
      <c r="F1845" s="180" t="n">
        <v>308</v>
      </c>
      <c r="G1845" s="180" t="n">
        <v>904.9337995338</v>
      </c>
      <c r="H1845" s="180" t="n">
        <v>1797.52762237763</v>
      </c>
      <c r="I1845" s="180" t="n">
        <v>350.670046620047</v>
      </c>
      <c r="J1845" s="180" t="n">
        <v>123.2</v>
      </c>
    </row>
    <row r="1846" customFormat="false" ht="15" hidden="false" customHeight="false" outlineLevel="0" collapsed="false">
      <c r="A1846" s="181" t="n">
        <v>77</v>
      </c>
      <c r="B1846" s="179" t="n">
        <v>1841</v>
      </c>
      <c r="C1846" s="180" t="n">
        <v>492.8</v>
      </c>
      <c r="D1846" s="180" t="n">
        <v>608.3</v>
      </c>
      <c r="E1846" s="180" t="n">
        <v>577.5</v>
      </c>
      <c r="F1846" s="180" t="n">
        <v>308</v>
      </c>
      <c r="G1846" s="180" t="n">
        <v>904.9337995338</v>
      </c>
      <c r="H1846" s="180" t="n">
        <v>1797.52762237763</v>
      </c>
      <c r="I1846" s="180" t="n">
        <v>350.670046620047</v>
      </c>
      <c r="J1846" s="180" t="n">
        <v>123.2</v>
      </c>
    </row>
    <row r="1847" customFormat="false" ht="15" hidden="false" customHeight="false" outlineLevel="0" collapsed="false">
      <c r="A1847" s="181" t="n">
        <v>77</v>
      </c>
      <c r="B1847" s="179" t="n">
        <v>1842</v>
      </c>
      <c r="C1847" s="180" t="n">
        <v>492.8</v>
      </c>
      <c r="D1847" s="180" t="n">
        <v>608.3</v>
      </c>
      <c r="E1847" s="180" t="n">
        <v>577.5</v>
      </c>
      <c r="F1847" s="180" t="n">
        <v>308</v>
      </c>
      <c r="G1847" s="180" t="n">
        <v>904.9337995338</v>
      </c>
      <c r="H1847" s="180" t="n">
        <v>1797.52762237763</v>
      </c>
      <c r="I1847" s="180" t="n">
        <v>350.670046620047</v>
      </c>
      <c r="J1847" s="180" t="n">
        <v>123.2</v>
      </c>
    </row>
    <row r="1848" customFormat="false" ht="15" hidden="false" customHeight="false" outlineLevel="0" collapsed="false">
      <c r="A1848" s="181" t="n">
        <v>77</v>
      </c>
      <c r="B1848" s="179" t="n">
        <v>1843</v>
      </c>
      <c r="C1848" s="180" t="n">
        <v>492.8</v>
      </c>
      <c r="D1848" s="180" t="n">
        <v>608.3</v>
      </c>
      <c r="E1848" s="180" t="n">
        <v>577.5</v>
      </c>
      <c r="F1848" s="180" t="n">
        <v>308</v>
      </c>
      <c r="G1848" s="180" t="n">
        <v>904.9337995338</v>
      </c>
      <c r="H1848" s="180" t="n">
        <v>1797.52762237763</v>
      </c>
      <c r="I1848" s="180" t="n">
        <v>350.670046620047</v>
      </c>
      <c r="J1848" s="180" t="n">
        <v>123.2</v>
      </c>
    </row>
    <row r="1849" customFormat="false" ht="15" hidden="false" customHeight="false" outlineLevel="0" collapsed="false">
      <c r="A1849" s="181" t="n">
        <v>77</v>
      </c>
      <c r="B1849" s="179" t="n">
        <v>1844</v>
      </c>
      <c r="C1849" s="180" t="n">
        <v>492.8</v>
      </c>
      <c r="D1849" s="180" t="n">
        <v>608.3</v>
      </c>
      <c r="E1849" s="180" t="n">
        <v>577.5</v>
      </c>
      <c r="F1849" s="180" t="n">
        <v>308</v>
      </c>
      <c r="G1849" s="180" t="n">
        <v>904.9337995338</v>
      </c>
      <c r="H1849" s="180" t="n">
        <v>1797.52762237763</v>
      </c>
      <c r="I1849" s="180" t="n">
        <v>350.670046620047</v>
      </c>
      <c r="J1849" s="180" t="n">
        <v>123.2</v>
      </c>
    </row>
    <row r="1850" customFormat="false" ht="15" hidden="false" customHeight="false" outlineLevel="0" collapsed="false">
      <c r="A1850" s="181" t="n">
        <v>77</v>
      </c>
      <c r="B1850" s="179" t="n">
        <v>1845</v>
      </c>
      <c r="C1850" s="180" t="n">
        <v>492.8</v>
      </c>
      <c r="D1850" s="180" t="n">
        <v>608.3</v>
      </c>
      <c r="E1850" s="180" t="n">
        <v>577.5</v>
      </c>
      <c r="F1850" s="180" t="n">
        <v>308</v>
      </c>
      <c r="G1850" s="180" t="n">
        <v>904.9337995338</v>
      </c>
      <c r="H1850" s="180" t="n">
        <v>1797.52762237763</v>
      </c>
      <c r="I1850" s="180" t="n">
        <v>350.670046620047</v>
      </c>
      <c r="J1850" s="180" t="n">
        <v>123.2</v>
      </c>
    </row>
    <row r="1851" customFormat="false" ht="15" hidden="false" customHeight="false" outlineLevel="0" collapsed="false">
      <c r="A1851" s="181" t="n">
        <v>77</v>
      </c>
      <c r="B1851" s="179" t="n">
        <v>1846</v>
      </c>
      <c r="C1851" s="180" t="n">
        <v>492.8</v>
      </c>
      <c r="D1851" s="180" t="n">
        <v>608.3</v>
      </c>
      <c r="E1851" s="180" t="n">
        <v>577.5</v>
      </c>
      <c r="F1851" s="180" t="n">
        <v>308</v>
      </c>
      <c r="G1851" s="180" t="n">
        <v>904.9337995338</v>
      </c>
      <c r="H1851" s="180" t="n">
        <v>1797.52762237763</v>
      </c>
      <c r="I1851" s="180" t="n">
        <v>350.670046620047</v>
      </c>
      <c r="J1851" s="180" t="n">
        <v>123.2</v>
      </c>
    </row>
    <row r="1852" customFormat="false" ht="15" hidden="false" customHeight="false" outlineLevel="0" collapsed="false">
      <c r="A1852" s="181" t="n">
        <v>77</v>
      </c>
      <c r="B1852" s="179" t="n">
        <v>1847</v>
      </c>
      <c r="C1852" s="180" t="n">
        <v>492.8</v>
      </c>
      <c r="D1852" s="180" t="n">
        <v>608.3</v>
      </c>
      <c r="E1852" s="180" t="n">
        <v>577.5</v>
      </c>
      <c r="F1852" s="180" t="n">
        <v>308</v>
      </c>
      <c r="G1852" s="180" t="n">
        <v>904.9337995338</v>
      </c>
      <c r="H1852" s="180" t="n">
        <v>1797.52762237763</v>
      </c>
      <c r="I1852" s="180" t="n">
        <v>350.670046620047</v>
      </c>
      <c r="J1852" s="180" t="n">
        <v>123.2</v>
      </c>
    </row>
    <row r="1853" customFormat="false" ht="15" hidden="false" customHeight="false" outlineLevel="0" collapsed="false">
      <c r="A1853" s="181" t="n">
        <v>77</v>
      </c>
      <c r="B1853" s="179" t="n">
        <v>1848</v>
      </c>
      <c r="C1853" s="180" t="n">
        <v>492.8</v>
      </c>
      <c r="D1853" s="180" t="n">
        <v>608.3</v>
      </c>
      <c r="E1853" s="180" t="n">
        <v>577.5</v>
      </c>
      <c r="F1853" s="180" t="n">
        <v>308</v>
      </c>
      <c r="G1853" s="180" t="n">
        <v>904.9337995338</v>
      </c>
      <c r="H1853" s="180" t="n">
        <v>1797.52762237763</v>
      </c>
      <c r="I1853" s="180" t="n">
        <v>350.670046620047</v>
      </c>
      <c r="J1853" s="180" t="n">
        <v>123.2</v>
      </c>
    </row>
    <row r="1854" customFormat="false" ht="15" hidden="false" customHeight="false" outlineLevel="0" collapsed="false">
      <c r="A1854" s="181" t="n">
        <v>78</v>
      </c>
      <c r="B1854" s="179" t="n">
        <v>1849</v>
      </c>
      <c r="C1854" s="180" t="n">
        <v>499.2</v>
      </c>
      <c r="D1854" s="180" t="n">
        <v>616.2</v>
      </c>
      <c r="E1854" s="180" t="n">
        <v>585</v>
      </c>
      <c r="F1854" s="180" t="n">
        <v>312</v>
      </c>
      <c r="G1854" s="180" t="n">
        <v>919.516317016317</v>
      </c>
      <c r="H1854" s="180" t="n">
        <v>1826.61678321679</v>
      </c>
      <c r="I1854" s="180" t="n">
        <v>355.018298368299</v>
      </c>
      <c r="J1854" s="180" t="n">
        <v>124.8</v>
      </c>
    </row>
    <row r="1855" customFormat="false" ht="15" hidden="false" customHeight="false" outlineLevel="0" collapsed="false">
      <c r="A1855" s="181" t="n">
        <v>78</v>
      </c>
      <c r="B1855" s="179" t="n">
        <v>1850</v>
      </c>
      <c r="C1855" s="180" t="n">
        <v>499.2</v>
      </c>
      <c r="D1855" s="180" t="n">
        <v>616.2</v>
      </c>
      <c r="E1855" s="180" t="n">
        <v>585</v>
      </c>
      <c r="F1855" s="180" t="n">
        <v>312</v>
      </c>
      <c r="G1855" s="180" t="n">
        <v>919.516317016317</v>
      </c>
      <c r="H1855" s="180" t="n">
        <v>1826.61678321679</v>
      </c>
      <c r="I1855" s="180" t="n">
        <v>355.018298368299</v>
      </c>
      <c r="J1855" s="180" t="n">
        <v>124.8</v>
      </c>
    </row>
    <row r="1856" customFormat="false" ht="15" hidden="false" customHeight="false" outlineLevel="0" collapsed="false">
      <c r="A1856" s="181" t="n">
        <v>78</v>
      </c>
      <c r="B1856" s="179" t="n">
        <v>1851</v>
      </c>
      <c r="C1856" s="180" t="n">
        <v>499.2</v>
      </c>
      <c r="D1856" s="180" t="n">
        <v>616.2</v>
      </c>
      <c r="E1856" s="180" t="n">
        <v>585</v>
      </c>
      <c r="F1856" s="180" t="n">
        <v>312</v>
      </c>
      <c r="G1856" s="180" t="n">
        <v>919.516317016317</v>
      </c>
      <c r="H1856" s="180" t="n">
        <v>1826.61678321679</v>
      </c>
      <c r="I1856" s="180" t="n">
        <v>355.018298368299</v>
      </c>
      <c r="J1856" s="180" t="n">
        <v>124.8</v>
      </c>
    </row>
    <row r="1857" customFormat="false" ht="15" hidden="false" customHeight="false" outlineLevel="0" collapsed="false">
      <c r="A1857" s="181" t="n">
        <v>78</v>
      </c>
      <c r="B1857" s="179" t="n">
        <v>1852</v>
      </c>
      <c r="C1857" s="180" t="n">
        <v>499.2</v>
      </c>
      <c r="D1857" s="180" t="n">
        <v>616.2</v>
      </c>
      <c r="E1857" s="180" t="n">
        <v>585</v>
      </c>
      <c r="F1857" s="180" t="n">
        <v>312</v>
      </c>
      <c r="G1857" s="180" t="n">
        <v>919.516317016317</v>
      </c>
      <c r="H1857" s="180" t="n">
        <v>1826.61678321679</v>
      </c>
      <c r="I1857" s="180" t="n">
        <v>355.018298368299</v>
      </c>
      <c r="J1857" s="180" t="n">
        <v>124.8</v>
      </c>
    </row>
    <row r="1858" customFormat="false" ht="15" hidden="false" customHeight="false" outlineLevel="0" collapsed="false">
      <c r="A1858" s="181" t="n">
        <v>78</v>
      </c>
      <c r="B1858" s="179" t="n">
        <v>1853</v>
      </c>
      <c r="C1858" s="180" t="n">
        <v>499.2</v>
      </c>
      <c r="D1858" s="180" t="n">
        <v>616.2</v>
      </c>
      <c r="E1858" s="180" t="n">
        <v>585</v>
      </c>
      <c r="F1858" s="180" t="n">
        <v>312</v>
      </c>
      <c r="G1858" s="180" t="n">
        <v>919.516317016317</v>
      </c>
      <c r="H1858" s="180" t="n">
        <v>1826.61678321679</v>
      </c>
      <c r="I1858" s="180" t="n">
        <v>355.018298368299</v>
      </c>
      <c r="J1858" s="180" t="n">
        <v>124.8</v>
      </c>
    </row>
    <row r="1859" customFormat="false" ht="15" hidden="false" customHeight="false" outlineLevel="0" collapsed="false">
      <c r="A1859" s="181" t="n">
        <v>78</v>
      </c>
      <c r="B1859" s="179" t="n">
        <v>1854</v>
      </c>
      <c r="C1859" s="180" t="n">
        <v>499.2</v>
      </c>
      <c r="D1859" s="180" t="n">
        <v>616.2</v>
      </c>
      <c r="E1859" s="180" t="n">
        <v>585</v>
      </c>
      <c r="F1859" s="180" t="n">
        <v>312</v>
      </c>
      <c r="G1859" s="180" t="n">
        <v>919.516317016317</v>
      </c>
      <c r="H1859" s="180" t="n">
        <v>1826.61678321679</v>
      </c>
      <c r="I1859" s="180" t="n">
        <v>355.018298368299</v>
      </c>
      <c r="J1859" s="180" t="n">
        <v>124.8</v>
      </c>
    </row>
    <row r="1860" customFormat="false" ht="15" hidden="false" customHeight="false" outlineLevel="0" collapsed="false">
      <c r="A1860" s="181" t="n">
        <v>78</v>
      </c>
      <c r="B1860" s="179" t="n">
        <v>1855</v>
      </c>
      <c r="C1860" s="180" t="n">
        <v>499.2</v>
      </c>
      <c r="D1860" s="180" t="n">
        <v>616.2</v>
      </c>
      <c r="E1860" s="180" t="n">
        <v>585</v>
      </c>
      <c r="F1860" s="180" t="n">
        <v>312</v>
      </c>
      <c r="G1860" s="180" t="n">
        <v>919.516317016317</v>
      </c>
      <c r="H1860" s="180" t="n">
        <v>1826.61678321679</v>
      </c>
      <c r="I1860" s="180" t="n">
        <v>355.018298368299</v>
      </c>
      <c r="J1860" s="180" t="n">
        <v>124.8</v>
      </c>
    </row>
    <row r="1861" customFormat="false" ht="15" hidden="false" customHeight="false" outlineLevel="0" collapsed="false">
      <c r="A1861" s="181" t="n">
        <v>78</v>
      </c>
      <c r="B1861" s="179" t="n">
        <v>1856</v>
      </c>
      <c r="C1861" s="180" t="n">
        <v>499.2</v>
      </c>
      <c r="D1861" s="180" t="n">
        <v>616.2</v>
      </c>
      <c r="E1861" s="180" t="n">
        <v>585</v>
      </c>
      <c r="F1861" s="180" t="n">
        <v>312</v>
      </c>
      <c r="G1861" s="180" t="n">
        <v>919.516317016317</v>
      </c>
      <c r="H1861" s="180" t="n">
        <v>1826.61678321679</v>
      </c>
      <c r="I1861" s="180" t="n">
        <v>355.018298368299</v>
      </c>
      <c r="J1861" s="180" t="n">
        <v>124.8</v>
      </c>
    </row>
    <row r="1862" customFormat="false" ht="15" hidden="false" customHeight="false" outlineLevel="0" collapsed="false">
      <c r="A1862" s="181" t="n">
        <v>78</v>
      </c>
      <c r="B1862" s="179" t="n">
        <v>1857</v>
      </c>
      <c r="C1862" s="180" t="n">
        <v>499.2</v>
      </c>
      <c r="D1862" s="180" t="n">
        <v>616.2</v>
      </c>
      <c r="E1862" s="180" t="n">
        <v>585</v>
      </c>
      <c r="F1862" s="180" t="n">
        <v>312</v>
      </c>
      <c r="G1862" s="180" t="n">
        <v>919.516317016317</v>
      </c>
      <c r="H1862" s="180" t="n">
        <v>1826.61678321679</v>
      </c>
      <c r="I1862" s="180" t="n">
        <v>355.018298368299</v>
      </c>
      <c r="J1862" s="180" t="n">
        <v>124.8</v>
      </c>
    </row>
    <row r="1863" customFormat="false" ht="15" hidden="false" customHeight="false" outlineLevel="0" collapsed="false">
      <c r="A1863" s="181" t="n">
        <v>78</v>
      </c>
      <c r="B1863" s="179" t="n">
        <v>1858</v>
      </c>
      <c r="C1863" s="180" t="n">
        <v>499.2</v>
      </c>
      <c r="D1863" s="180" t="n">
        <v>616.2</v>
      </c>
      <c r="E1863" s="180" t="n">
        <v>585</v>
      </c>
      <c r="F1863" s="180" t="n">
        <v>312</v>
      </c>
      <c r="G1863" s="180" t="n">
        <v>919.516317016317</v>
      </c>
      <c r="H1863" s="180" t="n">
        <v>1826.61678321679</v>
      </c>
      <c r="I1863" s="180" t="n">
        <v>355.018298368299</v>
      </c>
      <c r="J1863" s="180" t="n">
        <v>124.8</v>
      </c>
    </row>
    <row r="1864" customFormat="false" ht="15" hidden="false" customHeight="false" outlineLevel="0" collapsed="false">
      <c r="A1864" s="181" t="n">
        <v>78</v>
      </c>
      <c r="B1864" s="179" t="n">
        <v>1859</v>
      </c>
      <c r="C1864" s="180" t="n">
        <v>499.2</v>
      </c>
      <c r="D1864" s="180" t="n">
        <v>616.2</v>
      </c>
      <c r="E1864" s="180" t="n">
        <v>585</v>
      </c>
      <c r="F1864" s="180" t="n">
        <v>312</v>
      </c>
      <c r="G1864" s="180" t="n">
        <v>919.516317016317</v>
      </c>
      <c r="H1864" s="180" t="n">
        <v>1826.61678321679</v>
      </c>
      <c r="I1864" s="180" t="n">
        <v>355.018298368299</v>
      </c>
      <c r="J1864" s="180" t="n">
        <v>124.8</v>
      </c>
    </row>
    <row r="1865" customFormat="false" ht="15" hidden="false" customHeight="false" outlineLevel="0" collapsed="false">
      <c r="A1865" s="181" t="n">
        <v>78</v>
      </c>
      <c r="B1865" s="179" t="n">
        <v>1860</v>
      </c>
      <c r="C1865" s="180" t="n">
        <v>499.2</v>
      </c>
      <c r="D1865" s="180" t="n">
        <v>616.2</v>
      </c>
      <c r="E1865" s="180" t="n">
        <v>585</v>
      </c>
      <c r="F1865" s="180" t="n">
        <v>312</v>
      </c>
      <c r="G1865" s="180" t="n">
        <v>919.516317016317</v>
      </c>
      <c r="H1865" s="180" t="n">
        <v>1826.61678321679</v>
      </c>
      <c r="I1865" s="180" t="n">
        <v>355.018298368299</v>
      </c>
      <c r="J1865" s="180" t="n">
        <v>124.8</v>
      </c>
    </row>
    <row r="1866" customFormat="false" ht="15" hidden="false" customHeight="false" outlineLevel="0" collapsed="false">
      <c r="A1866" s="181" t="n">
        <v>78</v>
      </c>
      <c r="B1866" s="179" t="n">
        <v>1861</v>
      </c>
      <c r="C1866" s="180" t="n">
        <v>499.2</v>
      </c>
      <c r="D1866" s="180" t="n">
        <v>616.2</v>
      </c>
      <c r="E1866" s="180" t="n">
        <v>585</v>
      </c>
      <c r="F1866" s="180" t="n">
        <v>312</v>
      </c>
      <c r="G1866" s="180" t="n">
        <v>919.516317016317</v>
      </c>
      <c r="H1866" s="180" t="n">
        <v>1826.61678321679</v>
      </c>
      <c r="I1866" s="180" t="n">
        <v>355.018298368299</v>
      </c>
      <c r="J1866" s="180" t="n">
        <v>124.8</v>
      </c>
    </row>
    <row r="1867" customFormat="false" ht="15" hidden="false" customHeight="false" outlineLevel="0" collapsed="false">
      <c r="A1867" s="181" t="n">
        <v>78</v>
      </c>
      <c r="B1867" s="179" t="n">
        <v>1862</v>
      </c>
      <c r="C1867" s="180" t="n">
        <v>499.2</v>
      </c>
      <c r="D1867" s="180" t="n">
        <v>616.2</v>
      </c>
      <c r="E1867" s="180" t="n">
        <v>585</v>
      </c>
      <c r="F1867" s="180" t="n">
        <v>312</v>
      </c>
      <c r="G1867" s="180" t="n">
        <v>919.516317016317</v>
      </c>
      <c r="H1867" s="180" t="n">
        <v>1826.61678321679</v>
      </c>
      <c r="I1867" s="180" t="n">
        <v>355.018298368299</v>
      </c>
      <c r="J1867" s="180" t="n">
        <v>124.8</v>
      </c>
    </row>
    <row r="1868" customFormat="false" ht="15" hidden="false" customHeight="false" outlineLevel="0" collapsed="false">
      <c r="A1868" s="181" t="n">
        <v>78</v>
      </c>
      <c r="B1868" s="179" t="n">
        <v>1863</v>
      </c>
      <c r="C1868" s="180" t="n">
        <v>499.2</v>
      </c>
      <c r="D1868" s="180" t="n">
        <v>616.2</v>
      </c>
      <c r="E1868" s="180" t="n">
        <v>585</v>
      </c>
      <c r="F1868" s="180" t="n">
        <v>312</v>
      </c>
      <c r="G1868" s="180" t="n">
        <v>919.516317016317</v>
      </c>
      <c r="H1868" s="180" t="n">
        <v>1826.61678321679</v>
      </c>
      <c r="I1868" s="180" t="n">
        <v>355.018298368299</v>
      </c>
      <c r="J1868" s="180" t="n">
        <v>124.8</v>
      </c>
    </row>
    <row r="1869" customFormat="false" ht="15" hidden="false" customHeight="false" outlineLevel="0" collapsed="false">
      <c r="A1869" s="181" t="n">
        <v>78</v>
      </c>
      <c r="B1869" s="179" t="n">
        <v>1864</v>
      </c>
      <c r="C1869" s="180" t="n">
        <v>499.2</v>
      </c>
      <c r="D1869" s="180" t="n">
        <v>616.2</v>
      </c>
      <c r="E1869" s="180" t="n">
        <v>585</v>
      </c>
      <c r="F1869" s="180" t="n">
        <v>312</v>
      </c>
      <c r="G1869" s="180" t="n">
        <v>919.516317016317</v>
      </c>
      <c r="H1869" s="180" t="n">
        <v>1826.61678321679</v>
      </c>
      <c r="I1869" s="180" t="n">
        <v>355.018298368299</v>
      </c>
      <c r="J1869" s="180" t="n">
        <v>124.8</v>
      </c>
    </row>
    <row r="1870" customFormat="false" ht="15" hidden="false" customHeight="false" outlineLevel="0" collapsed="false">
      <c r="A1870" s="181" t="n">
        <v>78</v>
      </c>
      <c r="B1870" s="179" t="n">
        <v>1865</v>
      </c>
      <c r="C1870" s="180" t="n">
        <v>499.2</v>
      </c>
      <c r="D1870" s="180" t="n">
        <v>616.2</v>
      </c>
      <c r="E1870" s="180" t="n">
        <v>585</v>
      </c>
      <c r="F1870" s="180" t="n">
        <v>312</v>
      </c>
      <c r="G1870" s="180" t="n">
        <v>919.516317016317</v>
      </c>
      <c r="H1870" s="180" t="n">
        <v>1826.61678321679</v>
      </c>
      <c r="I1870" s="180" t="n">
        <v>355.018298368299</v>
      </c>
      <c r="J1870" s="180" t="n">
        <v>124.8</v>
      </c>
    </row>
    <row r="1871" customFormat="false" ht="15" hidden="false" customHeight="false" outlineLevel="0" collapsed="false">
      <c r="A1871" s="181" t="n">
        <v>78</v>
      </c>
      <c r="B1871" s="179" t="n">
        <v>1866</v>
      </c>
      <c r="C1871" s="180" t="n">
        <v>499.2</v>
      </c>
      <c r="D1871" s="180" t="n">
        <v>616.2</v>
      </c>
      <c r="E1871" s="180" t="n">
        <v>585</v>
      </c>
      <c r="F1871" s="180" t="n">
        <v>312</v>
      </c>
      <c r="G1871" s="180" t="n">
        <v>919.516317016317</v>
      </c>
      <c r="H1871" s="180" t="n">
        <v>1826.61678321679</v>
      </c>
      <c r="I1871" s="180" t="n">
        <v>355.018298368299</v>
      </c>
      <c r="J1871" s="180" t="n">
        <v>124.8</v>
      </c>
    </row>
    <row r="1872" customFormat="false" ht="15" hidden="false" customHeight="false" outlineLevel="0" collapsed="false">
      <c r="A1872" s="181" t="n">
        <v>78</v>
      </c>
      <c r="B1872" s="179" t="n">
        <v>1867</v>
      </c>
      <c r="C1872" s="180" t="n">
        <v>499.2</v>
      </c>
      <c r="D1872" s="180" t="n">
        <v>616.2</v>
      </c>
      <c r="E1872" s="180" t="n">
        <v>585</v>
      </c>
      <c r="F1872" s="180" t="n">
        <v>312</v>
      </c>
      <c r="G1872" s="180" t="n">
        <v>919.516317016317</v>
      </c>
      <c r="H1872" s="180" t="n">
        <v>1826.61678321679</v>
      </c>
      <c r="I1872" s="180" t="n">
        <v>355.018298368299</v>
      </c>
      <c r="J1872" s="180" t="n">
        <v>124.8</v>
      </c>
    </row>
    <row r="1873" customFormat="false" ht="15" hidden="false" customHeight="false" outlineLevel="0" collapsed="false">
      <c r="A1873" s="181" t="n">
        <v>78</v>
      </c>
      <c r="B1873" s="179" t="n">
        <v>1868</v>
      </c>
      <c r="C1873" s="180" t="n">
        <v>499.2</v>
      </c>
      <c r="D1873" s="180" t="n">
        <v>616.2</v>
      </c>
      <c r="E1873" s="180" t="n">
        <v>585</v>
      </c>
      <c r="F1873" s="180" t="n">
        <v>312</v>
      </c>
      <c r="G1873" s="180" t="n">
        <v>919.516317016317</v>
      </c>
      <c r="H1873" s="180" t="n">
        <v>1826.61678321679</v>
      </c>
      <c r="I1873" s="180" t="n">
        <v>355.018298368299</v>
      </c>
      <c r="J1873" s="180" t="n">
        <v>124.8</v>
      </c>
    </row>
    <row r="1874" customFormat="false" ht="15" hidden="false" customHeight="false" outlineLevel="0" collapsed="false">
      <c r="A1874" s="181" t="n">
        <v>78</v>
      </c>
      <c r="B1874" s="179" t="n">
        <v>1869</v>
      </c>
      <c r="C1874" s="180" t="n">
        <v>499.2</v>
      </c>
      <c r="D1874" s="180" t="n">
        <v>616.2</v>
      </c>
      <c r="E1874" s="180" t="n">
        <v>585</v>
      </c>
      <c r="F1874" s="180" t="n">
        <v>312</v>
      </c>
      <c r="G1874" s="180" t="n">
        <v>919.516317016317</v>
      </c>
      <c r="H1874" s="180" t="n">
        <v>1826.61678321679</v>
      </c>
      <c r="I1874" s="180" t="n">
        <v>355.018298368299</v>
      </c>
      <c r="J1874" s="180" t="n">
        <v>124.8</v>
      </c>
    </row>
    <row r="1875" customFormat="false" ht="15" hidden="false" customHeight="false" outlineLevel="0" collapsed="false">
      <c r="A1875" s="181" t="n">
        <v>78</v>
      </c>
      <c r="B1875" s="179" t="n">
        <v>1870</v>
      </c>
      <c r="C1875" s="180" t="n">
        <v>499.2</v>
      </c>
      <c r="D1875" s="180" t="n">
        <v>616.2</v>
      </c>
      <c r="E1875" s="180" t="n">
        <v>585</v>
      </c>
      <c r="F1875" s="180" t="n">
        <v>312</v>
      </c>
      <c r="G1875" s="180" t="n">
        <v>919.516317016317</v>
      </c>
      <c r="H1875" s="180" t="n">
        <v>1826.61678321679</v>
      </c>
      <c r="I1875" s="180" t="n">
        <v>355.018298368299</v>
      </c>
      <c r="J1875" s="180" t="n">
        <v>124.8</v>
      </c>
    </row>
    <row r="1876" customFormat="false" ht="15" hidden="false" customHeight="false" outlineLevel="0" collapsed="false">
      <c r="A1876" s="181" t="n">
        <v>78</v>
      </c>
      <c r="B1876" s="179" t="n">
        <v>1871</v>
      </c>
      <c r="C1876" s="180" t="n">
        <v>499.2</v>
      </c>
      <c r="D1876" s="180" t="n">
        <v>616.2</v>
      </c>
      <c r="E1876" s="180" t="n">
        <v>585</v>
      </c>
      <c r="F1876" s="180" t="n">
        <v>312</v>
      </c>
      <c r="G1876" s="180" t="n">
        <v>919.516317016317</v>
      </c>
      <c r="H1876" s="180" t="n">
        <v>1826.61678321679</v>
      </c>
      <c r="I1876" s="180" t="n">
        <v>355.018298368299</v>
      </c>
      <c r="J1876" s="180" t="n">
        <v>124.8</v>
      </c>
    </row>
    <row r="1877" customFormat="false" ht="15" hidden="false" customHeight="false" outlineLevel="0" collapsed="false">
      <c r="A1877" s="181" t="n">
        <v>78</v>
      </c>
      <c r="B1877" s="179" t="n">
        <v>1872</v>
      </c>
      <c r="C1877" s="180" t="n">
        <v>499.2</v>
      </c>
      <c r="D1877" s="180" t="n">
        <v>616.2</v>
      </c>
      <c r="E1877" s="180" t="n">
        <v>585</v>
      </c>
      <c r="F1877" s="180" t="n">
        <v>312</v>
      </c>
      <c r="G1877" s="180" t="n">
        <v>919.516317016317</v>
      </c>
      <c r="H1877" s="180" t="n">
        <v>1826.61678321679</v>
      </c>
      <c r="I1877" s="180" t="n">
        <v>355.018298368299</v>
      </c>
      <c r="J1877" s="180" t="n">
        <v>124.8</v>
      </c>
    </row>
    <row r="1878" customFormat="false" ht="15" hidden="false" customHeight="false" outlineLevel="0" collapsed="false">
      <c r="A1878" s="181" t="n">
        <v>79</v>
      </c>
      <c r="B1878" s="179" t="n">
        <v>1873</v>
      </c>
      <c r="C1878" s="180" t="n">
        <v>505.6</v>
      </c>
      <c r="D1878" s="180" t="n">
        <v>624.1</v>
      </c>
      <c r="E1878" s="180" t="n">
        <v>592.5</v>
      </c>
      <c r="F1878" s="180" t="n">
        <v>316</v>
      </c>
      <c r="G1878" s="180" t="n">
        <v>934.098834498835</v>
      </c>
      <c r="H1878" s="180" t="n">
        <v>1855.70594405595</v>
      </c>
      <c r="I1878" s="180" t="n">
        <v>359.366550116551</v>
      </c>
      <c r="J1878" s="180" t="n">
        <v>126.4</v>
      </c>
    </row>
    <row r="1879" customFormat="false" ht="15" hidden="false" customHeight="false" outlineLevel="0" collapsed="false">
      <c r="A1879" s="181" t="n">
        <v>79</v>
      </c>
      <c r="B1879" s="179" t="n">
        <v>1874</v>
      </c>
      <c r="C1879" s="180" t="n">
        <v>505.6</v>
      </c>
      <c r="D1879" s="180" t="n">
        <v>624.1</v>
      </c>
      <c r="E1879" s="180" t="n">
        <v>592.5</v>
      </c>
      <c r="F1879" s="180" t="n">
        <v>316</v>
      </c>
      <c r="G1879" s="180" t="n">
        <v>934.098834498835</v>
      </c>
      <c r="H1879" s="180" t="n">
        <v>1855.70594405595</v>
      </c>
      <c r="I1879" s="180" t="n">
        <v>359.366550116551</v>
      </c>
      <c r="J1879" s="180" t="n">
        <v>126.4</v>
      </c>
    </row>
    <row r="1880" customFormat="false" ht="15" hidden="false" customHeight="false" outlineLevel="0" collapsed="false">
      <c r="A1880" s="181" t="n">
        <v>79</v>
      </c>
      <c r="B1880" s="179" t="n">
        <v>1875</v>
      </c>
      <c r="C1880" s="180" t="n">
        <v>505.6</v>
      </c>
      <c r="D1880" s="180" t="n">
        <v>624.1</v>
      </c>
      <c r="E1880" s="180" t="n">
        <v>592.5</v>
      </c>
      <c r="F1880" s="180" t="n">
        <v>316</v>
      </c>
      <c r="G1880" s="180" t="n">
        <v>934.098834498835</v>
      </c>
      <c r="H1880" s="180" t="n">
        <v>1855.70594405595</v>
      </c>
      <c r="I1880" s="180" t="n">
        <v>359.366550116551</v>
      </c>
      <c r="J1880" s="180" t="n">
        <v>126.4</v>
      </c>
    </row>
    <row r="1881" customFormat="false" ht="15" hidden="false" customHeight="false" outlineLevel="0" collapsed="false">
      <c r="A1881" s="181" t="n">
        <v>79</v>
      </c>
      <c r="B1881" s="179" t="n">
        <v>1876</v>
      </c>
      <c r="C1881" s="180" t="n">
        <v>505.6</v>
      </c>
      <c r="D1881" s="180" t="n">
        <v>624.1</v>
      </c>
      <c r="E1881" s="180" t="n">
        <v>592.5</v>
      </c>
      <c r="F1881" s="180" t="n">
        <v>316</v>
      </c>
      <c r="G1881" s="180" t="n">
        <v>934.098834498835</v>
      </c>
      <c r="H1881" s="180" t="n">
        <v>1855.70594405595</v>
      </c>
      <c r="I1881" s="180" t="n">
        <v>359.366550116551</v>
      </c>
      <c r="J1881" s="180" t="n">
        <v>126.4</v>
      </c>
    </row>
    <row r="1882" customFormat="false" ht="15" hidden="false" customHeight="false" outlineLevel="0" collapsed="false">
      <c r="A1882" s="181" t="n">
        <v>79</v>
      </c>
      <c r="B1882" s="179" t="n">
        <v>1877</v>
      </c>
      <c r="C1882" s="180" t="n">
        <v>505.6</v>
      </c>
      <c r="D1882" s="180" t="n">
        <v>624.1</v>
      </c>
      <c r="E1882" s="180" t="n">
        <v>592.5</v>
      </c>
      <c r="F1882" s="180" t="n">
        <v>316</v>
      </c>
      <c r="G1882" s="180" t="n">
        <v>934.098834498835</v>
      </c>
      <c r="H1882" s="180" t="n">
        <v>1855.70594405595</v>
      </c>
      <c r="I1882" s="180" t="n">
        <v>359.366550116551</v>
      </c>
      <c r="J1882" s="180" t="n">
        <v>126.4</v>
      </c>
    </row>
    <row r="1883" customFormat="false" ht="15" hidden="false" customHeight="false" outlineLevel="0" collapsed="false">
      <c r="A1883" s="181" t="n">
        <v>79</v>
      </c>
      <c r="B1883" s="179" t="n">
        <v>1878</v>
      </c>
      <c r="C1883" s="180" t="n">
        <v>505.6</v>
      </c>
      <c r="D1883" s="180" t="n">
        <v>624.1</v>
      </c>
      <c r="E1883" s="180" t="n">
        <v>592.5</v>
      </c>
      <c r="F1883" s="180" t="n">
        <v>316</v>
      </c>
      <c r="G1883" s="180" t="n">
        <v>934.098834498835</v>
      </c>
      <c r="H1883" s="180" t="n">
        <v>1855.70594405595</v>
      </c>
      <c r="I1883" s="180" t="n">
        <v>359.366550116551</v>
      </c>
      <c r="J1883" s="180" t="n">
        <v>126.4</v>
      </c>
    </row>
    <row r="1884" customFormat="false" ht="15" hidden="false" customHeight="false" outlineLevel="0" collapsed="false">
      <c r="A1884" s="181" t="n">
        <v>79</v>
      </c>
      <c r="B1884" s="179" t="n">
        <v>1879</v>
      </c>
      <c r="C1884" s="180" t="n">
        <v>505.6</v>
      </c>
      <c r="D1884" s="180" t="n">
        <v>624.1</v>
      </c>
      <c r="E1884" s="180" t="n">
        <v>592.5</v>
      </c>
      <c r="F1884" s="180" t="n">
        <v>316</v>
      </c>
      <c r="G1884" s="180" t="n">
        <v>934.098834498835</v>
      </c>
      <c r="H1884" s="180" t="n">
        <v>1855.70594405595</v>
      </c>
      <c r="I1884" s="180" t="n">
        <v>359.366550116551</v>
      </c>
      <c r="J1884" s="180" t="n">
        <v>126.4</v>
      </c>
    </row>
    <row r="1885" customFormat="false" ht="15" hidden="false" customHeight="false" outlineLevel="0" collapsed="false">
      <c r="A1885" s="181" t="n">
        <v>79</v>
      </c>
      <c r="B1885" s="179" t="n">
        <v>1880</v>
      </c>
      <c r="C1885" s="180" t="n">
        <v>505.6</v>
      </c>
      <c r="D1885" s="180" t="n">
        <v>624.1</v>
      </c>
      <c r="E1885" s="180" t="n">
        <v>592.5</v>
      </c>
      <c r="F1885" s="180" t="n">
        <v>316</v>
      </c>
      <c r="G1885" s="180" t="n">
        <v>934.098834498835</v>
      </c>
      <c r="H1885" s="180" t="n">
        <v>1855.70594405595</v>
      </c>
      <c r="I1885" s="180" t="n">
        <v>359.366550116551</v>
      </c>
      <c r="J1885" s="180" t="n">
        <v>126.4</v>
      </c>
    </row>
    <row r="1886" customFormat="false" ht="15" hidden="false" customHeight="false" outlineLevel="0" collapsed="false">
      <c r="A1886" s="181" t="n">
        <v>79</v>
      </c>
      <c r="B1886" s="179" t="n">
        <v>1881</v>
      </c>
      <c r="C1886" s="180" t="n">
        <v>505.6</v>
      </c>
      <c r="D1886" s="180" t="n">
        <v>624.1</v>
      </c>
      <c r="E1886" s="180" t="n">
        <v>592.5</v>
      </c>
      <c r="F1886" s="180" t="n">
        <v>316</v>
      </c>
      <c r="G1886" s="180" t="n">
        <v>934.098834498835</v>
      </c>
      <c r="H1886" s="180" t="n">
        <v>1855.70594405595</v>
      </c>
      <c r="I1886" s="180" t="n">
        <v>359.366550116551</v>
      </c>
      <c r="J1886" s="180" t="n">
        <v>126.4</v>
      </c>
    </row>
    <row r="1887" customFormat="false" ht="15" hidden="false" customHeight="false" outlineLevel="0" collapsed="false">
      <c r="A1887" s="181" t="n">
        <v>79</v>
      </c>
      <c r="B1887" s="179" t="n">
        <v>1882</v>
      </c>
      <c r="C1887" s="180" t="n">
        <v>505.6</v>
      </c>
      <c r="D1887" s="180" t="n">
        <v>624.1</v>
      </c>
      <c r="E1887" s="180" t="n">
        <v>592.5</v>
      </c>
      <c r="F1887" s="180" t="n">
        <v>316</v>
      </c>
      <c r="G1887" s="180" t="n">
        <v>934.098834498835</v>
      </c>
      <c r="H1887" s="180" t="n">
        <v>1855.70594405595</v>
      </c>
      <c r="I1887" s="180" t="n">
        <v>359.366550116551</v>
      </c>
      <c r="J1887" s="180" t="n">
        <v>126.4</v>
      </c>
    </row>
    <row r="1888" customFormat="false" ht="15" hidden="false" customHeight="false" outlineLevel="0" collapsed="false">
      <c r="A1888" s="181" t="n">
        <v>79</v>
      </c>
      <c r="B1888" s="179" t="n">
        <v>1883</v>
      </c>
      <c r="C1888" s="180" t="n">
        <v>505.6</v>
      </c>
      <c r="D1888" s="180" t="n">
        <v>624.1</v>
      </c>
      <c r="E1888" s="180" t="n">
        <v>592.5</v>
      </c>
      <c r="F1888" s="180" t="n">
        <v>316</v>
      </c>
      <c r="G1888" s="180" t="n">
        <v>934.098834498835</v>
      </c>
      <c r="H1888" s="180" t="n">
        <v>1855.70594405595</v>
      </c>
      <c r="I1888" s="180" t="n">
        <v>359.366550116551</v>
      </c>
      <c r="J1888" s="180" t="n">
        <v>126.4</v>
      </c>
    </row>
    <row r="1889" customFormat="false" ht="15" hidden="false" customHeight="false" outlineLevel="0" collapsed="false">
      <c r="A1889" s="181" t="n">
        <v>79</v>
      </c>
      <c r="B1889" s="179" t="n">
        <v>1884</v>
      </c>
      <c r="C1889" s="180" t="n">
        <v>505.6</v>
      </c>
      <c r="D1889" s="180" t="n">
        <v>624.1</v>
      </c>
      <c r="E1889" s="180" t="n">
        <v>592.5</v>
      </c>
      <c r="F1889" s="180" t="n">
        <v>316</v>
      </c>
      <c r="G1889" s="180" t="n">
        <v>934.098834498835</v>
      </c>
      <c r="H1889" s="180" t="n">
        <v>1855.70594405595</v>
      </c>
      <c r="I1889" s="180" t="n">
        <v>359.366550116551</v>
      </c>
      <c r="J1889" s="180" t="n">
        <v>126.4</v>
      </c>
    </row>
    <row r="1890" customFormat="false" ht="15" hidden="false" customHeight="false" outlineLevel="0" collapsed="false">
      <c r="A1890" s="181" t="n">
        <v>79</v>
      </c>
      <c r="B1890" s="179" t="n">
        <v>1885</v>
      </c>
      <c r="C1890" s="180" t="n">
        <v>505.6</v>
      </c>
      <c r="D1890" s="180" t="n">
        <v>624.1</v>
      </c>
      <c r="E1890" s="180" t="n">
        <v>592.5</v>
      </c>
      <c r="F1890" s="180" t="n">
        <v>316</v>
      </c>
      <c r="G1890" s="180" t="n">
        <v>934.098834498835</v>
      </c>
      <c r="H1890" s="180" t="n">
        <v>1855.70594405595</v>
      </c>
      <c r="I1890" s="180" t="n">
        <v>359.366550116551</v>
      </c>
      <c r="J1890" s="180" t="n">
        <v>126.4</v>
      </c>
    </row>
    <row r="1891" customFormat="false" ht="15" hidden="false" customHeight="false" outlineLevel="0" collapsed="false">
      <c r="A1891" s="181" t="n">
        <v>79</v>
      </c>
      <c r="B1891" s="179" t="n">
        <v>1886</v>
      </c>
      <c r="C1891" s="180" t="n">
        <v>505.6</v>
      </c>
      <c r="D1891" s="180" t="n">
        <v>624.1</v>
      </c>
      <c r="E1891" s="180" t="n">
        <v>592.5</v>
      </c>
      <c r="F1891" s="180" t="n">
        <v>316</v>
      </c>
      <c r="G1891" s="180" t="n">
        <v>934.098834498835</v>
      </c>
      <c r="H1891" s="180" t="n">
        <v>1855.70594405595</v>
      </c>
      <c r="I1891" s="180" t="n">
        <v>359.366550116551</v>
      </c>
      <c r="J1891" s="180" t="n">
        <v>126.4</v>
      </c>
    </row>
    <row r="1892" customFormat="false" ht="15" hidden="false" customHeight="false" outlineLevel="0" collapsed="false">
      <c r="A1892" s="181" t="n">
        <v>79</v>
      </c>
      <c r="B1892" s="179" t="n">
        <v>1887</v>
      </c>
      <c r="C1892" s="180" t="n">
        <v>505.6</v>
      </c>
      <c r="D1892" s="180" t="n">
        <v>624.1</v>
      </c>
      <c r="E1892" s="180" t="n">
        <v>592.5</v>
      </c>
      <c r="F1892" s="180" t="n">
        <v>316</v>
      </c>
      <c r="G1892" s="180" t="n">
        <v>934.098834498835</v>
      </c>
      <c r="H1892" s="180" t="n">
        <v>1855.70594405595</v>
      </c>
      <c r="I1892" s="180" t="n">
        <v>359.366550116551</v>
      </c>
      <c r="J1892" s="180" t="n">
        <v>126.4</v>
      </c>
    </row>
    <row r="1893" customFormat="false" ht="15" hidden="false" customHeight="false" outlineLevel="0" collapsed="false">
      <c r="A1893" s="181" t="n">
        <v>79</v>
      </c>
      <c r="B1893" s="179" t="n">
        <v>1888</v>
      </c>
      <c r="C1893" s="180" t="n">
        <v>505.6</v>
      </c>
      <c r="D1893" s="180" t="n">
        <v>624.1</v>
      </c>
      <c r="E1893" s="180" t="n">
        <v>592.5</v>
      </c>
      <c r="F1893" s="180" t="n">
        <v>316</v>
      </c>
      <c r="G1893" s="180" t="n">
        <v>934.098834498835</v>
      </c>
      <c r="H1893" s="180" t="n">
        <v>1855.70594405595</v>
      </c>
      <c r="I1893" s="180" t="n">
        <v>359.366550116551</v>
      </c>
      <c r="J1893" s="180" t="n">
        <v>126.4</v>
      </c>
    </row>
    <row r="1894" customFormat="false" ht="15" hidden="false" customHeight="false" outlineLevel="0" collapsed="false">
      <c r="A1894" s="181" t="n">
        <v>79</v>
      </c>
      <c r="B1894" s="179" t="n">
        <v>1889</v>
      </c>
      <c r="C1894" s="180" t="n">
        <v>505.6</v>
      </c>
      <c r="D1894" s="180" t="n">
        <v>624.1</v>
      </c>
      <c r="E1894" s="180" t="n">
        <v>592.5</v>
      </c>
      <c r="F1894" s="180" t="n">
        <v>316</v>
      </c>
      <c r="G1894" s="180" t="n">
        <v>934.098834498835</v>
      </c>
      <c r="H1894" s="180" t="n">
        <v>1855.70594405595</v>
      </c>
      <c r="I1894" s="180" t="n">
        <v>359.366550116551</v>
      </c>
      <c r="J1894" s="180" t="n">
        <v>126.4</v>
      </c>
    </row>
    <row r="1895" customFormat="false" ht="15" hidden="false" customHeight="false" outlineLevel="0" collapsed="false">
      <c r="A1895" s="181" t="n">
        <v>79</v>
      </c>
      <c r="B1895" s="179" t="n">
        <v>1890</v>
      </c>
      <c r="C1895" s="180" t="n">
        <v>505.6</v>
      </c>
      <c r="D1895" s="180" t="n">
        <v>624.1</v>
      </c>
      <c r="E1895" s="180" t="n">
        <v>592.5</v>
      </c>
      <c r="F1895" s="180" t="n">
        <v>316</v>
      </c>
      <c r="G1895" s="180" t="n">
        <v>934.098834498835</v>
      </c>
      <c r="H1895" s="180" t="n">
        <v>1855.70594405595</v>
      </c>
      <c r="I1895" s="180" t="n">
        <v>359.366550116551</v>
      </c>
      <c r="J1895" s="180" t="n">
        <v>126.4</v>
      </c>
    </row>
    <row r="1896" customFormat="false" ht="15" hidden="false" customHeight="false" outlineLevel="0" collapsed="false">
      <c r="A1896" s="181" t="n">
        <v>79</v>
      </c>
      <c r="B1896" s="179" t="n">
        <v>1891</v>
      </c>
      <c r="C1896" s="180" t="n">
        <v>505.6</v>
      </c>
      <c r="D1896" s="180" t="n">
        <v>624.1</v>
      </c>
      <c r="E1896" s="180" t="n">
        <v>592.5</v>
      </c>
      <c r="F1896" s="180" t="n">
        <v>316</v>
      </c>
      <c r="G1896" s="180" t="n">
        <v>934.098834498835</v>
      </c>
      <c r="H1896" s="180" t="n">
        <v>1855.70594405595</v>
      </c>
      <c r="I1896" s="180" t="n">
        <v>359.366550116551</v>
      </c>
      <c r="J1896" s="180" t="n">
        <v>126.4</v>
      </c>
    </row>
    <row r="1897" customFormat="false" ht="15" hidden="false" customHeight="false" outlineLevel="0" collapsed="false">
      <c r="A1897" s="181" t="n">
        <v>79</v>
      </c>
      <c r="B1897" s="179" t="n">
        <v>1892</v>
      </c>
      <c r="C1897" s="180" t="n">
        <v>505.6</v>
      </c>
      <c r="D1897" s="180" t="n">
        <v>624.1</v>
      </c>
      <c r="E1897" s="180" t="n">
        <v>592.5</v>
      </c>
      <c r="F1897" s="180" t="n">
        <v>316</v>
      </c>
      <c r="G1897" s="180" t="n">
        <v>934.098834498835</v>
      </c>
      <c r="H1897" s="180" t="n">
        <v>1855.70594405595</v>
      </c>
      <c r="I1897" s="180" t="n">
        <v>359.366550116551</v>
      </c>
      <c r="J1897" s="180" t="n">
        <v>126.4</v>
      </c>
    </row>
    <row r="1898" customFormat="false" ht="15" hidden="false" customHeight="false" outlineLevel="0" collapsed="false">
      <c r="A1898" s="181" t="n">
        <v>79</v>
      </c>
      <c r="B1898" s="179" t="n">
        <v>1893</v>
      </c>
      <c r="C1898" s="180" t="n">
        <v>505.6</v>
      </c>
      <c r="D1898" s="180" t="n">
        <v>624.1</v>
      </c>
      <c r="E1898" s="180" t="n">
        <v>592.5</v>
      </c>
      <c r="F1898" s="180" t="n">
        <v>316</v>
      </c>
      <c r="G1898" s="180" t="n">
        <v>934.098834498835</v>
      </c>
      <c r="H1898" s="180" t="n">
        <v>1855.70594405595</v>
      </c>
      <c r="I1898" s="180" t="n">
        <v>359.366550116551</v>
      </c>
      <c r="J1898" s="180" t="n">
        <v>126.4</v>
      </c>
    </row>
    <row r="1899" customFormat="false" ht="15" hidden="false" customHeight="false" outlineLevel="0" collapsed="false">
      <c r="A1899" s="181" t="n">
        <v>79</v>
      </c>
      <c r="B1899" s="179" t="n">
        <v>1894</v>
      </c>
      <c r="C1899" s="180" t="n">
        <v>505.6</v>
      </c>
      <c r="D1899" s="180" t="n">
        <v>624.1</v>
      </c>
      <c r="E1899" s="180" t="n">
        <v>592.5</v>
      </c>
      <c r="F1899" s="180" t="n">
        <v>316</v>
      </c>
      <c r="G1899" s="180" t="n">
        <v>934.098834498835</v>
      </c>
      <c r="H1899" s="180" t="n">
        <v>1855.70594405595</v>
      </c>
      <c r="I1899" s="180" t="n">
        <v>359.366550116551</v>
      </c>
      <c r="J1899" s="180" t="n">
        <v>126.4</v>
      </c>
    </row>
    <row r="1900" customFormat="false" ht="15" hidden="false" customHeight="false" outlineLevel="0" collapsed="false">
      <c r="A1900" s="181" t="n">
        <v>79</v>
      </c>
      <c r="B1900" s="179" t="n">
        <v>1895</v>
      </c>
      <c r="C1900" s="180" t="n">
        <v>505.6</v>
      </c>
      <c r="D1900" s="180" t="n">
        <v>624.1</v>
      </c>
      <c r="E1900" s="180" t="n">
        <v>592.5</v>
      </c>
      <c r="F1900" s="180" t="n">
        <v>316</v>
      </c>
      <c r="G1900" s="180" t="n">
        <v>934.098834498835</v>
      </c>
      <c r="H1900" s="180" t="n">
        <v>1855.70594405595</v>
      </c>
      <c r="I1900" s="180" t="n">
        <v>359.366550116551</v>
      </c>
      <c r="J1900" s="180" t="n">
        <v>126.4</v>
      </c>
    </row>
    <row r="1901" customFormat="false" ht="15" hidden="false" customHeight="false" outlineLevel="0" collapsed="false">
      <c r="A1901" s="181" t="n">
        <v>79</v>
      </c>
      <c r="B1901" s="179" t="n">
        <v>1896</v>
      </c>
      <c r="C1901" s="180" t="n">
        <v>505.6</v>
      </c>
      <c r="D1901" s="180" t="n">
        <v>624.1</v>
      </c>
      <c r="E1901" s="180" t="n">
        <v>592.5</v>
      </c>
      <c r="F1901" s="180" t="n">
        <v>316</v>
      </c>
      <c r="G1901" s="180" t="n">
        <v>934.098834498835</v>
      </c>
      <c r="H1901" s="180" t="n">
        <v>1855.70594405595</v>
      </c>
      <c r="I1901" s="180" t="n">
        <v>359.366550116551</v>
      </c>
      <c r="J1901" s="180" t="n">
        <v>126.4</v>
      </c>
    </row>
    <row r="1902" customFormat="false" ht="15" hidden="false" customHeight="false" outlineLevel="0" collapsed="false">
      <c r="A1902" s="181" t="n">
        <v>80</v>
      </c>
      <c r="B1902" s="179" t="n">
        <v>1897</v>
      </c>
      <c r="C1902" s="180" t="n">
        <v>512</v>
      </c>
      <c r="D1902" s="180" t="n">
        <v>632</v>
      </c>
      <c r="E1902" s="180" t="n">
        <v>600</v>
      </c>
      <c r="F1902" s="180" t="n">
        <v>320</v>
      </c>
      <c r="G1902" s="180" t="n">
        <v>948.681351981352</v>
      </c>
      <c r="H1902" s="180" t="n">
        <v>1884.79510489511</v>
      </c>
      <c r="I1902" s="180" t="n">
        <v>363.714801864803</v>
      </c>
      <c r="J1902" s="180" t="n">
        <v>128</v>
      </c>
    </row>
    <row r="1903" customFormat="false" ht="15" hidden="false" customHeight="false" outlineLevel="0" collapsed="false">
      <c r="A1903" s="181" t="n">
        <v>80</v>
      </c>
      <c r="B1903" s="179" t="n">
        <v>1898</v>
      </c>
      <c r="C1903" s="180" t="n">
        <v>512</v>
      </c>
      <c r="D1903" s="180" t="n">
        <v>632</v>
      </c>
      <c r="E1903" s="180" t="n">
        <v>600</v>
      </c>
      <c r="F1903" s="180" t="n">
        <v>320</v>
      </c>
      <c r="G1903" s="180" t="n">
        <v>948.681351981352</v>
      </c>
      <c r="H1903" s="180" t="n">
        <v>1884.79510489511</v>
      </c>
      <c r="I1903" s="180" t="n">
        <v>363.714801864803</v>
      </c>
      <c r="J1903" s="180" t="n">
        <v>128</v>
      </c>
    </row>
    <row r="1904" customFormat="false" ht="15" hidden="false" customHeight="false" outlineLevel="0" collapsed="false">
      <c r="A1904" s="181" t="n">
        <v>80</v>
      </c>
      <c r="B1904" s="179" t="n">
        <v>1899</v>
      </c>
      <c r="C1904" s="180" t="n">
        <v>512</v>
      </c>
      <c r="D1904" s="180" t="n">
        <v>632</v>
      </c>
      <c r="E1904" s="180" t="n">
        <v>600</v>
      </c>
      <c r="F1904" s="180" t="n">
        <v>320</v>
      </c>
      <c r="G1904" s="180" t="n">
        <v>948.681351981352</v>
      </c>
      <c r="H1904" s="180" t="n">
        <v>1884.79510489511</v>
      </c>
      <c r="I1904" s="180" t="n">
        <v>363.714801864803</v>
      </c>
      <c r="J1904" s="180" t="n">
        <v>128</v>
      </c>
    </row>
    <row r="1905" customFormat="false" ht="15" hidden="false" customHeight="false" outlineLevel="0" collapsed="false">
      <c r="A1905" s="181" t="n">
        <v>80</v>
      </c>
      <c r="B1905" s="179" t="n">
        <v>1900</v>
      </c>
      <c r="C1905" s="180" t="n">
        <v>512</v>
      </c>
      <c r="D1905" s="180" t="n">
        <v>632</v>
      </c>
      <c r="E1905" s="180" t="n">
        <v>600</v>
      </c>
      <c r="F1905" s="180" t="n">
        <v>320</v>
      </c>
      <c r="G1905" s="180" t="n">
        <v>948.681351981352</v>
      </c>
      <c r="H1905" s="180" t="n">
        <v>1884.79510489511</v>
      </c>
      <c r="I1905" s="180" t="n">
        <v>363.714801864803</v>
      </c>
      <c r="J1905" s="180" t="n">
        <v>128</v>
      </c>
    </row>
    <row r="1906" customFormat="false" ht="15" hidden="false" customHeight="false" outlineLevel="0" collapsed="false">
      <c r="A1906" s="181" t="n">
        <v>80</v>
      </c>
      <c r="B1906" s="179" t="n">
        <v>1901</v>
      </c>
      <c r="C1906" s="180" t="n">
        <v>512</v>
      </c>
      <c r="D1906" s="180" t="n">
        <v>632</v>
      </c>
      <c r="E1906" s="180" t="n">
        <v>600</v>
      </c>
      <c r="F1906" s="180" t="n">
        <v>320</v>
      </c>
      <c r="G1906" s="180" t="n">
        <v>948.681351981352</v>
      </c>
      <c r="H1906" s="180" t="n">
        <v>1884.79510489511</v>
      </c>
      <c r="I1906" s="180" t="n">
        <v>363.714801864803</v>
      </c>
      <c r="J1906" s="180" t="n">
        <v>128</v>
      </c>
    </row>
    <row r="1907" customFormat="false" ht="15" hidden="false" customHeight="false" outlineLevel="0" collapsed="false">
      <c r="A1907" s="181" t="n">
        <v>80</v>
      </c>
      <c r="B1907" s="179" t="n">
        <v>1902</v>
      </c>
      <c r="C1907" s="180" t="n">
        <v>512</v>
      </c>
      <c r="D1907" s="180" t="n">
        <v>632</v>
      </c>
      <c r="E1907" s="180" t="n">
        <v>600</v>
      </c>
      <c r="F1907" s="180" t="n">
        <v>320</v>
      </c>
      <c r="G1907" s="180" t="n">
        <v>948.681351981352</v>
      </c>
      <c r="H1907" s="180" t="n">
        <v>1884.79510489511</v>
      </c>
      <c r="I1907" s="180" t="n">
        <v>363.714801864803</v>
      </c>
      <c r="J1907" s="180" t="n">
        <v>128</v>
      </c>
    </row>
    <row r="1908" customFormat="false" ht="15" hidden="false" customHeight="false" outlineLevel="0" collapsed="false">
      <c r="A1908" s="181" t="n">
        <v>80</v>
      </c>
      <c r="B1908" s="179" t="n">
        <v>1903</v>
      </c>
      <c r="C1908" s="180" t="n">
        <v>512</v>
      </c>
      <c r="D1908" s="180" t="n">
        <v>632</v>
      </c>
      <c r="E1908" s="180" t="n">
        <v>600</v>
      </c>
      <c r="F1908" s="180" t="n">
        <v>320</v>
      </c>
      <c r="G1908" s="180" t="n">
        <v>948.681351981352</v>
      </c>
      <c r="H1908" s="180" t="n">
        <v>1884.79510489511</v>
      </c>
      <c r="I1908" s="180" t="n">
        <v>363.714801864803</v>
      </c>
      <c r="J1908" s="180" t="n">
        <v>128</v>
      </c>
    </row>
    <row r="1909" customFormat="false" ht="15" hidden="false" customHeight="false" outlineLevel="0" collapsed="false">
      <c r="A1909" s="181" t="n">
        <v>80</v>
      </c>
      <c r="B1909" s="179" t="n">
        <v>1904</v>
      </c>
      <c r="C1909" s="180" t="n">
        <v>512</v>
      </c>
      <c r="D1909" s="180" t="n">
        <v>632</v>
      </c>
      <c r="E1909" s="180" t="n">
        <v>600</v>
      </c>
      <c r="F1909" s="180" t="n">
        <v>320</v>
      </c>
      <c r="G1909" s="180" t="n">
        <v>948.681351981352</v>
      </c>
      <c r="H1909" s="180" t="n">
        <v>1884.79510489511</v>
      </c>
      <c r="I1909" s="180" t="n">
        <v>363.714801864803</v>
      </c>
      <c r="J1909" s="180" t="n">
        <v>128</v>
      </c>
    </row>
    <row r="1910" customFormat="false" ht="15" hidden="false" customHeight="false" outlineLevel="0" collapsed="false">
      <c r="A1910" s="181" t="n">
        <v>80</v>
      </c>
      <c r="B1910" s="179" t="n">
        <v>1905</v>
      </c>
      <c r="C1910" s="180" t="n">
        <v>512</v>
      </c>
      <c r="D1910" s="180" t="n">
        <v>632</v>
      </c>
      <c r="E1910" s="180" t="n">
        <v>600</v>
      </c>
      <c r="F1910" s="180" t="n">
        <v>320</v>
      </c>
      <c r="G1910" s="180" t="n">
        <v>948.681351981352</v>
      </c>
      <c r="H1910" s="180" t="n">
        <v>1884.79510489511</v>
      </c>
      <c r="I1910" s="180" t="n">
        <v>363.714801864803</v>
      </c>
      <c r="J1910" s="180" t="n">
        <v>128</v>
      </c>
    </row>
    <row r="1911" customFormat="false" ht="15" hidden="false" customHeight="false" outlineLevel="0" collapsed="false">
      <c r="A1911" s="181" t="n">
        <v>80</v>
      </c>
      <c r="B1911" s="179" t="n">
        <v>1906</v>
      </c>
      <c r="C1911" s="180" t="n">
        <v>512</v>
      </c>
      <c r="D1911" s="180" t="n">
        <v>632</v>
      </c>
      <c r="E1911" s="180" t="n">
        <v>600</v>
      </c>
      <c r="F1911" s="180" t="n">
        <v>320</v>
      </c>
      <c r="G1911" s="180" t="n">
        <v>948.681351981352</v>
      </c>
      <c r="H1911" s="180" t="n">
        <v>1884.79510489511</v>
      </c>
      <c r="I1911" s="180" t="n">
        <v>363.714801864803</v>
      </c>
      <c r="J1911" s="180" t="n">
        <v>128</v>
      </c>
    </row>
    <row r="1912" customFormat="false" ht="15" hidden="false" customHeight="false" outlineLevel="0" collapsed="false">
      <c r="A1912" s="181" t="n">
        <v>80</v>
      </c>
      <c r="B1912" s="179" t="n">
        <v>1907</v>
      </c>
      <c r="C1912" s="180" t="n">
        <v>512</v>
      </c>
      <c r="D1912" s="180" t="n">
        <v>632</v>
      </c>
      <c r="E1912" s="180" t="n">
        <v>600</v>
      </c>
      <c r="F1912" s="180" t="n">
        <v>320</v>
      </c>
      <c r="G1912" s="180" t="n">
        <v>948.681351981352</v>
      </c>
      <c r="H1912" s="180" t="n">
        <v>1884.79510489511</v>
      </c>
      <c r="I1912" s="180" t="n">
        <v>363.714801864803</v>
      </c>
      <c r="J1912" s="180" t="n">
        <v>128</v>
      </c>
    </row>
    <row r="1913" customFormat="false" ht="15" hidden="false" customHeight="false" outlineLevel="0" collapsed="false">
      <c r="A1913" s="181" t="n">
        <v>80</v>
      </c>
      <c r="B1913" s="179" t="n">
        <v>1908</v>
      </c>
      <c r="C1913" s="180" t="n">
        <v>512</v>
      </c>
      <c r="D1913" s="180" t="n">
        <v>632</v>
      </c>
      <c r="E1913" s="180" t="n">
        <v>600</v>
      </c>
      <c r="F1913" s="180" t="n">
        <v>320</v>
      </c>
      <c r="G1913" s="180" t="n">
        <v>948.681351981352</v>
      </c>
      <c r="H1913" s="180" t="n">
        <v>1884.79510489511</v>
      </c>
      <c r="I1913" s="180" t="n">
        <v>363.714801864803</v>
      </c>
      <c r="J1913" s="180" t="n">
        <v>128</v>
      </c>
    </row>
    <row r="1914" customFormat="false" ht="15" hidden="false" customHeight="false" outlineLevel="0" collapsed="false">
      <c r="A1914" s="181" t="n">
        <v>80</v>
      </c>
      <c r="B1914" s="179" t="n">
        <v>1909</v>
      </c>
      <c r="C1914" s="180" t="n">
        <v>512</v>
      </c>
      <c r="D1914" s="180" t="n">
        <v>632</v>
      </c>
      <c r="E1914" s="180" t="n">
        <v>600</v>
      </c>
      <c r="F1914" s="180" t="n">
        <v>320</v>
      </c>
      <c r="G1914" s="180" t="n">
        <v>948.681351981352</v>
      </c>
      <c r="H1914" s="180" t="n">
        <v>1884.79510489511</v>
      </c>
      <c r="I1914" s="180" t="n">
        <v>363.714801864803</v>
      </c>
      <c r="J1914" s="180" t="n">
        <v>128</v>
      </c>
    </row>
    <row r="1915" customFormat="false" ht="15" hidden="false" customHeight="false" outlineLevel="0" collapsed="false">
      <c r="A1915" s="181" t="n">
        <v>80</v>
      </c>
      <c r="B1915" s="179" t="n">
        <v>1910</v>
      </c>
      <c r="C1915" s="180" t="n">
        <v>512</v>
      </c>
      <c r="D1915" s="180" t="n">
        <v>632</v>
      </c>
      <c r="E1915" s="180" t="n">
        <v>600</v>
      </c>
      <c r="F1915" s="180" t="n">
        <v>320</v>
      </c>
      <c r="G1915" s="180" t="n">
        <v>948.681351981352</v>
      </c>
      <c r="H1915" s="180" t="n">
        <v>1884.79510489511</v>
      </c>
      <c r="I1915" s="180" t="n">
        <v>363.714801864803</v>
      </c>
      <c r="J1915" s="180" t="n">
        <v>128</v>
      </c>
    </row>
    <row r="1916" customFormat="false" ht="15" hidden="false" customHeight="false" outlineLevel="0" collapsed="false">
      <c r="A1916" s="181" t="n">
        <v>80</v>
      </c>
      <c r="B1916" s="179" t="n">
        <v>1911</v>
      </c>
      <c r="C1916" s="180" t="n">
        <v>512</v>
      </c>
      <c r="D1916" s="180" t="n">
        <v>632</v>
      </c>
      <c r="E1916" s="180" t="n">
        <v>600</v>
      </c>
      <c r="F1916" s="180" t="n">
        <v>320</v>
      </c>
      <c r="G1916" s="180" t="n">
        <v>948.681351981352</v>
      </c>
      <c r="H1916" s="180" t="n">
        <v>1884.79510489511</v>
      </c>
      <c r="I1916" s="180" t="n">
        <v>363.714801864803</v>
      </c>
      <c r="J1916" s="180" t="n">
        <v>128</v>
      </c>
    </row>
    <row r="1917" customFormat="false" ht="15" hidden="false" customHeight="false" outlineLevel="0" collapsed="false">
      <c r="A1917" s="181" t="n">
        <v>80</v>
      </c>
      <c r="B1917" s="179" t="n">
        <v>1912</v>
      </c>
      <c r="C1917" s="180" t="n">
        <v>512</v>
      </c>
      <c r="D1917" s="180" t="n">
        <v>632</v>
      </c>
      <c r="E1917" s="180" t="n">
        <v>600</v>
      </c>
      <c r="F1917" s="180" t="n">
        <v>320</v>
      </c>
      <c r="G1917" s="180" t="n">
        <v>948.681351981352</v>
      </c>
      <c r="H1917" s="180" t="n">
        <v>1884.79510489511</v>
      </c>
      <c r="I1917" s="180" t="n">
        <v>363.714801864803</v>
      </c>
      <c r="J1917" s="180" t="n">
        <v>128</v>
      </c>
    </row>
    <row r="1918" customFormat="false" ht="15" hidden="false" customHeight="false" outlineLevel="0" collapsed="false">
      <c r="A1918" s="181" t="n">
        <v>80</v>
      </c>
      <c r="B1918" s="179" t="n">
        <v>1913</v>
      </c>
      <c r="C1918" s="180" t="n">
        <v>512</v>
      </c>
      <c r="D1918" s="180" t="n">
        <v>632</v>
      </c>
      <c r="E1918" s="180" t="n">
        <v>600</v>
      </c>
      <c r="F1918" s="180" t="n">
        <v>320</v>
      </c>
      <c r="G1918" s="180" t="n">
        <v>948.681351981352</v>
      </c>
      <c r="H1918" s="180" t="n">
        <v>1884.79510489511</v>
      </c>
      <c r="I1918" s="180" t="n">
        <v>363.714801864803</v>
      </c>
      <c r="J1918" s="180" t="n">
        <v>128</v>
      </c>
    </row>
    <row r="1919" customFormat="false" ht="15" hidden="false" customHeight="false" outlineLevel="0" collapsed="false">
      <c r="A1919" s="181" t="n">
        <v>80</v>
      </c>
      <c r="B1919" s="179" t="n">
        <v>1914</v>
      </c>
      <c r="C1919" s="180" t="n">
        <v>512</v>
      </c>
      <c r="D1919" s="180" t="n">
        <v>632</v>
      </c>
      <c r="E1919" s="180" t="n">
        <v>600</v>
      </c>
      <c r="F1919" s="180" t="n">
        <v>320</v>
      </c>
      <c r="G1919" s="180" t="n">
        <v>948.681351981352</v>
      </c>
      <c r="H1919" s="180" t="n">
        <v>1884.79510489511</v>
      </c>
      <c r="I1919" s="180" t="n">
        <v>363.714801864803</v>
      </c>
      <c r="J1919" s="180" t="n">
        <v>128</v>
      </c>
    </row>
    <row r="1920" customFormat="false" ht="15" hidden="false" customHeight="false" outlineLevel="0" collapsed="false">
      <c r="A1920" s="181" t="n">
        <v>80</v>
      </c>
      <c r="B1920" s="179" t="n">
        <v>1915</v>
      </c>
      <c r="C1920" s="180" t="n">
        <v>512</v>
      </c>
      <c r="D1920" s="180" t="n">
        <v>632</v>
      </c>
      <c r="E1920" s="180" t="n">
        <v>600</v>
      </c>
      <c r="F1920" s="180" t="n">
        <v>320</v>
      </c>
      <c r="G1920" s="180" t="n">
        <v>948.681351981352</v>
      </c>
      <c r="H1920" s="180" t="n">
        <v>1884.79510489511</v>
      </c>
      <c r="I1920" s="180" t="n">
        <v>363.714801864803</v>
      </c>
      <c r="J1920" s="180" t="n">
        <v>128</v>
      </c>
    </row>
    <row r="1921" customFormat="false" ht="15" hidden="false" customHeight="false" outlineLevel="0" collapsed="false">
      <c r="A1921" s="181" t="n">
        <v>80</v>
      </c>
      <c r="B1921" s="179" t="n">
        <v>1916</v>
      </c>
      <c r="C1921" s="180" t="n">
        <v>512</v>
      </c>
      <c r="D1921" s="180" t="n">
        <v>632</v>
      </c>
      <c r="E1921" s="180" t="n">
        <v>600</v>
      </c>
      <c r="F1921" s="180" t="n">
        <v>320</v>
      </c>
      <c r="G1921" s="180" t="n">
        <v>948.681351981352</v>
      </c>
      <c r="H1921" s="180" t="n">
        <v>1884.79510489511</v>
      </c>
      <c r="I1921" s="180" t="n">
        <v>363.714801864803</v>
      </c>
      <c r="J1921" s="180" t="n">
        <v>128</v>
      </c>
    </row>
    <row r="1922" customFormat="false" ht="15" hidden="false" customHeight="false" outlineLevel="0" collapsed="false">
      <c r="A1922" s="181" t="n">
        <v>80</v>
      </c>
      <c r="B1922" s="179" t="n">
        <v>1917</v>
      </c>
      <c r="C1922" s="180" t="n">
        <v>512</v>
      </c>
      <c r="D1922" s="180" t="n">
        <v>632</v>
      </c>
      <c r="E1922" s="180" t="n">
        <v>600</v>
      </c>
      <c r="F1922" s="180" t="n">
        <v>320</v>
      </c>
      <c r="G1922" s="180" t="n">
        <v>948.681351981352</v>
      </c>
      <c r="H1922" s="180" t="n">
        <v>1884.79510489511</v>
      </c>
      <c r="I1922" s="180" t="n">
        <v>363.714801864803</v>
      </c>
      <c r="J1922" s="180" t="n">
        <v>128</v>
      </c>
    </row>
    <row r="1923" customFormat="false" ht="15" hidden="false" customHeight="false" outlineLevel="0" collapsed="false">
      <c r="A1923" s="181" t="n">
        <v>80</v>
      </c>
      <c r="B1923" s="179" t="n">
        <v>1918</v>
      </c>
      <c r="C1923" s="180" t="n">
        <v>512</v>
      </c>
      <c r="D1923" s="180" t="n">
        <v>632</v>
      </c>
      <c r="E1923" s="180" t="n">
        <v>600</v>
      </c>
      <c r="F1923" s="180" t="n">
        <v>320</v>
      </c>
      <c r="G1923" s="180" t="n">
        <v>948.681351981352</v>
      </c>
      <c r="H1923" s="180" t="n">
        <v>1884.79510489511</v>
      </c>
      <c r="I1923" s="180" t="n">
        <v>363.714801864803</v>
      </c>
      <c r="J1923" s="180" t="n">
        <v>128</v>
      </c>
    </row>
    <row r="1924" customFormat="false" ht="15" hidden="false" customHeight="false" outlineLevel="0" collapsed="false">
      <c r="A1924" s="181" t="n">
        <v>80</v>
      </c>
      <c r="B1924" s="179" t="n">
        <v>1919</v>
      </c>
      <c r="C1924" s="180" t="n">
        <v>512</v>
      </c>
      <c r="D1924" s="180" t="n">
        <v>632</v>
      </c>
      <c r="E1924" s="180" t="n">
        <v>600</v>
      </c>
      <c r="F1924" s="180" t="n">
        <v>320</v>
      </c>
      <c r="G1924" s="180" t="n">
        <v>948.681351981352</v>
      </c>
      <c r="H1924" s="180" t="n">
        <v>1884.79510489511</v>
      </c>
      <c r="I1924" s="180" t="n">
        <v>363.714801864803</v>
      </c>
      <c r="J1924" s="180" t="n">
        <v>128</v>
      </c>
    </row>
    <row r="1925" customFormat="false" ht="15" hidden="false" customHeight="false" outlineLevel="0" collapsed="false">
      <c r="A1925" s="181" t="n">
        <v>80</v>
      </c>
      <c r="B1925" s="179" t="n">
        <v>1920</v>
      </c>
      <c r="C1925" s="180" t="n">
        <v>512</v>
      </c>
      <c r="D1925" s="180" t="n">
        <v>632</v>
      </c>
      <c r="E1925" s="180" t="n">
        <v>600</v>
      </c>
      <c r="F1925" s="180" t="n">
        <v>320</v>
      </c>
      <c r="G1925" s="180" t="n">
        <v>948.681351981352</v>
      </c>
      <c r="H1925" s="180" t="n">
        <v>1884.79510489511</v>
      </c>
      <c r="I1925" s="180" t="n">
        <v>363.714801864803</v>
      </c>
      <c r="J1925" s="180" t="n">
        <v>128</v>
      </c>
    </row>
    <row r="1926" customFormat="false" ht="15" hidden="false" customHeight="false" outlineLevel="0" collapsed="false">
      <c r="A1926" s="181" t="n">
        <v>81</v>
      </c>
      <c r="B1926" s="179" t="n">
        <v>1921</v>
      </c>
      <c r="C1926" s="180" t="n">
        <v>518.4</v>
      </c>
      <c r="D1926" s="180" t="n">
        <v>639.9</v>
      </c>
      <c r="E1926" s="180" t="n">
        <v>607.5</v>
      </c>
      <c r="F1926" s="180" t="n">
        <v>324</v>
      </c>
      <c r="G1926" s="180" t="n">
        <v>963.263869463869</v>
      </c>
      <c r="H1926" s="180" t="n">
        <v>1913.88426573427</v>
      </c>
      <c r="I1926" s="180" t="n">
        <v>368.063053613055</v>
      </c>
      <c r="J1926" s="180" t="n">
        <v>129.6</v>
      </c>
    </row>
    <row r="1927" customFormat="false" ht="15" hidden="false" customHeight="false" outlineLevel="0" collapsed="false">
      <c r="A1927" s="181" t="n">
        <v>81</v>
      </c>
      <c r="B1927" s="179" t="n">
        <v>1922</v>
      </c>
      <c r="C1927" s="180" t="n">
        <v>518.4</v>
      </c>
      <c r="D1927" s="180" t="n">
        <v>639.9</v>
      </c>
      <c r="E1927" s="180" t="n">
        <v>607.5</v>
      </c>
      <c r="F1927" s="180" t="n">
        <v>324</v>
      </c>
      <c r="G1927" s="180" t="n">
        <v>963.263869463869</v>
      </c>
      <c r="H1927" s="180" t="n">
        <v>1913.88426573427</v>
      </c>
      <c r="I1927" s="180" t="n">
        <v>368.063053613055</v>
      </c>
      <c r="J1927" s="180" t="n">
        <v>129.6</v>
      </c>
    </row>
    <row r="1928" customFormat="false" ht="15" hidden="false" customHeight="false" outlineLevel="0" collapsed="false">
      <c r="A1928" s="181" t="n">
        <v>81</v>
      </c>
      <c r="B1928" s="179" t="n">
        <v>1923</v>
      </c>
      <c r="C1928" s="180" t="n">
        <v>518.4</v>
      </c>
      <c r="D1928" s="180" t="n">
        <v>639.9</v>
      </c>
      <c r="E1928" s="180" t="n">
        <v>607.5</v>
      </c>
      <c r="F1928" s="180" t="n">
        <v>324</v>
      </c>
      <c r="G1928" s="180" t="n">
        <v>963.263869463869</v>
      </c>
      <c r="H1928" s="180" t="n">
        <v>1913.88426573427</v>
      </c>
      <c r="I1928" s="180" t="n">
        <v>368.063053613055</v>
      </c>
      <c r="J1928" s="180" t="n">
        <v>129.6</v>
      </c>
    </row>
    <row r="1929" customFormat="false" ht="15" hidden="false" customHeight="false" outlineLevel="0" collapsed="false">
      <c r="A1929" s="181" t="n">
        <v>81</v>
      </c>
      <c r="B1929" s="179" t="n">
        <v>1924</v>
      </c>
      <c r="C1929" s="180" t="n">
        <v>518.4</v>
      </c>
      <c r="D1929" s="180" t="n">
        <v>639.9</v>
      </c>
      <c r="E1929" s="180" t="n">
        <v>607.5</v>
      </c>
      <c r="F1929" s="180" t="n">
        <v>324</v>
      </c>
      <c r="G1929" s="180" t="n">
        <v>963.263869463869</v>
      </c>
      <c r="H1929" s="180" t="n">
        <v>1913.88426573427</v>
      </c>
      <c r="I1929" s="180" t="n">
        <v>368.063053613055</v>
      </c>
      <c r="J1929" s="180" t="n">
        <v>129.6</v>
      </c>
    </row>
    <row r="1930" customFormat="false" ht="15" hidden="false" customHeight="false" outlineLevel="0" collapsed="false">
      <c r="A1930" s="181" t="n">
        <v>81</v>
      </c>
      <c r="B1930" s="179" t="n">
        <v>1925</v>
      </c>
      <c r="C1930" s="180" t="n">
        <v>518.4</v>
      </c>
      <c r="D1930" s="180" t="n">
        <v>639.9</v>
      </c>
      <c r="E1930" s="180" t="n">
        <v>607.5</v>
      </c>
      <c r="F1930" s="180" t="n">
        <v>324</v>
      </c>
      <c r="G1930" s="180" t="n">
        <v>963.263869463869</v>
      </c>
      <c r="H1930" s="180" t="n">
        <v>1913.88426573427</v>
      </c>
      <c r="I1930" s="180" t="n">
        <v>368.063053613055</v>
      </c>
      <c r="J1930" s="180" t="n">
        <v>129.6</v>
      </c>
    </row>
    <row r="1931" customFormat="false" ht="15" hidden="false" customHeight="false" outlineLevel="0" collapsed="false">
      <c r="A1931" s="181" t="n">
        <v>81</v>
      </c>
      <c r="B1931" s="179" t="n">
        <v>1926</v>
      </c>
      <c r="C1931" s="180" t="n">
        <v>518.4</v>
      </c>
      <c r="D1931" s="180" t="n">
        <v>639.9</v>
      </c>
      <c r="E1931" s="180" t="n">
        <v>607.5</v>
      </c>
      <c r="F1931" s="180" t="n">
        <v>324</v>
      </c>
      <c r="G1931" s="180" t="n">
        <v>963.263869463869</v>
      </c>
      <c r="H1931" s="180" t="n">
        <v>1913.88426573427</v>
      </c>
      <c r="I1931" s="180" t="n">
        <v>368.063053613055</v>
      </c>
      <c r="J1931" s="180" t="n">
        <v>129.6</v>
      </c>
    </row>
    <row r="1932" customFormat="false" ht="15" hidden="false" customHeight="false" outlineLevel="0" collapsed="false">
      <c r="A1932" s="181" t="n">
        <v>81</v>
      </c>
      <c r="B1932" s="179" t="n">
        <v>1927</v>
      </c>
      <c r="C1932" s="180" t="n">
        <v>518.4</v>
      </c>
      <c r="D1932" s="180" t="n">
        <v>639.9</v>
      </c>
      <c r="E1932" s="180" t="n">
        <v>607.5</v>
      </c>
      <c r="F1932" s="180" t="n">
        <v>324</v>
      </c>
      <c r="G1932" s="180" t="n">
        <v>963.263869463869</v>
      </c>
      <c r="H1932" s="180" t="n">
        <v>1913.88426573427</v>
      </c>
      <c r="I1932" s="180" t="n">
        <v>368.063053613055</v>
      </c>
      <c r="J1932" s="180" t="n">
        <v>129.6</v>
      </c>
    </row>
    <row r="1933" customFormat="false" ht="15" hidden="false" customHeight="false" outlineLevel="0" collapsed="false">
      <c r="A1933" s="181" t="n">
        <v>81</v>
      </c>
      <c r="B1933" s="179" t="n">
        <v>1928</v>
      </c>
      <c r="C1933" s="180" t="n">
        <v>518.4</v>
      </c>
      <c r="D1933" s="180" t="n">
        <v>639.9</v>
      </c>
      <c r="E1933" s="180" t="n">
        <v>607.5</v>
      </c>
      <c r="F1933" s="180" t="n">
        <v>324</v>
      </c>
      <c r="G1933" s="180" t="n">
        <v>963.263869463869</v>
      </c>
      <c r="H1933" s="180" t="n">
        <v>1913.88426573427</v>
      </c>
      <c r="I1933" s="180" t="n">
        <v>368.063053613055</v>
      </c>
      <c r="J1933" s="180" t="n">
        <v>129.6</v>
      </c>
    </row>
    <row r="1934" customFormat="false" ht="15" hidden="false" customHeight="false" outlineLevel="0" collapsed="false">
      <c r="A1934" s="181" t="n">
        <v>81</v>
      </c>
      <c r="B1934" s="179" t="n">
        <v>1929</v>
      </c>
      <c r="C1934" s="180" t="n">
        <v>518.4</v>
      </c>
      <c r="D1934" s="180" t="n">
        <v>639.9</v>
      </c>
      <c r="E1934" s="180" t="n">
        <v>607.5</v>
      </c>
      <c r="F1934" s="180" t="n">
        <v>324</v>
      </c>
      <c r="G1934" s="180" t="n">
        <v>963.263869463869</v>
      </c>
      <c r="H1934" s="180" t="n">
        <v>1913.88426573427</v>
      </c>
      <c r="I1934" s="180" t="n">
        <v>368.063053613055</v>
      </c>
      <c r="J1934" s="180" t="n">
        <v>129.6</v>
      </c>
    </row>
    <row r="1935" customFormat="false" ht="15" hidden="false" customHeight="false" outlineLevel="0" collapsed="false">
      <c r="A1935" s="181" t="n">
        <v>81</v>
      </c>
      <c r="B1935" s="179" t="n">
        <v>1930</v>
      </c>
      <c r="C1935" s="180" t="n">
        <v>518.4</v>
      </c>
      <c r="D1935" s="180" t="n">
        <v>639.9</v>
      </c>
      <c r="E1935" s="180" t="n">
        <v>607.5</v>
      </c>
      <c r="F1935" s="180" t="n">
        <v>324</v>
      </c>
      <c r="G1935" s="180" t="n">
        <v>963.263869463869</v>
      </c>
      <c r="H1935" s="180" t="n">
        <v>1913.88426573427</v>
      </c>
      <c r="I1935" s="180" t="n">
        <v>368.063053613055</v>
      </c>
      <c r="J1935" s="180" t="n">
        <v>129.6</v>
      </c>
    </row>
    <row r="1936" customFormat="false" ht="15" hidden="false" customHeight="false" outlineLevel="0" collapsed="false">
      <c r="A1936" s="181" t="n">
        <v>81</v>
      </c>
      <c r="B1936" s="179" t="n">
        <v>1931</v>
      </c>
      <c r="C1936" s="180" t="n">
        <v>518.4</v>
      </c>
      <c r="D1936" s="180" t="n">
        <v>639.9</v>
      </c>
      <c r="E1936" s="180" t="n">
        <v>607.5</v>
      </c>
      <c r="F1936" s="180" t="n">
        <v>324</v>
      </c>
      <c r="G1936" s="180" t="n">
        <v>963.263869463869</v>
      </c>
      <c r="H1936" s="180" t="n">
        <v>1913.88426573427</v>
      </c>
      <c r="I1936" s="180" t="n">
        <v>368.063053613055</v>
      </c>
      <c r="J1936" s="180" t="n">
        <v>129.6</v>
      </c>
    </row>
    <row r="1937" customFormat="false" ht="15" hidden="false" customHeight="false" outlineLevel="0" collapsed="false">
      <c r="A1937" s="181" t="n">
        <v>81</v>
      </c>
      <c r="B1937" s="179" t="n">
        <v>1932</v>
      </c>
      <c r="C1937" s="180" t="n">
        <v>518.4</v>
      </c>
      <c r="D1937" s="180" t="n">
        <v>639.9</v>
      </c>
      <c r="E1937" s="180" t="n">
        <v>607.5</v>
      </c>
      <c r="F1937" s="180" t="n">
        <v>324</v>
      </c>
      <c r="G1937" s="180" t="n">
        <v>963.263869463869</v>
      </c>
      <c r="H1937" s="180" t="n">
        <v>1913.88426573427</v>
      </c>
      <c r="I1937" s="180" t="n">
        <v>368.063053613055</v>
      </c>
      <c r="J1937" s="180" t="n">
        <v>129.6</v>
      </c>
    </row>
    <row r="1938" customFormat="false" ht="15" hidden="false" customHeight="false" outlineLevel="0" collapsed="false">
      <c r="A1938" s="181" t="n">
        <v>81</v>
      </c>
      <c r="B1938" s="179" t="n">
        <v>1933</v>
      </c>
      <c r="C1938" s="180" t="n">
        <v>518.4</v>
      </c>
      <c r="D1938" s="180" t="n">
        <v>639.9</v>
      </c>
      <c r="E1938" s="180" t="n">
        <v>607.5</v>
      </c>
      <c r="F1938" s="180" t="n">
        <v>324</v>
      </c>
      <c r="G1938" s="180" t="n">
        <v>963.263869463869</v>
      </c>
      <c r="H1938" s="180" t="n">
        <v>1913.88426573427</v>
      </c>
      <c r="I1938" s="180" t="n">
        <v>368.063053613055</v>
      </c>
      <c r="J1938" s="180" t="n">
        <v>129.6</v>
      </c>
    </row>
    <row r="1939" customFormat="false" ht="15" hidden="false" customHeight="false" outlineLevel="0" collapsed="false">
      <c r="A1939" s="181" t="n">
        <v>81</v>
      </c>
      <c r="B1939" s="179" t="n">
        <v>1934</v>
      </c>
      <c r="C1939" s="180" t="n">
        <v>518.4</v>
      </c>
      <c r="D1939" s="180" t="n">
        <v>639.9</v>
      </c>
      <c r="E1939" s="180" t="n">
        <v>607.5</v>
      </c>
      <c r="F1939" s="180" t="n">
        <v>324</v>
      </c>
      <c r="G1939" s="180" t="n">
        <v>963.263869463869</v>
      </c>
      <c r="H1939" s="180" t="n">
        <v>1913.88426573427</v>
      </c>
      <c r="I1939" s="180" t="n">
        <v>368.063053613055</v>
      </c>
      <c r="J1939" s="180" t="n">
        <v>129.6</v>
      </c>
    </row>
    <row r="1940" customFormat="false" ht="15" hidden="false" customHeight="false" outlineLevel="0" collapsed="false">
      <c r="A1940" s="181" t="n">
        <v>81</v>
      </c>
      <c r="B1940" s="179" t="n">
        <v>1935</v>
      </c>
      <c r="C1940" s="180" t="n">
        <v>518.4</v>
      </c>
      <c r="D1940" s="180" t="n">
        <v>639.9</v>
      </c>
      <c r="E1940" s="180" t="n">
        <v>607.5</v>
      </c>
      <c r="F1940" s="180" t="n">
        <v>324</v>
      </c>
      <c r="G1940" s="180" t="n">
        <v>963.263869463869</v>
      </c>
      <c r="H1940" s="180" t="n">
        <v>1913.88426573427</v>
      </c>
      <c r="I1940" s="180" t="n">
        <v>368.063053613055</v>
      </c>
      <c r="J1940" s="180" t="n">
        <v>129.6</v>
      </c>
    </row>
    <row r="1941" customFormat="false" ht="15" hidden="false" customHeight="false" outlineLevel="0" collapsed="false">
      <c r="A1941" s="181" t="n">
        <v>81</v>
      </c>
      <c r="B1941" s="179" t="n">
        <v>1936</v>
      </c>
      <c r="C1941" s="180" t="n">
        <v>518.4</v>
      </c>
      <c r="D1941" s="180" t="n">
        <v>639.9</v>
      </c>
      <c r="E1941" s="180" t="n">
        <v>607.5</v>
      </c>
      <c r="F1941" s="180" t="n">
        <v>324</v>
      </c>
      <c r="G1941" s="180" t="n">
        <v>963.263869463869</v>
      </c>
      <c r="H1941" s="180" t="n">
        <v>1913.88426573427</v>
      </c>
      <c r="I1941" s="180" t="n">
        <v>368.063053613055</v>
      </c>
      <c r="J1941" s="180" t="n">
        <v>129.6</v>
      </c>
    </row>
    <row r="1942" customFormat="false" ht="15" hidden="false" customHeight="false" outlineLevel="0" collapsed="false">
      <c r="A1942" s="181" t="n">
        <v>81</v>
      </c>
      <c r="B1942" s="179" t="n">
        <v>1937</v>
      </c>
      <c r="C1942" s="180" t="n">
        <v>518.4</v>
      </c>
      <c r="D1942" s="180" t="n">
        <v>639.9</v>
      </c>
      <c r="E1942" s="180" t="n">
        <v>607.5</v>
      </c>
      <c r="F1942" s="180" t="n">
        <v>324</v>
      </c>
      <c r="G1942" s="180" t="n">
        <v>963.263869463869</v>
      </c>
      <c r="H1942" s="180" t="n">
        <v>1913.88426573427</v>
      </c>
      <c r="I1942" s="180" t="n">
        <v>368.063053613055</v>
      </c>
      <c r="J1942" s="180" t="n">
        <v>129.6</v>
      </c>
    </row>
    <row r="1943" customFormat="false" ht="15" hidden="false" customHeight="false" outlineLevel="0" collapsed="false">
      <c r="A1943" s="181" t="n">
        <v>81</v>
      </c>
      <c r="B1943" s="179" t="n">
        <v>1938</v>
      </c>
      <c r="C1943" s="180" t="n">
        <v>518.4</v>
      </c>
      <c r="D1943" s="180" t="n">
        <v>639.9</v>
      </c>
      <c r="E1943" s="180" t="n">
        <v>607.5</v>
      </c>
      <c r="F1943" s="180" t="n">
        <v>324</v>
      </c>
      <c r="G1943" s="180" t="n">
        <v>963.263869463869</v>
      </c>
      <c r="H1943" s="180" t="n">
        <v>1913.88426573427</v>
      </c>
      <c r="I1943" s="180" t="n">
        <v>368.063053613055</v>
      </c>
      <c r="J1943" s="180" t="n">
        <v>129.6</v>
      </c>
    </row>
    <row r="1944" customFormat="false" ht="15" hidden="false" customHeight="false" outlineLevel="0" collapsed="false">
      <c r="A1944" s="181" t="n">
        <v>81</v>
      </c>
      <c r="B1944" s="179" t="n">
        <v>1939</v>
      </c>
      <c r="C1944" s="180" t="n">
        <v>518.4</v>
      </c>
      <c r="D1944" s="180" t="n">
        <v>639.9</v>
      </c>
      <c r="E1944" s="180" t="n">
        <v>607.5</v>
      </c>
      <c r="F1944" s="180" t="n">
        <v>324</v>
      </c>
      <c r="G1944" s="180" t="n">
        <v>963.263869463869</v>
      </c>
      <c r="H1944" s="180" t="n">
        <v>1913.88426573427</v>
      </c>
      <c r="I1944" s="180" t="n">
        <v>368.063053613055</v>
      </c>
      <c r="J1944" s="180" t="n">
        <v>129.6</v>
      </c>
    </row>
    <row r="1945" customFormat="false" ht="15" hidden="false" customHeight="false" outlineLevel="0" collapsed="false">
      <c r="A1945" s="181" t="n">
        <v>81</v>
      </c>
      <c r="B1945" s="179" t="n">
        <v>1940</v>
      </c>
      <c r="C1945" s="180" t="n">
        <v>518.4</v>
      </c>
      <c r="D1945" s="180" t="n">
        <v>639.9</v>
      </c>
      <c r="E1945" s="180" t="n">
        <v>607.5</v>
      </c>
      <c r="F1945" s="180" t="n">
        <v>324</v>
      </c>
      <c r="G1945" s="180" t="n">
        <v>963.263869463869</v>
      </c>
      <c r="H1945" s="180" t="n">
        <v>1913.88426573427</v>
      </c>
      <c r="I1945" s="180" t="n">
        <v>368.063053613055</v>
      </c>
      <c r="J1945" s="180" t="n">
        <v>129.6</v>
      </c>
    </row>
    <row r="1946" customFormat="false" ht="15" hidden="false" customHeight="false" outlineLevel="0" collapsed="false">
      <c r="A1946" s="181" t="n">
        <v>81</v>
      </c>
      <c r="B1946" s="179" t="n">
        <v>1941</v>
      </c>
      <c r="C1946" s="180" t="n">
        <v>518.4</v>
      </c>
      <c r="D1946" s="180" t="n">
        <v>639.9</v>
      </c>
      <c r="E1946" s="180" t="n">
        <v>607.5</v>
      </c>
      <c r="F1946" s="180" t="n">
        <v>324</v>
      </c>
      <c r="G1946" s="180" t="n">
        <v>963.263869463869</v>
      </c>
      <c r="H1946" s="180" t="n">
        <v>1913.88426573427</v>
      </c>
      <c r="I1946" s="180" t="n">
        <v>368.063053613055</v>
      </c>
      <c r="J1946" s="180" t="n">
        <v>129.6</v>
      </c>
    </row>
    <row r="1947" customFormat="false" ht="15" hidden="false" customHeight="false" outlineLevel="0" collapsed="false">
      <c r="A1947" s="181" t="n">
        <v>81</v>
      </c>
      <c r="B1947" s="179" t="n">
        <v>1942</v>
      </c>
      <c r="C1947" s="180" t="n">
        <v>518.4</v>
      </c>
      <c r="D1947" s="180" t="n">
        <v>639.9</v>
      </c>
      <c r="E1947" s="180" t="n">
        <v>607.5</v>
      </c>
      <c r="F1947" s="180" t="n">
        <v>324</v>
      </c>
      <c r="G1947" s="180" t="n">
        <v>963.263869463869</v>
      </c>
      <c r="H1947" s="180" t="n">
        <v>1913.88426573427</v>
      </c>
      <c r="I1947" s="180" t="n">
        <v>368.063053613055</v>
      </c>
      <c r="J1947" s="180" t="n">
        <v>129.6</v>
      </c>
    </row>
    <row r="1948" customFormat="false" ht="15" hidden="false" customHeight="false" outlineLevel="0" collapsed="false">
      <c r="A1948" s="181" t="n">
        <v>81</v>
      </c>
      <c r="B1948" s="179" t="n">
        <v>1943</v>
      </c>
      <c r="C1948" s="180" t="n">
        <v>518.4</v>
      </c>
      <c r="D1948" s="180" t="n">
        <v>639.9</v>
      </c>
      <c r="E1948" s="180" t="n">
        <v>607.5</v>
      </c>
      <c r="F1948" s="180" t="n">
        <v>324</v>
      </c>
      <c r="G1948" s="180" t="n">
        <v>963.263869463869</v>
      </c>
      <c r="H1948" s="180" t="n">
        <v>1913.88426573427</v>
      </c>
      <c r="I1948" s="180" t="n">
        <v>368.063053613055</v>
      </c>
      <c r="J1948" s="180" t="n">
        <v>129.6</v>
      </c>
    </row>
    <row r="1949" customFormat="false" ht="15" hidden="false" customHeight="false" outlineLevel="0" collapsed="false">
      <c r="A1949" s="181" t="n">
        <v>81</v>
      </c>
      <c r="B1949" s="179" t="n">
        <v>1944</v>
      </c>
      <c r="C1949" s="180" t="n">
        <v>518.4</v>
      </c>
      <c r="D1949" s="180" t="n">
        <v>639.9</v>
      </c>
      <c r="E1949" s="180" t="n">
        <v>607.5</v>
      </c>
      <c r="F1949" s="180" t="n">
        <v>324</v>
      </c>
      <c r="G1949" s="180" t="n">
        <v>963.263869463869</v>
      </c>
      <c r="H1949" s="180" t="n">
        <v>1913.88426573427</v>
      </c>
      <c r="I1949" s="180" t="n">
        <v>368.063053613055</v>
      </c>
      <c r="J1949" s="180" t="n">
        <v>129.6</v>
      </c>
    </row>
    <row r="1950" customFormat="false" ht="15" hidden="false" customHeight="false" outlineLevel="0" collapsed="false">
      <c r="A1950" s="181" t="n">
        <v>82</v>
      </c>
      <c r="B1950" s="179" t="n">
        <v>1945</v>
      </c>
      <c r="C1950" s="180" t="n">
        <v>524.8</v>
      </c>
      <c r="D1950" s="180" t="n">
        <v>647.8</v>
      </c>
      <c r="E1950" s="180" t="n">
        <v>615</v>
      </c>
      <c r="F1950" s="180" t="n">
        <v>328</v>
      </c>
      <c r="G1950" s="180" t="n">
        <v>977.846386946387</v>
      </c>
      <c r="H1950" s="180" t="n">
        <v>1942.97342657343</v>
      </c>
      <c r="I1950" s="180" t="n">
        <v>372.411305361307</v>
      </c>
      <c r="J1950" s="180" t="n">
        <v>131.2</v>
      </c>
    </row>
    <row r="1951" customFormat="false" ht="15" hidden="false" customHeight="false" outlineLevel="0" collapsed="false">
      <c r="A1951" s="181" t="n">
        <v>82</v>
      </c>
      <c r="B1951" s="179" t="n">
        <v>1946</v>
      </c>
      <c r="C1951" s="180" t="n">
        <v>524.8</v>
      </c>
      <c r="D1951" s="180" t="n">
        <v>647.8</v>
      </c>
      <c r="E1951" s="180" t="n">
        <v>615</v>
      </c>
      <c r="F1951" s="180" t="n">
        <v>328</v>
      </c>
      <c r="G1951" s="180" t="n">
        <v>977.846386946387</v>
      </c>
      <c r="H1951" s="180" t="n">
        <v>1942.97342657343</v>
      </c>
      <c r="I1951" s="180" t="n">
        <v>372.411305361307</v>
      </c>
      <c r="J1951" s="180" t="n">
        <v>131.2</v>
      </c>
    </row>
    <row r="1952" customFormat="false" ht="15" hidden="false" customHeight="false" outlineLevel="0" collapsed="false">
      <c r="A1952" s="181" t="n">
        <v>82</v>
      </c>
      <c r="B1952" s="179" t="n">
        <v>1947</v>
      </c>
      <c r="C1952" s="180" t="n">
        <v>524.8</v>
      </c>
      <c r="D1952" s="180" t="n">
        <v>647.8</v>
      </c>
      <c r="E1952" s="180" t="n">
        <v>615</v>
      </c>
      <c r="F1952" s="180" t="n">
        <v>328</v>
      </c>
      <c r="G1952" s="180" t="n">
        <v>977.846386946387</v>
      </c>
      <c r="H1952" s="180" t="n">
        <v>1942.97342657343</v>
      </c>
      <c r="I1952" s="180" t="n">
        <v>372.411305361307</v>
      </c>
      <c r="J1952" s="180" t="n">
        <v>131.2</v>
      </c>
    </row>
    <row r="1953" customFormat="false" ht="15" hidden="false" customHeight="false" outlineLevel="0" collapsed="false">
      <c r="A1953" s="181" t="n">
        <v>82</v>
      </c>
      <c r="B1953" s="179" t="n">
        <v>1948</v>
      </c>
      <c r="C1953" s="180" t="n">
        <v>524.8</v>
      </c>
      <c r="D1953" s="180" t="n">
        <v>647.8</v>
      </c>
      <c r="E1953" s="180" t="n">
        <v>615</v>
      </c>
      <c r="F1953" s="180" t="n">
        <v>328</v>
      </c>
      <c r="G1953" s="180" t="n">
        <v>977.846386946387</v>
      </c>
      <c r="H1953" s="180" t="n">
        <v>1942.97342657343</v>
      </c>
      <c r="I1953" s="180" t="n">
        <v>372.411305361307</v>
      </c>
      <c r="J1953" s="180" t="n">
        <v>131.2</v>
      </c>
    </row>
    <row r="1954" customFormat="false" ht="15" hidden="false" customHeight="false" outlineLevel="0" collapsed="false">
      <c r="A1954" s="181" t="n">
        <v>82</v>
      </c>
      <c r="B1954" s="179" t="n">
        <v>1949</v>
      </c>
      <c r="C1954" s="180" t="n">
        <v>524.8</v>
      </c>
      <c r="D1954" s="180" t="n">
        <v>647.8</v>
      </c>
      <c r="E1954" s="180" t="n">
        <v>615</v>
      </c>
      <c r="F1954" s="180" t="n">
        <v>328</v>
      </c>
      <c r="G1954" s="180" t="n">
        <v>977.846386946387</v>
      </c>
      <c r="H1954" s="180" t="n">
        <v>1942.97342657343</v>
      </c>
      <c r="I1954" s="180" t="n">
        <v>372.411305361307</v>
      </c>
      <c r="J1954" s="180" t="n">
        <v>131.2</v>
      </c>
    </row>
    <row r="1955" customFormat="false" ht="15" hidden="false" customHeight="false" outlineLevel="0" collapsed="false">
      <c r="A1955" s="181" t="n">
        <v>82</v>
      </c>
      <c r="B1955" s="179" t="n">
        <v>1950</v>
      </c>
      <c r="C1955" s="180" t="n">
        <v>524.8</v>
      </c>
      <c r="D1955" s="180" t="n">
        <v>647.8</v>
      </c>
      <c r="E1955" s="180" t="n">
        <v>615</v>
      </c>
      <c r="F1955" s="180" t="n">
        <v>328</v>
      </c>
      <c r="G1955" s="180" t="n">
        <v>977.846386946387</v>
      </c>
      <c r="H1955" s="180" t="n">
        <v>1942.97342657343</v>
      </c>
      <c r="I1955" s="180" t="n">
        <v>372.411305361307</v>
      </c>
      <c r="J1955" s="180" t="n">
        <v>131.2</v>
      </c>
    </row>
    <row r="1956" customFormat="false" ht="15" hidden="false" customHeight="false" outlineLevel="0" collapsed="false">
      <c r="A1956" s="181" t="n">
        <v>82</v>
      </c>
      <c r="B1956" s="179" t="n">
        <v>1951</v>
      </c>
      <c r="C1956" s="180" t="n">
        <v>524.8</v>
      </c>
      <c r="D1956" s="180" t="n">
        <v>647.8</v>
      </c>
      <c r="E1956" s="180" t="n">
        <v>615</v>
      </c>
      <c r="F1956" s="180" t="n">
        <v>328</v>
      </c>
      <c r="G1956" s="180" t="n">
        <v>977.846386946387</v>
      </c>
      <c r="H1956" s="180" t="n">
        <v>1942.97342657343</v>
      </c>
      <c r="I1956" s="180" t="n">
        <v>372.411305361307</v>
      </c>
      <c r="J1956" s="180" t="n">
        <v>131.2</v>
      </c>
    </row>
    <row r="1957" customFormat="false" ht="15" hidden="false" customHeight="false" outlineLevel="0" collapsed="false">
      <c r="A1957" s="181" t="n">
        <v>82</v>
      </c>
      <c r="B1957" s="179" t="n">
        <v>1952</v>
      </c>
      <c r="C1957" s="180" t="n">
        <v>524.8</v>
      </c>
      <c r="D1957" s="180" t="n">
        <v>647.8</v>
      </c>
      <c r="E1957" s="180" t="n">
        <v>615</v>
      </c>
      <c r="F1957" s="180" t="n">
        <v>328</v>
      </c>
      <c r="G1957" s="180" t="n">
        <v>977.846386946387</v>
      </c>
      <c r="H1957" s="180" t="n">
        <v>1942.97342657343</v>
      </c>
      <c r="I1957" s="180" t="n">
        <v>372.411305361307</v>
      </c>
      <c r="J1957" s="180" t="n">
        <v>131.2</v>
      </c>
    </row>
    <row r="1958" customFormat="false" ht="15" hidden="false" customHeight="false" outlineLevel="0" collapsed="false">
      <c r="A1958" s="181" t="n">
        <v>82</v>
      </c>
      <c r="B1958" s="179" t="n">
        <v>1953</v>
      </c>
      <c r="C1958" s="180" t="n">
        <v>524.8</v>
      </c>
      <c r="D1958" s="180" t="n">
        <v>647.8</v>
      </c>
      <c r="E1958" s="180" t="n">
        <v>615</v>
      </c>
      <c r="F1958" s="180" t="n">
        <v>328</v>
      </c>
      <c r="G1958" s="180" t="n">
        <v>977.846386946387</v>
      </c>
      <c r="H1958" s="180" t="n">
        <v>1942.97342657343</v>
      </c>
      <c r="I1958" s="180" t="n">
        <v>372.411305361307</v>
      </c>
      <c r="J1958" s="180" t="n">
        <v>131.2</v>
      </c>
    </row>
    <row r="1959" customFormat="false" ht="15" hidden="false" customHeight="false" outlineLevel="0" collapsed="false">
      <c r="A1959" s="181" t="n">
        <v>82</v>
      </c>
      <c r="B1959" s="179" t="n">
        <v>1954</v>
      </c>
      <c r="C1959" s="180" t="n">
        <v>524.8</v>
      </c>
      <c r="D1959" s="180" t="n">
        <v>647.8</v>
      </c>
      <c r="E1959" s="180" t="n">
        <v>615</v>
      </c>
      <c r="F1959" s="180" t="n">
        <v>328</v>
      </c>
      <c r="G1959" s="180" t="n">
        <v>977.846386946387</v>
      </c>
      <c r="H1959" s="180" t="n">
        <v>1942.97342657343</v>
      </c>
      <c r="I1959" s="180" t="n">
        <v>372.411305361307</v>
      </c>
      <c r="J1959" s="180" t="n">
        <v>131.2</v>
      </c>
    </row>
    <row r="1960" customFormat="false" ht="15" hidden="false" customHeight="false" outlineLevel="0" collapsed="false">
      <c r="A1960" s="181" t="n">
        <v>82</v>
      </c>
      <c r="B1960" s="179" t="n">
        <v>1955</v>
      </c>
      <c r="C1960" s="180" t="n">
        <v>524.8</v>
      </c>
      <c r="D1960" s="180" t="n">
        <v>647.8</v>
      </c>
      <c r="E1960" s="180" t="n">
        <v>615</v>
      </c>
      <c r="F1960" s="180" t="n">
        <v>328</v>
      </c>
      <c r="G1960" s="180" t="n">
        <v>977.846386946387</v>
      </c>
      <c r="H1960" s="180" t="n">
        <v>1942.97342657343</v>
      </c>
      <c r="I1960" s="180" t="n">
        <v>372.411305361307</v>
      </c>
      <c r="J1960" s="180" t="n">
        <v>131.2</v>
      </c>
    </row>
    <row r="1961" customFormat="false" ht="15" hidden="false" customHeight="false" outlineLevel="0" collapsed="false">
      <c r="A1961" s="181" t="n">
        <v>82</v>
      </c>
      <c r="B1961" s="179" t="n">
        <v>1956</v>
      </c>
      <c r="C1961" s="180" t="n">
        <v>524.8</v>
      </c>
      <c r="D1961" s="180" t="n">
        <v>647.8</v>
      </c>
      <c r="E1961" s="180" t="n">
        <v>615</v>
      </c>
      <c r="F1961" s="180" t="n">
        <v>328</v>
      </c>
      <c r="G1961" s="180" t="n">
        <v>977.846386946387</v>
      </c>
      <c r="H1961" s="180" t="n">
        <v>1942.97342657343</v>
      </c>
      <c r="I1961" s="180" t="n">
        <v>372.411305361307</v>
      </c>
      <c r="J1961" s="180" t="n">
        <v>131.2</v>
      </c>
    </row>
    <row r="1962" customFormat="false" ht="15" hidden="false" customHeight="false" outlineLevel="0" collapsed="false">
      <c r="A1962" s="181" t="n">
        <v>82</v>
      </c>
      <c r="B1962" s="179" t="n">
        <v>1957</v>
      </c>
      <c r="C1962" s="180" t="n">
        <v>524.8</v>
      </c>
      <c r="D1962" s="180" t="n">
        <v>647.8</v>
      </c>
      <c r="E1962" s="180" t="n">
        <v>615</v>
      </c>
      <c r="F1962" s="180" t="n">
        <v>328</v>
      </c>
      <c r="G1962" s="180" t="n">
        <v>977.846386946387</v>
      </c>
      <c r="H1962" s="180" t="n">
        <v>1942.97342657343</v>
      </c>
      <c r="I1962" s="180" t="n">
        <v>372.411305361307</v>
      </c>
      <c r="J1962" s="180" t="n">
        <v>131.2</v>
      </c>
    </row>
    <row r="1963" customFormat="false" ht="15" hidden="false" customHeight="false" outlineLevel="0" collapsed="false">
      <c r="A1963" s="181" t="n">
        <v>82</v>
      </c>
      <c r="B1963" s="179" t="n">
        <v>1958</v>
      </c>
      <c r="C1963" s="180" t="n">
        <v>524.8</v>
      </c>
      <c r="D1963" s="180" t="n">
        <v>647.8</v>
      </c>
      <c r="E1963" s="180" t="n">
        <v>615</v>
      </c>
      <c r="F1963" s="180" t="n">
        <v>328</v>
      </c>
      <c r="G1963" s="180" t="n">
        <v>977.846386946387</v>
      </c>
      <c r="H1963" s="180" t="n">
        <v>1942.97342657343</v>
      </c>
      <c r="I1963" s="180" t="n">
        <v>372.411305361307</v>
      </c>
      <c r="J1963" s="180" t="n">
        <v>131.2</v>
      </c>
    </row>
    <row r="1964" customFormat="false" ht="15" hidden="false" customHeight="false" outlineLevel="0" collapsed="false">
      <c r="A1964" s="181" t="n">
        <v>82</v>
      </c>
      <c r="B1964" s="179" t="n">
        <v>1959</v>
      </c>
      <c r="C1964" s="180" t="n">
        <v>524.8</v>
      </c>
      <c r="D1964" s="180" t="n">
        <v>647.8</v>
      </c>
      <c r="E1964" s="180" t="n">
        <v>615</v>
      </c>
      <c r="F1964" s="180" t="n">
        <v>328</v>
      </c>
      <c r="G1964" s="180" t="n">
        <v>977.846386946387</v>
      </c>
      <c r="H1964" s="180" t="n">
        <v>1942.97342657343</v>
      </c>
      <c r="I1964" s="180" t="n">
        <v>372.411305361307</v>
      </c>
      <c r="J1964" s="180" t="n">
        <v>131.2</v>
      </c>
    </row>
    <row r="1965" customFormat="false" ht="15" hidden="false" customHeight="false" outlineLevel="0" collapsed="false">
      <c r="A1965" s="181" t="n">
        <v>82</v>
      </c>
      <c r="B1965" s="179" t="n">
        <v>1960</v>
      </c>
      <c r="C1965" s="180" t="n">
        <v>524.8</v>
      </c>
      <c r="D1965" s="180" t="n">
        <v>647.8</v>
      </c>
      <c r="E1965" s="180" t="n">
        <v>615</v>
      </c>
      <c r="F1965" s="180" t="n">
        <v>328</v>
      </c>
      <c r="G1965" s="180" t="n">
        <v>977.846386946387</v>
      </c>
      <c r="H1965" s="180" t="n">
        <v>1942.97342657343</v>
      </c>
      <c r="I1965" s="180" t="n">
        <v>372.411305361307</v>
      </c>
      <c r="J1965" s="180" t="n">
        <v>131.2</v>
      </c>
    </row>
    <row r="1966" customFormat="false" ht="15" hidden="false" customHeight="false" outlineLevel="0" collapsed="false">
      <c r="A1966" s="181" t="n">
        <v>82</v>
      </c>
      <c r="B1966" s="179" t="n">
        <v>1961</v>
      </c>
      <c r="C1966" s="180" t="n">
        <v>524.8</v>
      </c>
      <c r="D1966" s="180" t="n">
        <v>647.8</v>
      </c>
      <c r="E1966" s="180" t="n">
        <v>615</v>
      </c>
      <c r="F1966" s="180" t="n">
        <v>328</v>
      </c>
      <c r="G1966" s="180" t="n">
        <v>977.846386946387</v>
      </c>
      <c r="H1966" s="180" t="n">
        <v>1942.97342657343</v>
      </c>
      <c r="I1966" s="180" t="n">
        <v>372.411305361307</v>
      </c>
      <c r="J1966" s="180" t="n">
        <v>131.2</v>
      </c>
    </row>
    <row r="1967" customFormat="false" ht="15" hidden="false" customHeight="false" outlineLevel="0" collapsed="false">
      <c r="A1967" s="181" t="n">
        <v>82</v>
      </c>
      <c r="B1967" s="179" t="n">
        <v>1962</v>
      </c>
      <c r="C1967" s="180" t="n">
        <v>524.8</v>
      </c>
      <c r="D1967" s="180" t="n">
        <v>647.8</v>
      </c>
      <c r="E1967" s="180" t="n">
        <v>615</v>
      </c>
      <c r="F1967" s="180" t="n">
        <v>328</v>
      </c>
      <c r="G1967" s="180" t="n">
        <v>977.846386946387</v>
      </c>
      <c r="H1967" s="180" t="n">
        <v>1942.97342657343</v>
      </c>
      <c r="I1967" s="180" t="n">
        <v>372.411305361307</v>
      </c>
      <c r="J1967" s="180" t="n">
        <v>131.2</v>
      </c>
    </row>
    <row r="1968" customFormat="false" ht="15" hidden="false" customHeight="false" outlineLevel="0" collapsed="false">
      <c r="A1968" s="181" t="n">
        <v>82</v>
      </c>
      <c r="B1968" s="179" t="n">
        <v>1963</v>
      </c>
      <c r="C1968" s="180" t="n">
        <v>524.8</v>
      </c>
      <c r="D1968" s="180" t="n">
        <v>647.8</v>
      </c>
      <c r="E1968" s="180" t="n">
        <v>615</v>
      </c>
      <c r="F1968" s="180" t="n">
        <v>328</v>
      </c>
      <c r="G1968" s="180" t="n">
        <v>977.846386946387</v>
      </c>
      <c r="H1968" s="180" t="n">
        <v>1942.97342657343</v>
      </c>
      <c r="I1968" s="180" t="n">
        <v>372.411305361307</v>
      </c>
      <c r="J1968" s="180" t="n">
        <v>131.2</v>
      </c>
    </row>
    <row r="1969" customFormat="false" ht="15" hidden="false" customHeight="false" outlineLevel="0" collapsed="false">
      <c r="A1969" s="181" t="n">
        <v>82</v>
      </c>
      <c r="B1969" s="179" t="n">
        <v>1964</v>
      </c>
      <c r="C1969" s="180" t="n">
        <v>524.8</v>
      </c>
      <c r="D1969" s="180" t="n">
        <v>647.8</v>
      </c>
      <c r="E1969" s="180" t="n">
        <v>615</v>
      </c>
      <c r="F1969" s="180" t="n">
        <v>328</v>
      </c>
      <c r="G1969" s="180" t="n">
        <v>977.846386946387</v>
      </c>
      <c r="H1969" s="180" t="n">
        <v>1942.97342657343</v>
      </c>
      <c r="I1969" s="180" t="n">
        <v>372.411305361307</v>
      </c>
      <c r="J1969" s="180" t="n">
        <v>131.2</v>
      </c>
    </row>
    <row r="1970" customFormat="false" ht="15" hidden="false" customHeight="false" outlineLevel="0" collapsed="false">
      <c r="A1970" s="181" t="n">
        <v>82</v>
      </c>
      <c r="B1970" s="179" t="n">
        <v>1965</v>
      </c>
      <c r="C1970" s="180" t="n">
        <v>524.8</v>
      </c>
      <c r="D1970" s="180" t="n">
        <v>647.8</v>
      </c>
      <c r="E1970" s="180" t="n">
        <v>615</v>
      </c>
      <c r="F1970" s="180" t="n">
        <v>328</v>
      </c>
      <c r="G1970" s="180" t="n">
        <v>977.846386946387</v>
      </c>
      <c r="H1970" s="180" t="n">
        <v>1942.97342657343</v>
      </c>
      <c r="I1970" s="180" t="n">
        <v>372.411305361307</v>
      </c>
      <c r="J1970" s="180" t="n">
        <v>131.2</v>
      </c>
    </row>
    <row r="1971" customFormat="false" ht="15" hidden="false" customHeight="false" outlineLevel="0" collapsed="false">
      <c r="A1971" s="181" t="n">
        <v>82</v>
      </c>
      <c r="B1971" s="179" t="n">
        <v>1966</v>
      </c>
      <c r="C1971" s="180" t="n">
        <v>524.8</v>
      </c>
      <c r="D1971" s="180" t="n">
        <v>647.8</v>
      </c>
      <c r="E1971" s="180" t="n">
        <v>615</v>
      </c>
      <c r="F1971" s="180" t="n">
        <v>328</v>
      </c>
      <c r="G1971" s="180" t="n">
        <v>977.846386946387</v>
      </c>
      <c r="H1971" s="180" t="n">
        <v>1942.97342657343</v>
      </c>
      <c r="I1971" s="180" t="n">
        <v>372.411305361307</v>
      </c>
      <c r="J1971" s="180" t="n">
        <v>131.2</v>
      </c>
    </row>
    <row r="1972" customFormat="false" ht="15" hidden="false" customHeight="false" outlineLevel="0" collapsed="false">
      <c r="A1972" s="181" t="n">
        <v>82</v>
      </c>
      <c r="B1972" s="179" t="n">
        <v>1967</v>
      </c>
      <c r="C1972" s="180" t="n">
        <v>524.8</v>
      </c>
      <c r="D1972" s="180" t="n">
        <v>647.8</v>
      </c>
      <c r="E1972" s="180" t="n">
        <v>615</v>
      </c>
      <c r="F1972" s="180" t="n">
        <v>328</v>
      </c>
      <c r="G1972" s="180" t="n">
        <v>977.846386946387</v>
      </c>
      <c r="H1972" s="180" t="n">
        <v>1942.97342657343</v>
      </c>
      <c r="I1972" s="180" t="n">
        <v>372.411305361307</v>
      </c>
      <c r="J1972" s="180" t="n">
        <v>131.2</v>
      </c>
    </row>
    <row r="1973" customFormat="false" ht="15" hidden="false" customHeight="false" outlineLevel="0" collapsed="false">
      <c r="A1973" s="181" t="n">
        <v>82</v>
      </c>
      <c r="B1973" s="179" t="n">
        <v>1968</v>
      </c>
      <c r="C1973" s="180" t="n">
        <v>524.8</v>
      </c>
      <c r="D1973" s="180" t="n">
        <v>647.8</v>
      </c>
      <c r="E1973" s="180" t="n">
        <v>615</v>
      </c>
      <c r="F1973" s="180" t="n">
        <v>328</v>
      </c>
      <c r="G1973" s="180" t="n">
        <v>977.846386946387</v>
      </c>
      <c r="H1973" s="180" t="n">
        <v>1942.97342657343</v>
      </c>
      <c r="I1973" s="180" t="n">
        <v>372.411305361307</v>
      </c>
      <c r="J1973" s="180" t="n">
        <v>131.2</v>
      </c>
    </row>
    <row r="1974" customFormat="false" ht="15" hidden="false" customHeight="false" outlineLevel="0" collapsed="false">
      <c r="A1974" s="181" t="n">
        <v>83</v>
      </c>
      <c r="B1974" s="179" t="n">
        <v>1969</v>
      </c>
      <c r="C1974" s="180" t="n">
        <v>531.2</v>
      </c>
      <c r="D1974" s="180" t="n">
        <v>655.7</v>
      </c>
      <c r="E1974" s="180" t="n">
        <v>622.5</v>
      </c>
      <c r="F1974" s="180" t="n">
        <v>332</v>
      </c>
      <c r="G1974" s="180" t="n">
        <v>992.428904428904</v>
      </c>
      <c r="H1974" s="180" t="n">
        <v>1972.06258741259</v>
      </c>
      <c r="I1974" s="180" t="n">
        <v>376.759557109558</v>
      </c>
      <c r="J1974" s="180" t="n">
        <v>132.8</v>
      </c>
    </row>
    <row r="1975" customFormat="false" ht="15" hidden="false" customHeight="false" outlineLevel="0" collapsed="false">
      <c r="A1975" s="181" t="n">
        <v>83</v>
      </c>
      <c r="B1975" s="179" t="n">
        <v>1970</v>
      </c>
      <c r="C1975" s="180" t="n">
        <v>531.2</v>
      </c>
      <c r="D1975" s="180" t="n">
        <v>655.7</v>
      </c>
      <c r="E1975" s="180" t="n">
        <v>622.5</v>
      </c>
      <c r="F1975" s="180" t="n">
        <v>332</v>
      </c>
      <c r="G1975" s="180" t="n">
        <v>992.428904428904</v>
      </c>
      <c r="H1975" s="180" t="n">
        <v>1972.06258741259</v>
      </c>
      <c r="I1975" s="180" t="n">
        <v>376.759557109558</v>
      </c>
      <c r="J1975" s="180" t="n">
        <v>132.8</v>
      </c>
    </row>
    <row r="1976" customFormat="false" ht="15" hidden="false" customHeight="false" outlineLevel="0" collapsed="false">
      <c r="A1976" s="181" t="n">
        <v>83</v>
      </c>
      <c r="B1976" s="179" t="n">
        <v>1971</v>
      </c>
      <c r="C1976" s="180" t="n">
        <v>531.2</v>
      </c>
      <c r="D1976" s="180" t="n">
        <v>655.7</v>
      </c>
      <c r="E1976" s="180" t="n">
        <v>622.5</v>
      </c>
      <c r="F1976" s="180" t="n">
        <v>332</v>
      </c>
      <c r="G1976" s="180" t="n">
        <v>992.428904428904</v>
      </c>
      <c r="H1976" s="180" t="n">
        <v>1972.06258741259</v>
      </c>
      <c r="I1976" s="180" t="n">
        <v>376.759557109558</v>
      </c>
      <c r="J1976" s="180" t="n">
        <v>132.8</v>
      </c>
    </row>
    <row r="1977" customFormat="false" ht="15" hidden="false" customHeight="false" outlineLevel="0" collapsed="false">
      <c r="A1977" s="181" t="n">
        <v>83</v>
      </c>
      <c r="B1977" s="179" t="n">
        <v>1972</v>
      </c>
      <c r="C1977" s="180" t="n">
        <v>531.2</v>
      </c>
      <c r="D1977" s="180" t="n">
        <v>655.7</v>
      </c>
      <c r="E1977" s="180" t="n">
        <v>622.5</v>
      </c>
      <c r="F1977" s="180" t="n">
        <v>332</v>
      </c>
      <c r="G1977" s="180" t="n">
        <v>992.428904428904</v>
      </c>
      <c r="H1977" s="180" t="n">
        <v>1972.06258741259</v>
      </c>
      <c r="I1977" s="180" t="n">
        <v>376.759557109558</v>
      </c>
      <c r="J1977" s="180" t="n">
        <v>132.8</v>
      </c>
    </row>
    <row r="1978" customFormat="false" ht="15" hidden="false" customHeight="false" outlineLevel="0" collapsed="false">
      <c r="A1978" s="181" t="n">
        <v>83</v>
      </c>
      <c r="B1978" s="179" t="n">
        <v>1973</v>
      </c>
      <c r="C1978" s="180" t="n">
        <v>531.2</v>
      </c>
      <c r="D1978" s="180" t="n">
        <v>655.7</v>
      </c>
      <c r="E1978" s="180" t="n">
        <v>622.5</v>
      </c>
      <c r="F1978" s="180" t="n">
        <v>332</v>
      </c>
      <c r="G1978" s="180" t="n">
        <v>992.428904428904</v>
      </c>
      <c r="H1978" s="180" t="n">
        <v>1972.06258741259</v>
      </c>
      <c r="I1978" s="180" t="n">
        <v>376.759557109558</v>
      </c>
      <c r="J1978" s="180" t="n">
        <v>132.8</v>
      </c>
    </row>
    <row r="1979" customFormat="false" ht="15" hidden="false" customHeight="false" outlineLevel="0" collapsed="false">
      <c r="A1979" s="181" t="n">
        <v>83</v>
      </c>
      <c r="B1979" s="179" t="n">
        <v>1974</v>
      </c>
      <c r="C1979" s="180" t="n">
        <v>531.2</v>
      </c>
      <c r="D1979" s="180" t="n">
        <v>655.7</v>
      </c>
      <c r="E1979" s="180" t="n">
        <v>622.5</v>
      </c>
      <c r="F1979" s="180" t="n">
        <v>332</v>
      </c>
      <c r="G1979" s="180" t="n">
        <v>992.428904428904</v>
      </c>
      <c r="H1979" s="180" t="n">
        <v>1972.06258741259</v>
      </c>
      <c r="I1979" s="180" t="n">
        <v>376.759557109558</v>
      </c>
      <c r="J1979" s="180" t="n">
        <v>132.8</v>
      </c>
    </row>
    <row r="1980" customFormat="false" ht="15" hidden="false" customHeight="false" outlineLevel="0" collapsed="false">
      <c r="A1980" s="181" t="n">
        <v>83</v>
      </c>
      <c r="B1980" s="179" t="n">
        <v>1975</v>
      </c>
      <c r="C1980" s="180" t="n">
        <v>531.2</v>
      </c>
      <c r="D1980" s="180" t="n">
        <v>655.7</v>
      </c>
      <c r="E1980" s="180" t="n">
        <v>622.5</v>
      </c>
      <c r="F1980" s="180" t="n">
        <v>332</v>
      </c>
      <c r="G1980" s="180" t="n">
        <v>992.428904428904</v>
      </c>
      <c r="H1980" s="180" t="n">
        <v>1972.06258741259</v>
      </c>
      <c r="I1980" s="180" t="n">
        <v>376.759557109558</v>
      </c>
      <c r="J1980" s="180" t="n">
        <v>132.8</v>
      </c>
    </row>
    <row r="1981" customFormat="false" ht="15" hidden="false" customHeight="false" outlineLevel="0" collapsed="false">
      <c r="A1981" s="181" t="n">
        <v>83</v>
      </c>
      <c r="B1981" s="179" t="n">
        <v>1976</v>
      </c>
      <c r="C1981" s="180" t="n">
        <v>531.2</v>
      </c>
      <c r="D1981" s="180" t="n">
        <v>655.7</v>
      </c>
      <c r="E1981" s="180" t="n">
        <v>622.5</v>
      </c>
      <c r="F1981" s="180" t="n">
        <v>332</v>
      </c>
      <c r="G1981" s="180" t="n">
        <v>992.428904428904</v>
      </c>
      <c r="H1981" s="180" t="n">
        <v>1972.06258741259</v>
      </c>
      <c r="I1981" s="180" t="n">
        <v>376.759557109558</v>
      </c>
      <c r="J1981" s="180" t="n">
        <v>132.8</v>
      </c>
    </row>
    <row r="1982" customFormat="false" ht="15" hidden="false" customHeight="false" outlineLevel="0" collapsed="false">
      <c r="A1982" s="181" t="n">
        <v>83</v>
      </c>
      <c r="B1982" s="179" t="n">
        <v>1977</v>
      </c>
      <c r="C1982" s="180" t="n">
        <v>531.2</v>
      </c>
      <c r="D1982" s="180" t="n">
        <v>655.7</v>
      </c>
      <c r="E1982" s="180" t="n">
        <v>622.5</v>
      </c>
      <c r="F1982" s="180" t="n">
        <v>332</v>
      </c>
      <c r="G1982" s="180" t="n">
        <v>992.428904428904</v>
      </c>
      <c r="H1982" s="180" t="n">
        <v>1972.06258741259</v>
      </c>
      <c r="I1982" s="180" t="n">
        <v>376.759557109558</v>
      </c>
      <c r="J1982" s="180" t="n">
        <v>132.8</v>
      </c>
    </row>
    <row r="1983" customFormat="false" ht="15" hidden="false" customHeight="false" outlineLevel="0" collapsed="false">
      <c r="A1983" s="181" t="n">
        <v>83</v>
      </c>
      <c r="B1983" s="179" t="n">
        <v>1978</v>
      </c>
      <c r="C1983" s="180" t="n">
        <v>531.2</v>
      </c>
      <c r="D1983" s="180" t="n">
        <v>655.7</v>
      </c>
      <c r="E1983" s="180" t="n">
        <v>622.5</v>
      </c>
      <c r="F1983" s="180" t="n">
        <v>332</v>
      </c>
      <c r="G1983" s="180" t="n">
        <v>992.428904428904</v>
      </c>
      <c r="H1983" s="180" t="n">
        <v>1972.06258741259</v>
      </c>
      <c r="I1983" s="180" t="n">
        <v>376.759557109558</v>
      </c>
      <c r="J1983" s="180" t="n">
        <v>132.8</v>
      </c>
    </row>
    <row r="1984" customFormat="false" ht="15" hidden="false" customHeight="false" outlineLevel="0" collapsed="false">
      <c r="A1984" s="181" t="n">
        <v>83</v>
      </c>
      <c r="B1984" s="179" t="n">
        <v>1979</v>
      </c>
      <c r="C1984" s="180" t="n">
        <v>531.2</v>
      </c>
      <c r="D1984" s="180" t="n">
        <v>655.7</v>
      </c>
      <c r="E1984" s="180" t="n">
        <v>622.5</v>
      </c>
      <c r="F1984" s="180" t="n">
        <v>332</v>
      </c>
      <c r="G1984" s="180" t="n">
        <v>992.428904428904</v>
      </c>
      <c r="H1984" s="180" t="n">
        <v>1972.06258741259</v>
      </c>
      <c r="I1984" s="180" t="n">
        <v>376.759557109558</v>
      </c>
      <c r="J1984" s="180" t="n">
        <v>132.8</v>
      </c>
    </row>
    <row r="1985" customFormat="false" ht="15" hidden="false" customHeight="false" outlineLevel="0" collapsed="false">
      <c r="A1985" s="181" t="n">
        <v>83</v>
      </c>
      <c r="B1985" s="179" t="n">
        <v>1980</v>
      </c>
      <c r="C1985" s="180" t="n">
        <v>531.2</v>
      </c>
      <c r="D1985" s="180" t="n">
        <v>655.7</v>
      </c>
      <c r="E1985" s="180" t="n">
        <v>622.5</v>
      </c>
      <c r="F1985" s="180" t="n">
        <v>332</v>
      </c>
      <c r="G1985" s="180" t="n">
        <v>992.428904428904</v>
      </c>
      <c r="H1985" s="180" t="n">
        <v>1972.06258741259</v>
      </c>
      <c r="I1985" s="180" t="n">
        <v>376.759557109558</v>
      </c>
      <c r="J1985" s="180" t="n">
        <v>132.8</v>
      </c>
    </row>
    <row r="1986" customFormat="false" ht="15" hidden="false" customHeight="false" outlineLevel="0" collapsed="false">
      <c r="A1986" s="181" t="n">
        <v>83</v>
      </c>
      <c r="B1986" s="179" t="n">
        <v>1981</v>
      </c>
      <c r="C1986" s="180" t="n">
        <v>531.2</v>
      </c>
      <c r="D1986" s="180" t="n">
        <v>655.7</v>
      </c>
      <c r="E1986" s="180" t="n">
        <v>622.5</v>
      </c>
      <c r="F1986" s="180" t="n">
        <v>332</v>
      </c>
      <c r="G1986" s="180" t="n">
        <v>992.428904428904</v>
      </c>
      <c r="H1986" s="180" t="n">
        <v>1972.06258741259</v>
      </c>
      <c r="I1986" s="180" t="n">
        <v>376.759557109558</v>
      </c>
      <c r="J1986" s="180" t="n">
        <v>132.8</v>
      </c>
    </row>
    <row r="1987" customFormat="false" ht="15" hidden="false" customHeight="false" outlineLevel="0" collapsed="false">
      <c r="A1987" s="181" t="n">
        <v>83</v>
      </c>
      <c r="B1987" s="179" t="n">
        <v>1982</v>
      </c>
      <c r="C1987" s="180" t="n">
        <v>531.2</v>
      </c>
      <c r="D1987" s="180" t="n">
        <v>655.7</v>
      </c>
      <c r="E1987" s="180" t="n">
        <v>622.5</v>
      </c>
      <c r="F1987" s="180" t="n">
        <v>332</v>
      </c>
      <c r="G1987" s="180" t="n">
        <v>992.428904428904</v>
      </c>
      <c r="H1987" s="180" t="n">
        <v>1972.06258741259</v>
      </c>
      <c r="I1987" s="180" t="n">
        <v>376.759557109558</v>
      </c>
      <c r="J1987" s="180" t="n">
        <v>132.8</v>
      </c>
    </row>
    <row r="1988" customFormat="false" ht="15" hidden="false" customHeight="false" outlineLevel="0" collapsed="false">
      <c r="A1988" s="181" t="n">
        <v>83</v>
      </c>
      <c r="B1988" s="179" t="n">
        <v>1983</v>
      </c>
      <c r="C1988" s="180" t="n">
        <v>531.2</v>
      </c>
      <c r="D1988" s="180" t="n">
        <v>655.7</v>
      </c>
      <c r="E1988" s="180" t="n">
        <v>622.5</v>
      </c>
      <c r="F1988" s="180" t="n">
        <v>332</v>
      </c>
      <c r="G1988" s="180" t="n">
        <v>992.428904428904</v>
      </c>
      <c r="H1988" s="180" t="n">
        <v>1972.06258741259</v>
      </c>
      <c r="I1988" s="180" t="n">
        <v>376.759557109558</v>
      </c>
      <c r="J1988" s="180" t="n">
        <v>132.8</v>
      </c>
    </row>
    <row r="1989" customFormat="false" ht="15" hidden="false" customHeight="false" outlineLevel="0" collapsed="false">
      <c r="A1989" s="181" t="n">
        <v>83</v>
      </c>
      <c r="B1989" s="179" t="n">
        <v>1984</v>
      </c>
      <c r="C1989" s="180" t="n">
        <v>531.2</v>
      </c>
      <c r="D1989" s="180" t="n">
        <v>655.7</v>
      </c>
      <c r="E1989" s="180" t="n">
        <v>622.5</v>
      </c>
      <c r="F1989" s="180" t="n">
        <v>332</v>
      </c>
      <c r="G1989" s="180" t="n">
        <v>992.428904428904</v>
      </c>
      <c r="H1989" s="180" t="n">
        <v>1972.06258741259</v>
      </c>
      <c r="I1989" s="180" t="n">
        <v>376.759557109558</v>
      </c>
      <c r="J1989" s="180" t="n">
        <v>132.8</v>
      </c>
    </row>
    <row r="1990" customFormat="false" ht="15" hidden="false" customHeight="false" outlineLevel="0" collapsed="false">
      <c r="A1990" s="181" t="n">
        <v>83</v>
      </c>
      <c r="B1990" s="179" t="n">
        <v>1985</v>
      </c>
      <c r="C1990" s="180" t="n">
        <v>531.2</v>
      </c>
      <c r="D1990" s="180" t="n">
        <v>655.7</v>
      </c>
      <c r="E1990" s="180" t="n">
        <v>622.5</v>
      </c>
      <c r="F1990" s="180" t="n">
        <v>332</v>
      </c>
      <c r="G1990" s="180" t="n">
        <v>992.428904428904</v>
      </c>
      <c r="H1990" s="180" t="n">
        <v>1972.06258741259</v>
      </c>
      <c r="I1990" s="180" t="n">
        <v>376.759557109558</v>
      </c>
      <c r="J1990" s="180" t="n">
        <v>132.8</v>
      </c>
    </row>
    <row r="1991" customFormat="false" ht="15" hidden="false" customHeight="false" outlineLevel="0" collapsed="false">
      <c r="A1991" s="181" t="n">
        <v>83</v>
      </c>
      <c r="B1991" s="179" t="n">
        <v>1986</v>
      </c>
      <c r="C1991" s="180" t="n">
        <v>531.2</v>
      </c>
      <c r="D1991" s="180" t="n">
        <v>655.7</v>
      </c>
      <c r="E1991" s="180" t="n">
        <v>622.5</v>
      </c>
      <c r="F1991" s="180" t="n">
        <v>332</v>
      </c>
      <c r="G1991" s="180" t="n">
        <v>992.428904428904</v>
      </c>
      <c r="H1991" s="180" t="n">
        <v>1972.06258741259</v>
      </c>
      <c r="I1991" s="180" t="n">
        <v>376.759557109558</v>
      </c>
      <c r="J1991" s="180" t="n">
        <v>132.8</v>
      </c>
    </row>
    <row r="1992" customFormat="false" ht="15" hidden="false" customHeight="false" outlineLevel="0" collapsed="false">
      <c r="A1992" s="181" t="n">
        <v>83</v>
      </c>
      <c r="B1992" s="179" t="n">
        <v>1987</v>
      </c>
      <c r="C1992" s="180" t="n">
        <v>531.2</v>
      </c>
      <c r="D1992" s="180" t="n">
        <v>655.7</v>
      </c>
      <c r="E1992" s="180" t="n">
        <v>622.5</v>
      </c>
      <c r="F1992" s="180" t="n">
        <v>332</v>
      </c>
      <c r="G1992" s="180" t="n">
        <v>992.428904428904</v>
      </c>
      <c r="H1992" s="180" t="n">
        <v>1972.06258741259</v>
      </c>
      <c r="I1992" s="180" t="n">
        <v>376.759557109558</v>
      </c>
      <c r="J1992" s="180" t="n">
        <v>132.8</v>
      </c>
    </row>
    <row r="1993" customFormat="false" ht="15" hidden="false" customHeight="false" outlineLevel="0" collapsed="false">
      <c r="A1993" s="181" t="n">
        <v>83</v>
      </c>
      <c r="B1993" s="179" t="n">
        <v>1988</v>
      </c>
      <c r="C1993" s="180" t="n">
        <v>531.2</v>
      </c>
      <c r="D1993" s="180" t="n">
        <v>655.7</v>
      </c>
      <c r="E1993" s="180" t="n">
        <v>622.5</v>
      </c>
      <c r="F1993" s="180" t="n">
        <v>332</v>
      </c>
      <c r="G1993" s="180" t="n">
        <v>992.428904428904</v>
      </c>
      <c r="H1993" s="180" t="n">
        <v>1972.06258741259</v>
      </c>
      <c r="I1993" s="180" t="n">
        <v>376.759557109558</v>
      </c>
      <c r="J1993" s="180" t="n">
        <v>132.8</v>
      </c>
    </row>
    <row r="1994" customFormat="false" ht="15" hidden="false" customHeight="false" outlineLevel="0" collapsed="false">
      <c r="A1994" s="181" t="n">
        <v>83</v>
      </c>
      <c r="B1994" s="179" t="n">
        <v>1989</v>
      </c>
      <c r="C1994" s="180" t="n">
        <v>531.2</v>
      </c>
      <c r="D1994" s="180" t="n">
        <v>655.7</v>
      </c>
      <c r="E1994" s="180" t="n">
        <v>622.5</v>
      </c>
      <c r="F1994" s="180" t="n">
        <v>332</v>
      </c>
      <c r="G1994" s="180" t="n">
        <v>992.428904428904</v>
      </c>
      <c r="H1994" s="180" t="n">
        <v>1972.06258741259</v>
      </c>
      <c r="I1994" s="180" t="n">
        <v>376.759557109558</v>
      </c>
      <c r="J1994" s="180" t="n">
        <v>132.8</v>
      </c>
    </row>
    <row r="1995" customFormat="false" ht="15" hidden="false" customHeight="false" outlineLevel="0" collapsed="false">
      <c r="A1995" s="181" t="n">
        <v>83</v>
      </c>
      <c r="B1995" s="179" t="n">
        <v>1990</v>
      </c>
      <c r="C1995" s="180" t="n">
        <v>531.2</v>
      </c>
      <c r="D1995" s="180" t="n">
        <v>655.7</v>
      </c>
      <c r="E1995" s="180" t="n">
        <v>622.5</v>
      </c>
      <c r="F1995" s="180" t="n">
        <v>332</v>
      </c>
      <c r="G1995" s="180" t="n">
        <v>992.428904428904</v>
      </c>
      <c r="H1995" s="180" t="n">
        <v>1972.06258741259</v>
      </c>
      <c r="I1995" s="180" t="n">
        <v>376.759557109558</v>
      </c>
      <c r="J1995" s="180" t="n">
        <v>132.8</v>
      </c>
    </row>
    <row r="1996" customFormat="false" ht="15" hidden="false" customHeight="false" outlineLevel="0" collapsed="false">
      <c r="A1996" s="181" t="n">
        <v>83</v>
      </c>
      <c r="B1996" s="179" t="n">
        <v>1991</v>
      </c>
      <c r="C1996" s="180" t="n">
        <v>531.2</v>
      </c>
      <c r="D1996" s="180" t="n">
        <v>655.7</v>
      </c>
      <c r="E1996" s="180" t="n">
        <v>622.5</v>
      </c>
      <c r="F1996" s="180" t="n">
        <v>332</v>
      </c>
      <c r="G1996" s="180" t="n">
        <v>992.428904428904</v>
      </c>
      <c r="H1996" s="180" t="n">
        <v>1972.06258741259</v>
      </c>
      <c r="I1996" s="180" t="n">
        <v>376.759557109558</v>
      </c>
      <c r="J1996" s="180" t="n">
        <v>132.8</v>
      </c>
    </row>
    <row r="1997" customFormat="false" ht="15" hidden="false" customHeight="false" outlineLevel="0" collapsed="false">
      <c r="A1997" s="181" t="n">
        <v>83</v>
      </c>
      <c r="B1997" s="179" t="n">
        <v>1992</v>
      </c>
      <c r="C1997" s="180" t="n">
        <v>531.2</v>
      </c>
      <c r="D1997" s="180" t="n">
        <v>655.7</v>
      </c>
      <c r="E1997" s="180" t="n">
        <v>622.5</v>
      </c>
      <c r="F1997" s="180" t="n">
        <v>332</v>
      </c>
      <c r="G1997" s="180" t="n">
        <v>992.428904428904</v>
      </c>
      <c r="H1997" s="180" t="n">
        <v>1972.06258741259</v>
      </c>
      <c r="I1997" s="180" t="n">
        <v>376.759557109558</v>
      </c>
      <c r="J1997" s="180" t="n">
        <v>132.8</v>
      </c>
    </row>
    <row r="1998" customFormat="false" ht="15" hidden="false" customHeight="false" outlineLevel="0" collapsed="false">
      <c r="A1998" s="181" t="n">
        <v>84</v>
      </c>
      <c r="B1998" s="179" t="n">
        <v>1993</v>
      </c>
      <c r="C1998" s="180" t="n">
        <v>537.6</v>
      </c>
      <c r="D1998" s="180" t="n">
        <v>663.6</v>
      </c>
      <c r="E1998" s="180" t="n">
        <v>630</v>
      </c>
      <c r="F1998" s="180" t="n">
        <v>336</v>
      </c>
      <c r="G1998" s="180" t="n">
        <v>1007.01142191142</v>
      </c>
      <c r="H1998" s="180" t="n">
        <v>2001.15174825175</v>
      </c>
      <c r="I1998" s="180" t="n">
        <v>381.10780885781</v>
      </c>
      <c r="J1998" s="180" t="n">
        <v>134.4</v>
      </c>
    </row>
    <row r="1999" customFormat="false" ht="15" hidden="false" customHeight="false" outlineLevel="0" collapsed="false">
      <c r="A1999" s="181" t="n">
        <v>84</v>
      </c>
      <c r="B1999" s="179" t="n">
        <v>1994</v>
      </c>
      <c r="C1999" s="180" t="n">
        <v>537.6</v>
      </c>
      <c r="D1999" s="180" t="n">
        <v>663.6</v>
      </c>
      <c r="E1999" s="180" t="n">
        <v>630</v>
      </c>
      <c r="F1999" s="180" t="n">
        <v>336</v>
      </c>
      <c r="G1999" s="180" t="n">
        <v>1007.01142191142</v>
      </c>
      <c r="H1999" s="180" t="n">
        <v>2001.15174825175</v>
      </c>
      <c r="I1999" s="180" t="n">
        <v>381.10780885781</v>
      </c>
      <c r="J1999" s="180" t="n">
        <v>134.4</v>
      </c>
    </row>
    <row r="2000" customFormat="false" ht="15" hidden="false" customHeight="false" outlineLevel="0" collapsed="false">
      <c r="A2000" s="181" t="n">
        <v>84</v>
      </c>
      <c r="B2000" s="179" t="n">
        <v>1995</v>
      </c>
      <c r="C2000" s="180" t="n">
        <v>537.6</v>
      </c>
      <c r="D2000" s="180" t="n">
        <v>663.6</v>
      </c>
      <c r="E2000" s="180" t="n">
        <v>630</v>
      </c>
      <c r="F2000" s="180" t="n">
        <v>336</v>
      </c>
      <c r="G2000" s="180" t="n">
        <v>1007.01142191142</v>
      </c>
      <c r="H2000" s="180" t="n">
        <v>2001.15174825175</v>
      </c>
      <c r="I2000" s="180" t="n">
        <v>381.10780885781</v>
      </c>
      <c r="J2000" s="180" t="n">
        <v>134.4</v>
      </c>
    </row>
    <row r="2001" customFormat="false" ht="15" hidden="false" customHeight="false" outlineLevel="0" collapsed="false">
      <c r="A2001" s="181" t="n">
        <v>84</v>
      </c>
      <c r="B2001" s="179" t="n">
        <v>1996</v>
      </c>
      <c r="C2001" s="180" t="n">
        <v>537.6</v>
      </c>
      <c r="D2001" s="180" t="n">
        <v>663.6</v>
      </c>
      <c r="E2001" s="180" t="n">
        <v>630</v>
      </c>
      <c r="F2001" s="180" t="n">
        <v>336</v>
      </c>
      <c r="G2001" s="180" t="n">
        <v>1007.01142191142</v>
      </c>
      <c r="H2001" s="180" t="n">
        <v>2001.15174825175</v>
      </c>
      <c r="I2001" s="180" t="n">
        <v>381.10780885781</v>
      </c>
      <c r="J2001" s="180" t="n">
        <v>134.4</v>
      </c>
    </row>
    <row r="2002" customFormat="false" ht="15" hidden="false" customHeight="false" outlineLevel="0" collapsed="false">
      <c r="A2002" s="181" t="n">
        <v>84</v>
      </c>
      <c r="B2002" s="179" t="n">
        <v>1997</v>
      </c>
      <c r="C2002" s="180" t="n">
        <v>537.6</v>
      </c>
      <c r="D2002" s="180" t="n">
        <v>663.6</v>
      </c>
      <c r="E2002" s="180" t="n">
        <v>630</v>
      </c>
      <c r="F2002" s="180" t="n">
        <v>336</v>
      </c>
      <c r="G2002" s="180" t="n">
        <v>1007.01142191142</v>
      </c>
      <c r="H2002" s="180" t="n">
        <v>2001.15174825175</v>
      </c>
      <c r="I2002" s="180" t="n">
        <v>381.10780885781</v>
      </c>
      <c r="J2002" s="180" t="n">
        <v>134.4</v>
      </c>
    </row>
    <row r="2003" customFormat="false" ht="15" hidden="false" customHeight="false" outlineLevel="0" collapsed="false">
      <c r="A2003" s="181" t="n">
        <v>84</v>
      </c>
      <c r="B2003" s="179" t="n">
        <v>1998</v>
      </c>
      <c r="C2003" s="180" t="n">
        <v>537.6</v>
      </c>
      <c r="D2003" s="180" t="n">
        <v>663.6</v>
      </c>
      <c r="E2003" s="180" t="n">
        <v>630</v>
      </c>
      <c r="F2003" s="180" t="n">
        <v>336</v>
      </c>
      <c r="G2003" s="180" t="n">
        <v>1007.01142191142</v>
      </c>
      <c r="H2003" s="180" t="n">
        <v>2001.15174825175</v>
      </c>
      <c r="I2003" s="180" t="n">
        <v>381.10780885781</v>
      </c>
      <c r="J2003" s="180" t="n">
        <v>134.4</v>
      </c>
    </row>
    <row r="2004" customFormat="false" ht="15" hidden="false" customHeight="false" outlineLevel="0" collapsed="false">
      <c r="A2004" s="181" t="n">
        <v>84</v>
      </c>
      <c r="B2004" s="179" t="n">
        <v>1999</v>
      </c>
      <c r="C2004" s="180" t="n">
        <v>537.6</v>
      </c>
      <c r="D2004" s="180" t="n">
        <v>663.6</v>
      </c>
      <c r="E2004" s="180" t="n">
        <v>630</v>
      </c>
      <c r="F2004" s="180" t="n">
        <v>336</v>
      </c>
      <c r="G2004" s="180" t="n">
        <v>1007.01142191142</v>
      </c>
      <c r="H2004" s="180" t="n">
        <v>2001.15174825175</v>
      </c>
      <c r="I2004" s="180" t="n">
        <v>381.10780885781</v>
      </c>
      <c r="J2004" s="180" t="n">
        <v>134.4</v>
      </c>
    </row>
    <row r="2005" customFormat="false" ht="15" hidden="false" customHeight="false" outlineLevel="0" collapsed="false">
      <c r="A2005" s="181" t="n">
        <v>84</v>
      </c>
      <c r="B2005" s="179" t="n">
        <v>2000</v>
      </c>
      <c r="C2005" s="180" t="n">
        <v>537.6</v>
      </c>
      <c r="D2005" s="180" t="n">
        <v>663.6</v>
      </c>
      <c r="E2005" s="180" t="n">
        <v>630</v>
      </c>
      <c r="F2005" s="180" t="n">
        <v>336</v>
      </c>
      <c r="G2005" s="180" t="n">
        <v>1007.01142191142</v>
      </c>
      <c r="H2005" s="180" t="n">
        <v>2001.15174825175</v>
      </c>
      <c r="I2005" s="180" t="n">
        <v>381.10780885781</v>
      </c>
      <c r="J2005" s="180" t="n">
        <v>134.4</v>
      </c>
    </row>
    <row r="2006" customFormat="false" ht="15" hidden="false" customHeight="false" outlineLevel="0" collapsed="false">
      <c r="A2006" s="181" t="n">
        <v>84</v>
      </c>
      <c r="B2006" s="179" t="n">
        <v>2001</v>
      </c>
      <c r="C2006" s="180" t="n">
        <v>537.6</v>
      </c>
      <c r="D2006" s="180" t="n">
        <v>663.6</v>
      </c>
      <c r="E2006" s="180" t="n">
        <v>630</v>
      </c>
      <c r="F2006" s="180" t="n">
        <v>336</v>
      </c>
      <c r="G2006" s="180" t="n">
        <v>1007.01142191142</v>
      </c>
      <c r="H2006" s="180" t="n">
        <v>2001.15174825175</v>
      </c>
      <c r="I2006" s="180" t="n">
        <v>381.10780885781</v>
      </c>
      <c r="J2006" s="180" t="n">
        <v>134.4</v>
      </c>
    </row>
    <row r="2007" customFormat="false" ht="15" hidden="false" customHeight="false" outlineLevel="0" collapsed="false">
      <c r="A2007" s="181" t="n">
        <v>84</v>
      </c>
      <c r="B2007" s="179" t="n">
        <v>2002</v>
      </c>
      <c r="C2007" s="180" t="n">
        <v>537.6</v>
      </c>
      <c r="D2007" s="180" t="n">
        <v>663.6</v>
      </c>
      <c r="E2007" s="180" t="n">
        <v>630</v>
      </c>
      <c r="F2007" s="180" t="n">
        <v>336</v>
      </c>
      <c r="G2007" s="180" t="n">
        <v>1007.01142191142</v>
      </c>
      <c r="H2007" s="180" t="n">
        <v>2001.15174825175</v>
      </c>
      <c r="I2007" s="180" t="n">
        <v>381.10780885781</v>
      </c>
      <c r="J2007" s="180" t="n">
        <v>134.4</v>
      </c>
    </row>
    <row r="2008" customFormat="false" ht="15" hidden="false" customHeight="false" outlineLevel="0" collapsed="false">
      <c r="A2008" s="181" t="n">
        <v>84</v>
      </c>
      <c r="B2008" s="179" t="n">
        <v>2003</v>
      </c>
      <c r="C2008" s="180" t="n">
        <v>537.6</v>
      </c>
      <c r="D2008" s="180" t="n">
        <v>663.6</v>
      </c>
      <c r="E2008" s="180" t="n">
        <v>630</v>
      </c>
      <c r="F2008" s="180" t="n">
        <v>336</v>
      </c>
      <c r="G2008" s="180" t="n">
        <v>1007.01142191142</v>
      </c>
      <c r="H2008" s="180" t="n">
        <v>2001.15174825175</v>
      </c>
      <c r="I2008" s="180" t="n">
        <v>381.10780885781</v>
      </c>
      <c r="J2008" s="180" t="n">
        <v>134.4</v>
      </c>
    </row>
    <row r="2009" customFormat="false" ht="15" hidden="false" customHeight="false" outlineLevel="0" collapsed="false">
      <c r="A2009" s="181" t="n">
        <v>84</v>
      </c>
      <c r="B2009" s="179" t="n">
        <v>2004</v>
      </c>
      <c r="C2009" s="180" t="n">
        <v>537.6</v>
      </c>
      <c r="D2009" s="180" t="n">
        <v>663.6</v>
      </c>
      <c r="E2009" s="180" t="n">
        <v>630</v>
      </c>
      <c r="F2009" s="180" t="n">
        <v>336</v>
      </c>
      <c r="G2009" s="180" t="n">
        <v>1007.01142191142</v>
      </c>
      <c r="H2009" s="180" t="n">
        <v>2001.15174825175</v>
      </c>
      <c r="I2009" s="180" t="n">
        <v>381.10780885781</v>
      </c>
      <c r="J2009" s="180" t="n">
        <v>134.4</v>
      </c>
    </row>
    <row r="2010" customFormat="false" ht="15" hidden="false" customHeight="false" outlineLevel="0" collapsed="false">
      <c r="A2010" s="181" t="n">
        <v>84</v>
      </c>
      <c r="B2010" s="179" t="n">
        <v>2005</v>
      </c>
      <c r="C2010" s="180" t="n">
        <v>537.6</v>
      </c>
      <c r="D2010" s="180" t="n">
        <v>663.6</v>
      </c>
      <c r="E2010" s="180" t="n">
        <v>630</v>
      </c>
      <c r="F2010" s="180" t="n">
        <v>336</v>
      </c>
      <c r="G2010" s="180" t="n">
        <v>1007.01142191142</v>
      </c>
      <c r="H2010" s="180" t="n">
        <v>2001.15174825175</v>
      </c>
      <c r="I2010" s="180" t="n">
        <v>381.10780885781</v>
      </c>
      <c r="J2010" s="180" t="n">
        <v>134.4</v>
      </c>
    </row>
    <row r="2011" customFormat="false" ht="15" hidden="false" customHeight="false" outlineLevel="0" collapsed="false">
      <c r="A2011" s="181" t="n">
        <v>84</v>
      </c>
      <c r="B2011" s="179" t="n">
        <v>2006</v>
      </c>
      <c r="C2011" s="180" t="n">
        <v>537.6</v>
      </c>
      <c r="D2011" s="180" t="n">
        <v>663.6</v>
      </c>
      <c r="E2011" s="180" t="n">
        <v>630</v>
      </c>
      <c r="F2011" s="180" t="n">
        <v>336</v>
      </c>
      <c r="G2011" s="180" t="n">
        <v>1007.01142191142</v>
      </c>
      <c r="H2011" s="180" t="n">
        <v>2001.15174825175</v>
      </c>
      <c r="I2011" s="180" t="n">
        <v>381.10780885781</v>
      </c>
      <c r="J2011" s="180" t="n">
        <v>134.4</v>
      </c>
    </row>
    <row r="2012" customFormat="false" ht="15" hidden="false" customHeight="false" outlineLevel="0" collapsed="false">
      <c r="A2012" s="181" t="n">
        <v>84</v>
      </c>
      <c r="B2012" s="179" t="n">
        <v>2007</v>
      </c>
      <c r="C2012" s="180" t="n">
        <v>537.6</v>
      </c>
      <c r="D2012" s="180" t="n">
        <v>663.6</v>
      </c>
      <c r="E2012" s="180" t="n">
        <v>630</v>
      </c>
      <c r="F2012" s="180" t="n">
        <v>336</v>
      </c>
      <c r="G2012" s="180" t="n">
        <v>1007.01142191142</v>
      </c>
      <c r="H2012" s="180" t="n">
        <v>2001.15174825175</v>
      </c>
      <c r="I2012" s="180" t="n">
        <v>381.10780885781</v>
      </c>
      <c r="J2012" s="180" t="n">
        <v>134.4</v>
      </c>
    </row>
    <row r="2013" customFormat="false" ht="15" hidden="false" customHeight="false" outlineLevel="0" collapsed="false">
      <c r="A2013" s="181" t="n">
        <v>84</v>
      </c>
      <c r="B2013" s="179" t="n">
        <v>2008</v>
      </c>
      <c r="C2013" s="180" t="n">
        <v>537.6</v>
      </c>
      <c r="D2013" s="180" t="n">
        <v>663.6</v>
      </c>
      <c r="E2013" s="180" t="n">
        <v>630</v>
      </c>
      <c r="F2013" s="180" t="n">
        <v>336</v>
      </c>
      <c r="G2013" s="180" t="n">
        <v>1007.01142191142</v>
      </c>
      <c r="H2013" s="180" t="n">
        <v>2001.15174825175</v>
      </c>
      <c r="I2013" s="180" t="n">
        <v>381.10780885781</v>
      </c>
      <c r="J2013" s="180" t="n">
        <v>134.4</v>
      </c>
    </row>
    <row r="2014" customFormat="false" ht="15" hidden="false" customHeight="false" outlineLevel="0" collapsed="false">
      <c r="A2014" s="181" t="n">
        <v>84</v>
      </c>
      <c r="B2014" s="179" t="n">
        <v>2009</v>
      </c>
      <c r="C2014" s="180" t="n">
        <v>537.6</v>
      </c>
      <c r="D2014" s="180" t="n">
        <v>663.6</v>
      </c>
      <c r="E2014" s="180" t="n">
        <v>630</v>
      </c>
      <c r="F2014" s="180" t="n">
        <v>336</v>
      </c>
      <c r="G2014" s="180" t="n">
        <v>1007.01142191142</v>
      </c>
      <c r="H2014" s="180" t="n">
        <v>2001.15174825175</v>
      </c>
      <c r="I2014" s="180" t="n">
        <v>381.10780885781</v>
      </c>
      <c r="J2014" s="180" t="n">
        <v>134.4</v>
      </c>
    </row>
    <row r="2015" customFormat="false" ht="15" hidden="false" customHeight="false" outlineLevel="0" collapsed="false">
      <c r="A2015" s="181" t="n">
        <v>84</v>
      </c>
      <c r="B2015" s="179" t="n">
        <v>2010</v>
      </c>
      <c r="C2015" s="180" t="n">
        <v>537.6</v>
      </c>
      <c r="D2015" s="180" t="n">
        <v>663.6</v>
      </c>
      <c r="E2015" s="180" t="n">
        <v>630</v>
      </c>
      <c r="F2015" s="180" t="n">
        <v>336</v>
      </c>
      <c r="G2015" s="180" t="n">
        <v>1007.01142191142</v>
      </c>
      <c r="H2015" s="180" t="n">
        <v>2001.15174825175</v>
      </c>
      <c r="I2015" s="180" t="n">
        <v>381.10780885781</v>
      </c>
      <c r="J2015" s="180" t="n">
        <v>134.4</v>
      </c>
    </row>
    <row r="2016" customFormat="false" ht="15" hidden="false" customHeight="false" outlineLevel="0" collapsed="false">
      <c r="A2016" s="181" t="n">
        <v>84</v>
      </c>
      <c r="B2016" s="179" t="n">
        <v>2011</v>
      </c>
      <c r="C2016" s="180" t="n">
        <v>537.6</v>
      </c>
      <c r="D2016" s="180" t="n">
        <v>663.6</v>
      </c>
      <c r="E2016" s="180" t="n">
        <v>630</v>
      </c>
      <c r="F2016" s="180" t="n">
        <v>336</v>
      </c>
      <c r="G2016" s="180" t="n">
        <v>1007.01142191142</v>
      </c>
      <c r="H2016" s="180" t="n">
        <v>2001.15174825175</v>
      </c>
      <c r="I2016" s="180" t="n">
        <v>381.10780885781</v>
      </c>
      <c r="J2016" s="180" t="n">
        <v>134.4</v>
      </c>
    </row>
    <row r="2017" customFormat="false" ht="15" hidden="false" customHeight="false" outlineLevel="0" collapsed="false">
      <c r="A2017" s="181" t="n">
        <v>84</v>
      </c>
      <c r="B2017" s="179" t="n">
        <v>2012</v>
      </c>
      <c r="C2017" s="180" t="n">
        <v>537.6</v>
      </c>
      <c r="D2017" s="180" t="n">
        <v>663.6</v>
      </c>
      <c r="E2017" s="180" t="n">
        <v>630</v>
      </c>
      <c r="F2017" s="180" t="n">
        <v>336</v>
      </c>
      <c r="G2017" s="180" t="n">
        <v>1007.01142191142</v>
      </c>
      <c r="H2017" s="180" t="n">
        <v>2001.15174825175</v>
      </c>
      <c r="I2017" s="180" t="n">
        <v>381.10780885781</v>
      </c>
      <c r="J2017" s="180" t="n">
        <v>134.4</v>
      </c>
    </row>
    <row r="2018" customFormat="false" ht="15" hidden="false" customHeight="false" outlineLevel="0" collapsed="false">
      <c r="A2018" s="181" t="n">
        <v>84</v>
      </c>
      <c r="B2018" s="179" t="n">
        <v>2013</v>
      </c>
      <c r="C2018" s="180" t="n">
        <v>537.6</v>
      </c>
      <c r="D2018" s="180" t="n">
        <v>663.6</v>
      </c>
      <c r="E2018" s="180" t="n">
        <v>630</v>
      </c>
      <c r="F2018" s="180" t="n">
        <v>336</v>
      </c>
      <c r="G2018" s="180" t="n">
        <v>1007.01142191142</v>
      </c>
      <c r="H2018" s="180" t="n">
        <v>2001.15174825175</v>
      </c>
      <c r="I2018" s="180" t="n">
        <v>381.10780885781</v>
      </c>
      <c r="J2018" s="180" t="n">
        <v>134.4</v>
      </c>
    </row>
    <row r="2019" customFormat="false" ht="15" hidden="false" customHeight="false" outlineLevel="0" collapsed="false">
      <c r="A2019" s="181" t="n">
        <v>84</v>
      </c>
      <c r="B2019" s="179" t="n">
        <v>2014</v>
      </c>
      <c r="C2019" s="180" t="n">
        <v>537.6</v>
      </c>
      <c r="D2019" s="180" t="n">
        <v>663.6</v>
      </c>
      <c r="E2019" s="180" t="n">
        <v>630</v>
      </c>
      <c r="F2019" s="180" t="n">
        <v>336</v>
      </c>
      <c r="G2019" s="180" t="n">
        <v>1007.01142191142</v>
      </c>
      <c r="H2019" s="180" t="n">
        <v>2001.15174825175</v>
      </c>
      <c r="I2019" s="180" t="n">
        <v>381.10780885781</v>
      </c>
      <c r="J2019" s="180" t="n">
        <v>134.4</v>
      </c>
    </row>
    <row r="2020" customFormat="false" ht="15" hidden="false" customHeight="false" outlineLevel="0" collapsed="false">
      <c r="A2020" s="181" t="n">
        <v>84</v>
      </c>
      <c r="B2020" s="179" t="n">
        <v>2015</v>
      </c>
      <c r="C2020" s="180" t="n">
        <v>537.6</v>
      </c>
      <c r="D2020" s="180" t="n">
        <v>663.6</v>
      </c>
      <c r="E2020" s="180" t="n">
        <v>630</v>
      </c>
      <c r="F2020" s="180" t="n">
        <v>336</v>
      </c>
      <c r="G2020" s="180" t="n">
        <v>1007.01142191142</v>
      </c>
      <c r="H2020" s="180" t="n">
        <v>2001.15174825175</v>
      </c>
      <c r="I2020" s="180" t="n">
        <v>381.10780885781</v>
      </c>
      <c r="J2020" s="180" t="n">
        <v>134.4</v>
      </c>
    </row>
    <row r="2021" customFormat="false" ht="15" hidden="false" customHeight="false" outlineLevel="0" collapsed="false">
      <c r="A2021" s="181" t="n">
        <v>84</v>
      </c>
      <c r="B2021" s="179" t="n">
        <v>2016</v>
      </c>
      <c r="C2021" s="180" t="n">
        <v>537.6</v>
      </c>
      <c r="D2021" s="180" t="n">
        <v>663.6</v>
      </c>
      <c r="E2021" s="180" t="n">
        <v>630</v>
      </c>
      <c r="F2021" s="180" t="n">
        <v>336</v>
      </c>
      <c r="G2021" s="180" t="n">
        <v>1007.01142191142</v>
      </c>
      <c r="H2021" s="180" t="n">
        <v>2001.15174825175</v>
      </c>
      <c r="I2021" s="180" t="n">
        <v>381.10780885781</v>
      </c>
      <c r="J2021" s="180" t="n">
        <v>134.4</v>
      </c>
    </row>
    <row r="2022" customFormat="false" ht="15" hidden="false" customHeight="false" outlineLevel="0" collapsed="false">
      <c r="A2022" s="181" t="n">
        <v>85</v>
      </c>
      <c r="B2022" s="179" t="n">
        <v>2017</v>
      </c>
      <c r="C2022" s="180" t="n">
        <v>544</v>
      </c>
      <c r="D2022" s="180" t="n">
        <v>671.5</v>
      </c>
      <c r="E2022" s="180" t="n">
        <v>637.5</v>
      </c>
      <c r="F2022" s="180" t="n">
        <v>340</v>
      </c>
      <c r="G2022" s="180" t="n">
        <v>1021.59393939394</v>
      </c>
      <c r="H2022" s="180" t="n">
        <v>2030.24090909091</v>
      </c>
      <c r="I2022" s="180" t="n">
        <v>385.456060606062</v>
      </c>
      <c r="J2022" s="180" t="n">
        <v>136</v>
      </c>
    </row>
    <row r="2023" customFormat="false" ht="15" hidden="false" customHeight="false" outlineLevel="0" collapsed="false">
      <c r="A2023" s="181" t="n">
        <v>85</v>
      </c>
      <c r="B2023" s="179" t="n">
        <v>2018</v>
      </c>
      <c r="C2023" s="180" t="n">
        <v>544</v>
      </c>
      <c r="D2023" s="180" t="n">
        <v>671.5</v>
      </c>
      <c r="E2023" s="180" t="n">
        <v>637.5</v>
      </c>
      <c r="F2023" s="180" t="n">
        <v>340</v>
      </c>
      <c r="G2023" s="180" t="n">
        <v>1021.59393939394</v>
      </c>
      <c r="H2023" s="180" t="n">
        <v>2030.24090909091</v>
      </c>
      <c r="I2023" s="180" t="n">
        <v>385.456060606062</v>
      </c>
      <c r="J2023" s="180" t="n">
        <v>136</v>
      </c>
    </row>
    <row r="2024" customFormat="false" ht="15" hidden="false" customHeight="false" outlineLevel="0" collapsed="false">
      <c r="A2024" s="181" t="n">
        <v>85</v>
      </c>
      <c r="B2024" s="179" t="n">
        <v>2019</v>
      </c>
      <c r="C2024" s="180" t="n">
        <v>544</v>
      </c>
      <c r="D2024" s="180" t="n">
        <v>671.5</v>
      </c>
      <c r="E2024" s="180" t="n">
        <v>637.5</v>
      </c>
      <c r="F2024" s="180" t="n">
        <v>340</v>
      </c>
      <c r="G2024" s="180" t="n">
        <v>1021.59393939394</v>
      </c>
      <c r="H2024" s="180" t="n">
        <v>2030.24090909091</v>
      </c>
      <c r="I2024" s="180" t="n">
        <v>385.456060606062</v>
      </c>
      <c r="J2024" s="180" t="n">
        <v>136</v>
      </c>
    </row>
    <row r="2025" customFormat="false" ht="15" hidden="false" customHeight="false" outlineLevel="0" collapsed="false">
      <c r="A2025" s="181" t="n">
        <v>85</v>
      </c>
      <c r="B2025" s="179" t="n">
        <v>2020</v>
      </c>
      <c r="C2025" s="180" t="n">
        <v>544</v>
      </c>
      <c r="D2025" s="180" t="n">
        <v>671.5</v>
      </c>
      <c r="E2025" s="180" t="n">
        <v>637.5</v>
      </c>
      <c r="F2025" s="180" t="n">
        <v>340</v>
      </c>
      <c r="G2025" s="180" t="n">
        <v>1021.59393939394</v>
      </c>
      <c r="H2025" s="180" t="n">
        <v>2030.24090909091</v>
      </c>
      <c r="I2025" s="180" t="n">
        <v>385.456060606062</v>
      </c>
      <c r="J2025" s="180" t="n">
        <v>136</v>
      </c>
    </row>
    <row r="2026" customFormat="false" ht="15" hidden="false" customHeight="false" outlineLevel="0" collapsed="false">
      <c r="A2026" s="181" t="n">
        <v>85</v>
      </c>
      <c r="B2026" s="179" t="n">
        <v>2021</v>
      </c>
      <c r="C2026" s="180" t="n">
        <v>544</v>
      </c>
      <c r="D2026" s="180" t="n">
        <v>671.5</v>
      </c>
      <c r="E2026" s="180" t="n">
        <v>637.5</v>
      </c>
      <c r="F2026" s="180" t="n">
        <v>340</v>
      </c>
      <c r="G2026" s="180" t="n">
        <v>1021.59393939394</v>
      </c>
      <c r="H2026" s="180" t="n">
        <v>2030.24090909091</v>
      </c>
      <c r="I2026" s="180" t="n">
        <v>385.456060606062</v>
      </c>
      <c r="J2026" s="180" t="n">
        <v>136</v>
      </c>
    </row>
    <row r="2027" customFormat="false" ht="15" hidden="false" customHeight="false" outlineLevel="0" collapsed="false">
      <c r="A2027" s="181" t="n">
        <v>85</v>
      </c>
      <c r="B2027" s="179" t="n">
        <v>2022</v>
      </c>
      <c r="C2027" s="180" t="n">
        <v>544</v>
      </c>
      <c r="D2027" s="180" t="n">
        <v>671.5</v>
      </c>
      <c r="E2027" s="180" t="n">
        <v>637.5</v>
      </c>
      <c r="F2027" s="180" t="n">
        <v>340</v>
      </c>
      <c r="G2027" s="180" t="n">
        <v>1021.59393939394</v>
      </c>
      <c r="H2027" s="180" t="n">
        <v>2030.24090909091</v>
      </c>
      <c r="I2027" s="180" t="n">
        <v>385.456060606062</v>
      </c>
      <c r="J2027" s="180" t="n">
        <v>136</v>
      </c>
    </row>
    <row r="2028" customFormat="false" ht="15" hidden="false" customHeight="false" outlineLevel="0" collapsed="false">
      <c r="A2028" s="181" t="n">
        <v>85</v>
      </c>
      <c r="B2028" s="179" t="n">
        <v>2023</v>
      </c>
      <c r="C2028" s="180" t="n">
        <v>544</v>
      </c>
      <c r="D2028" s="180" t="n">
        <v>671.5</v>
      </c>
      <c r="E2028" s="180" t="n">
        <v>637.5</v>
      </c>
      <c r="F2028" s="180" t="n">
        <v>340</v>
      </c>
      <c r="G2028" s="180" t="n">
        <v>1021.59393939394</v>
      </c>
      <c r="H2028" s="180" t="n">
        <v>2030.24090909091</v>
      </c>
      <c r="I2028" s="180" t="n">
        <v>385.456060606062</v>
      </c>
      <c r="J2028" s="180" t="n">
        <v>136</v>
      </c>
    </row>
    <row r="2029" customFormat="false" ht="15" hidden="false" customHeight="false" outlineLevel="0" collapsed="false">
      <c r="A2029" s="181" t="n">
        <v>85</v>
      </c>
      <c r="B2029" s="179" t="n">
        <v>2024</v>
      </c>
      <c r="C2029" s="180" t="n">
        <v>544</v>
      </c>
      <c r="D2029" s="180" t="n">
        <v>671.5</v>
      </c>
      <c r="E2029" s="180" t="n">
        <v>637.5</v>
      </c>
      <c r="F2029" s="180" t="n">
        <v>340</v>
      </c>
      <c r="G2029" s="180" t="n">
        <v>1021.59393939394</v>
      </c>
      <c r="H2029" s="180" t="n">
        <v>2030.24090909091</v>
      </c>
      <c r="I2029" s="180" t="n">
        <v>385.456060606062</v>
      </c>
      <c r="J2029" s="180" t="n">
        <v>136</v>
      </c>
    </row>
    <row r="2030" customFormat="false" ht="15" hidden="false" customHeight="false" outlineLevel="0" collapsed="false">
      <c r="A2030" s="181" t="n">
        <v>85</v>
      </c>
      <c r="B2030" s="179" t="n">
        <v>2025</v>
      </c>
      <c r="C2030" s="180" t="n">
        <v>544</v>
      </c>
      <c r="D2030" s="180" t="n">
        <v>671.5</v>
      </c>
      <c r="E2030" s="180" t="n">
        <v>637.5</v>
      </c>
      <c r="F2030" s="180" t="n">
        <v>340</v>
      </c>
      <c r="G2030" s="180" t="n">
        <v>1021.59393939394</v>
      </c>
      <c r="H2030" s="180" t="n">
        <v>2030.24090909091</v>
      </c>
      <c r="I2030" s="180" t="n">
        <v>385.456060606062</v>
      </c>
      <c r="J2030" s="180" t="n">
        <v>136</v>
      </c>
    </row>
    <row r="2031" customFormat="false" ht="15" hidden="false" customHeight="false" outlineLevel="0" collapsed="false">
      <c r="A2031" s="181" t="n">
        <v>85</v>
      </c>
      <c r="B2031" s="179" t="n">
        <v>2026</v>
      </c>
      <c r="C2031" s="180" t="n">
        <v>544</v>
      </c>
      <c r="D2031" s="180" t="n">
        <v>671.5</v>
      </c>
      <c r="E2031" s="180" t="n">
        <v>637.5</v>
      </c>
      <c r="F2031" s="180" t="n">
        <v>340</v>
      </c>
      <c r="G2031" s="180" t="n">
        <v>1021.59393939394</v>
      </c>
      <c r="H2031" s="180" t="n">
        <v>2030.24090909091</v>
      </c>
      <c r="I2031" s="180" t="n">
        <v>385.456060606062</v>
      </c>
      <c r="J2031" s="180" t="n">
        <v>136</v>
      </c>
    </row>
    <row r="2032" customFormat="false" ht="15" hidden="false" customHeight="false" outlineLevel="0" collapsed="false">
      <c r="A2032" s="181" t="n">
        <v>85</v>
      </c>
      <c r="B2032" s="179" t="n">
        <v>2027</v>
      </c>
      <c r="C2032" s="180" t="n">
        <v>544</v>
      </c>
      <c r="D2032" s="180" t="n">
        <v>671.5</v>
      </c>
      <c r="E2032" s="180" t="n">
        <v>637.5</v>
      </c>
      <c r="F2032" s="180" t="n">
        <v>340</v>
      </c>
      <c r="G2032" s="180" t="n">
        <v>1021.59393939394</v>
      </c>
      <c r="H2032" s="180" t="n">
        <v>2030.24090909091</v>
      </c>
      <c r="I2032" s="180" t="n">
        <v>385.456060606062</v>
      </c>
      <c r="J2032" s="180" t="n">
        <v>136</v>
      </c>
    </row>
    <row r="2033" customFormat="false" ht="15" hidden="false" customHeight="false" outlineLevel="0" collapsed="false">
      <c r="A2033" s="181" t="n">
        <v>85</v>
      </c>
      <c r="B2033" s="179" t="n">
        <v>2028</v>
      </c>
      <c r="C2033" s="180" t="n">
        <v>544</v>
      </c>
      <c r="D2033" s="180" t="n">
        <v>671.5</v>
      </c>
      <c r="E2033" s="180" t="n">
        <v>637.5</v>
      </c>
      <c r="F2033" s="180" t="n">
        <v>340</v>
      </c>
      <c r="G2033" s="180" t="n">
        <v>1021.59393939394</v>
      </c>
      <c r="H2033" s="180" t="n">
        <v>2030.24090909091</v>
      </c>
      <c r="I2033" s="180" t="n">
        <v>385.456060606062</v>
      </c>
      <c r="J2033" s="180" t="n">
        <v>136</v>
      </c>
    </row>
    <row r="2034" customFormat="false" ht="15" hidden="false" customHeight="false" outlineLevel="0" collapsed="false">
      <c r="A2034" s="181" t="n">
        <v>85</v>
      </c>
      <c r="B2034" s="179" t="n">
        <v>2029</v>
      </c>
      <c r="C2034" s="180" t="n">
        <v>544</v>
      </c>
      <c r="D2034" s="180" t="n">
        <v>671.5</v>
      </c>
      <c r="E2034" s="180" t="n">
        <v>637.5</v>
      </c>
      <c r="F2034" s="180" t="n">
        <v>340</v>
      </c>
      <c r="G2034" s="180" t="n">
        <v>1021.59393939394</v>
      </c>
      <c r="H2034" s="180" t="n">
        <v>2030.24090909091</v>
      </c>
      <c r="I2034" s="180" t="n">
        <v>385.456060606062</v>
      </c>
      <c r="J2034" s="180" t="n">
        <v>136</v>
      </c>
    </row>
    <row r="2035" customFormat="false" ht="15" hidden="false" customHeight="false" outlineLevel="0" collapsed="false">
      <c r="A2035" s="181" t="n">
        <v>85</v>
      </c>
      <c r="B2035" s="179" t="n">
        <v>2030</v>
      </c>
      <c r="C2035" s="180" t="n">
        <v>544</v>
      </c>
      <c r="D2035" s="180" t="n">
        <v>671.5</v>
      </c>
      <c r="E2035" s="180" t="n">
        <v>637.5</v>
      </c>
      <c r="F2035" s="180" t="n">
        <v>340</v>
      </c>
      <c r="G2035" s="180" t="n">
        <v>1021.59393939394</v>
      </c>
      <c r="H2035" s="180" t="n">
        <v>2030.24090909091</v>
      </c>
      <c r="I2035" s="180" t="n">
        <v>385.456060606062</v>
      </c>
      <c r="J2035" s="180" t="n">
        <v>136</v>
      </c>
    </row>
    <row r="2036" customFormat="false" ht="15" hidden="false" customHeight="false" outlineLevel="0" collapsed="false">
      <c r="A2036" s="181" t="n">
        <v>85</v>
      </c>
      <c r="B2036" s="179" t="n">
        <v>2031</v>
      </c>
      <c r="C2036" s="180" t="n">
        <v>544</v>
      </c>
      <c r="D2036" s="180" t="n">
        <v>671.5</v>
      </c>
      <c r="E2036" s="180" t="n">
        <v>637.5</v>
      </c>
      <c r="F2036" s="180" t="n">
        <v>340</v>
      </c>
      <c r="G2036" s="180" t="n">
        <v>1021.59393939394</v>
      </c>
      <c r="H2036" s="180" t="n">
        <v>2030.24090909091</v>
      </c>
      <c r="I2036" s="180" t="n">
        <v>385.456060606062</v>
      </c>
      <c r="J2036" s="180" t="n">
        <v>136</v>
      </c>
    </row>
    <row r="2037" customFormat="false" ht="15" hidden="false" customHeight="false" outlineLevel="0" collapsed="false">
      <c r="A2037" s="181" t="n">
        <v>85</v>
      </c>
      <c r="B2037" s="179" t="n">
        <v>2032</v>
      </c>
      <c r="C2037" s="180" t="n">
        <v>544</v>
      </c>
      <c r="D2037" s="180" t="n">
        <v>671.5</v>
      </c>
      <c r="E2037" s="180" t="n">
        <v>637.5</v>
      </c>
      <c r="F2037" s="180" t="n">
        <v>340</v>
      </c>
      <c r="G2037" s="180" t="n">
        <v>1021.59393939394</v>
      </c>
      <c r="H2037" s="180" t="n">
        <v>2030.24090909091</v>
      </c>
      <c r="I2037" s="180" t="n">
        <v>385.456060606062</v>
      </c>
      <c r="J2037" s="180" t="n">
        <v>136</v>
      </c>
    </row>
    <row r="2038" customFormat="false" ht="15" hidden="false" customHeight="false" outlineLevel="0" collapsed="false">
      <c r="A2038" s="181" t="n">
        <v>85</v>
      </c>
      <c r="B2038" s="179" t="n">
        <v>2033</v>
      </c>
      <c r="C2038" s="180" t="n">
        <v>544</v>
      </c>
      <c r="D2038" s="180" t="n">
        <v>671.5</v>
      </c>
      <c r="E2038" s="180" t="n">
        <v>637.5</v>
      </c>
      <c r="F2038" s="180" t="n">
        <v>340</v>
      </c>
      <c r="G2038" s="180" t="n">
        <v>1021.59393939394</v>
      </c>
      <c r="H2038" s="180" t="n">
        <v>2030.24090909091</v>
      </c>
      <c r="I2038" s="180" t="n">
        <v>385.456060606062</v>
      </c>
      <c r="J2038" s="180" t="n">
        <v>136</v>
      </c>
    </row>
    <row r="2039" customFormat="false" ht="15" hidden="false" customHeight="false" outlineLevel="0" collapsed="false">
      <c r="A2039" s="181" t="n">
        <v>85</v>
      </c>
      <c r="B2039" s="179" t="n">
        <v>2034</v>
      </c>
      <c r="C2039" s="180" t="n">
        <v>544</v>
      </c>
      <c r="D2039" s="180" t="n">
        <v>671.5</v>
      </c>
      <c r="E2039" s="180" t="n">
        <v>637.5</v>
      </c>
      <c r="F2039" s="180" t="n">
        <v>340</v>
      </c>
      <c r="G2039" s="180" t="n">
        <v>1021.59393939394</v>
      </c>
      <c r="H2039" s="180" t="n">
        <v>2030.24090909091</v>
      </c>
      <c r="I2039" s="180" t="n">
        <v>385.456060606062</v>
      </c>
      <c r="J2039" s="180" t="n">
        <v>136</v>
      </c>
    </row>
    <row r="2040" customFormat="false" ht="15" hidden="false" customHeight="false" outlineLevel="0" collapsed="false">
      <c r="A2040" s="181" t="n">
        <v>85</v>
      </c>
      <c r="B2040" s="179" t="n">
        <v>2035</v>
      </c>
      <c r="C2040" s="180" t="n">
        <v>544</v>
      </c>
      <c r="D2040" s="180" t="n">
        <v>671.5</v>
      </c>
      <c r="E2040" s="180" t="n">
        <v>637.5</v>
      </c>
      <c r="F2040" s="180" t="n">
        <v>340</v>
      </c>
      <c r="G2040" s="180" t="n">
        <v>1021.59393939394</v>
      </c>
      <c r="H2040" s="180" t="n">
        <v>2030.24090909091</v>
      </c>
      <c r="I2040" s="180" t="n">
        <v>385.456060606062</v>
      </c>
      <c r="J2040" s="180" t="n">
        <v>136</v>
      </c>
    </row>
    <row r="2041" customFormat="false" ht="15" hidden="false" customHeight="false" outlineLevel="0" collapsed="false">
      <c r="A2041" s="181" t="n">
        <v>85</v>
      </c>
      <c r="B2041" s="179" t="n">
        <v>2036</v>
      </c>
      <c r="C2041" s="180" t="n">
        <v>544</v>
      </c>
      <c r="D2041" s="180" t="n">
        <v>671.5</v>
      </c>
      <c r="E2041" s="180" t="n">
        <v>637.5</v>
      </c>
      <c r="F2041" s="180" t="n">
        <v>340</v>
      </c>
      <c r="G2041" s="180" t="n">
        <v>1021.59393939394</v>
      </c>
      <c r="H2041" s="180" t="n">
        <v>2030.24090909091</v>
      </c>
      <c r="I2041" s="180" t="n">
        <v>385.456060606062</v>
      </c>
      <c r="J2041" s="180" t="n">
        <v>136</v>
      </c>
    </row>
    <row r="2042" customFormat="false" ht="15" hidden="false" customHeight="false" outlineLevel="0" collapsed="false">
      <c r="A2042" s="181" t="n">
        <v>85</v>
      </c>
      <c r="B2042" s="179" t="n">
        <v>2037</v>
      </c>
      <c r="C2042" s="180" t="n">
        <v>544</v>
      </c>
      <c r="D2042" s="180" t="n">
        <v>671.5</v>
      </c>
      <c r="E2042" s="180" t="n">
        <v>637.5</v>
      </c>
      <c r="F2042" s="180" t="n">
        <v>340</v>
      </c>
      <c r="G2042" s="180" t="n">
        <v>1021.59393939394</v>
      </c>
      <c r="H2042" s="180" t="n">
        <v>2030.24090909091</v>
      </c>
      <c r="I2042" s="180" t="n">
        <v>385.456060606062</v>
      </c>
      <c r="J2042" s="180" t="n">
        <v>136</v>
      </c>
    </row>
    <row r="2043" customFormat="false" ht="15" hidden="false" customHeight="false" outlineLevel="0" collapsed="false">
      <c r="A2043" s="181" t="n">
        <v>85</v>
      </c>
      <c r="B2043" s="179" t="n">
        <v>2038</v>
      </c>
      <c r="C2043" s="180" t="n">
        <v>544</v>
      </c>
      <c r="D2043" s="180" t="n">
        <v>671.5</v>
      </c>
      <c r="E2043" s="180" t="n">
        <v>637.5</v>
      </c>
      <c r="F2043" s="180" t="n">
        <v>340</v>
      </c>
      <c r="G2043" s="180" t="n">
        <v>1021.59393939394</v>
      </c>
      <c r="H2043" s="180" t="n">
        <v>2030.24090909091</v>
      </c>
      <c r="I2043" s="180" t="n">
        <v>385.456060606062</v>
      </c>
      <c r="J2043" s="180" t="n">
        <v>136</v>
      </c>
    </row>
    <row r="2044" customFormat="false" ht="15" hidden="false" customHeight="false" outlineLevel="0" collapsed="false">
      <c r="A2044" s="181" t="n">
        <v>85</v>
      </c>
      <c r="B2044" s="179" t="n">
        <v>2039</v>
      </c>
      <c r="C2044" s="180" t="n">
        <v>544</v>
      </c>
      <c r="D2044" s="180" t="n">
        <v>671.5</v>
      </c>
      <c r="E2044" s="180" t="n">
        <v>637.5</v>
      </c>
      <c r="F2044" s="180" t="n">
        <v>340</v>
      </c>
      <c r="G2044" s="180" t="n">
        <v>1021.59393939394</v>
      </c>
      <c r="H2044" s="180" t="n">
        <v>2030.24090909091</v>
      </c>
      <c r="I2044" s="180" t="n">
        <v>385.456060606062</v>
      </c>
      <c r="J2044" s="180" t="n">
        <v>136</v>
      </c>
    </row>
    <row r="2045" customFormat="false" ht="15" hidden="false" customHeight="false" outlineLevel="0" collapsed="false">
      <c r="A2045" s="181" t="n">
        <v>85</v>
      </c>
      <c r="B2045" s="179" t="n">
        <v>2040</v>
      </c>
      <c r="C2045" s="180" t="n">
        <v>544</v>
      </c>
      <c r="D2045" s="180" t="n">
        <v>671.5</v>
      </c>
      <c r="E2045" s="180" t="n">
        <v>637.5</v>
      </c>
      <c r="F2045" s="180" t="n">
        <v>340</v>
      </c>
      <c r="G2045" s="180" t="n">
        <v>1021.59393939394</v>
      </c>
      <c r="H2045" s="180" t="n">
        <v>2030.24090909091</v>
      </c>
      <c r="I2045" s="180" t="n">
        <v>385.456060606062</v>
      </c>
      <c r="J2045" s="180" t="n">
        <v>136</v>
      </c>
    </row>
    <row r="2046" customFormat="false" ht="15" hidden="false" customHeight="false" outlineLevel="0" collapsed="false">
      <c r="A2046" s="181" t="n">
        <v>86</v>
      </c>
      <c r="B2046" s="179" t="n">
        <v>2041</v>
      </c>
      <c r="C2046" s="180" t="n">
        <v>550.4</v>
      </c>
      <c r="D2046" s="180" t="n">
        <v>679.4</v>
      </c>
      <c r="E2046" s="180" t="n">
        <v>645</v>
      </c>
      <c r="F2046" s="180" t="n">
        <v>344</v>
      </c>
      <c r="G2046" s="180" t="n">
        <v>1036.17645687646</v>
      </c>
      <c r="H2046" s="180" t="n">
        <v>2059.33006993007</v>
      </c>
      <c r="I2046" s="180" t="n">
        <v>389.804312354314</v>
      </c>
      <c r="J2046" s="180" t="n">
        <v>137.6</v>
      </c>
    </row>
    <row r="2047" customFormat="false" ht="15" hidden="false" customHeight="false" outlineLevel="0" collapsed="false">
      <c r="A2047" s="181" t="n">
        <v>86</v>
      </c>
      <c r="B2047" s="179" t="n">
        <v>2042</v>
      </c>
      <c r="C2047" s="180" t="n">
        <v>550.4</v>
      </c>
      <c r="D2047" s="180" t="n">
        <v>679.4</v>
      </c>
      <c r="E2047" s="180" t="n">
        <v>645</v>
      </c>
      <c r="F2047" s="180" t="n">
        <v>344</v>
      </c>
      <c r="G2047" s="180" t="n">
        <v>1036.17645687646</v>
      </c>
      <c r="H2047" s="180" t="n">
        <v>2059.33006993007</v>
      </c>
      <c r="I2047" s="180" t="n">
        <v>389.804312354314</v>
      </c>
      <c r="J2047" s="180" t="n">
        <v>137.6</v>
      </c>
    </row>
    <row r="2048" customFormat="false" ht="15" hidden="false" customHeight="false" outlineLevel="0" collapsed="false">
      <c r="A2048" s="181" t="n">
        <v>86</v>
      </c>
      <c r="B2048" s="179" t="n">
        <v>2043</v>
      </c>
      <c r="C2048" s="180" t="n">
        <v>550.4</v>
      </c>
      <c r="D2048" s="180" t="n">
        <v>679.4</v>
      </c>
      <c r="E2048" s="180" t="n">
        <v>645</v>
      </c>
      <c r="F2048" s="180" t="n">
        <v>344</v>
      </c>
      <c r="G2048" s="180" t="n">
        <v>1036.17645687646</v>
      </c>
      <c r="H2048" s="180" t="n">
        <v>2059.33006993007</v>
      </c>
      <c r="I2048" s="180" t="n">
        <v>389.804312354314</v>
      </c>
      <c r="J2048" s="180" t="n">
        <v>137.6</v>
      </c>
    </row>
    <row r="2049" customFormat="false" ht="15" hidden="false" customHeight="false" outlineLevel="0" collapsed="false">
      <c r="A2049" s="181" t="n">
        <v>86</v>
      </c>
      <c r="B2049" s="179" t="n">
        <v>2044</v>
      </c>
      <c r="C2049" s="180" t="n">
        <v>550.4</v>
      </c>
      <c r="D2049" s="180" t="n">
        <v>679.4</v>
      </c>
      <c r="E2049" s="180" t="n">
        <v>645</v>
      </c>
      <c r="F2049" s="180" t="n">
        <v>344</v>
      </c>
      <c r="G2049" s="180" t="n">
        <v>1036.17645687646</v>
      </c>
      <c r="H2049" s="180" t="n">
        <v>2059.33006993007</v>
      </c>
      <c r="I2049" s="180" t="n">
        <v>389.804312354314</v>
      </c>
      <c r="J2049" s="180" t="n">
        <v>137.6</v>
      </c>
    </row>
    <row r="2050" customFormat="false" ht="15" hidden="false" customHeight="false" outlineLevel="0" collapsed="false">
      <c r="A2050" s="181" t="n">
        <v>86</v>
      </c>
      <c r="B2050" s="179" t="n">
        <v>2045</v>
      </c>
      <c r="C2050" s="180" t="n">
        <v>550.4</v>
      </c>
      <c r="D2050" s="180" t="n">
        <v>679.4</v>
      </c>
      <c r="E2050" s="180" t="n">
        <v>645</v>
      </c>
      <c r="F2050" s="180" t="n">
        <v>344</v>
      </c>
      <c r="G2050" s="180" t="n">
        <v>1036.17645687646</v>
      </c>
      <c r="H2050" s="180" t="n">
        <v>2059.33006993007</v>
      </c>
      <c r="I2050" s="180" t="n">
        <v>389.804312354314</v>
      </c>
      <c r="J2050" s="180" t="n">
        <v>137.6</v>
      </c>
    </row>
    <row r="2051" customFormat="false" ht="15" hidden="false" customHeight="false" outlineLevel="0" collapsed="false">
      <c r="A2051" s="181" t="n">
        <v>86</v>
      </c>
      <c r="B2051" s="179" t="n">
        <v>2046</v>
      </c>
      <c r="C2051" s="180" t="n">
        <v>550.4</v>
      </c>
      <c r="D2051" s="180" t="n">
        <v>679.4</v>
      </c>
      <c r="E2051" s="180" t="n">
        <v>645</v>
      </c>
      <c r="F2051" s="180" t="n">
        <v>344</v>
      </c>
      <c r="G2051" s="180" t="n">
        <v>1036.17645687646</v>
      </c>
      <c r="H2051" s="180" t="n">
        <v>2059.33006993007</v>
      </c>
      <c r="I2051" s="180" t="n">
        <v>389.804312354314</v>
      </c>
      <c r="J2051" s="180" t="n">
        <v>137.6</v>
      </c>
    </row>
    <row r="2052" customFormat="false" ht="15" hidden="false" customHeight="false" outlineLevel="0" collapsed="false">
      <c r="A2052" s="181" t="n">
        <v>86</v>
      </c>
      <c r="B2052" s="179" t="n">
        <v>2047</v>
      </c>
      <c r="C2052" s="180" t="n">
        <v>550.4</v>
      </c>
      <c r="D2052" s="180" t="n">
        <v>679.4</v>
      </c>
      <c r="E2052" s="180" t="n">
        <v>645</v>
      </c>
      <c r="F2052" s="180" t="n">
        <v>344</v>
      </c>
      <c r="G2052" s="180" t="n">
        <v>1036.17645687646</v>
      </c>
      <c r="H2052" s="180" t="n">
        <v>2059.33006993007</v>
      </c>
      <c r="I2052" s="180" t="n">
        <v>389.804312354314</v>
      </c>
      <c r="J2052" s="180" t="n">
        <v>137.6</v>
      </c>
    </row>
    <row r="2053" customFormat="false" ht="15" hidden="false" customHeight="false" outlineLevel="0" collapsed="false">
      <c r="A2053" s="181" t="n">
        <v>86</v>
      </c>
      <c r="B2053" s="179" t="n">
        <v>2048</v>
      </c>
      <c r="C2053" s="180" t="n">
        <v>550.4</v>
      </c>
      <c r="D2053" s="180" t="n">
        <v>679.4</v>
      </c>
      <c r="E2053" s="180" t="n">
        <v>645</v>
      </c>
      <c r="F2053" s="180" t="n">
        <v>344</v>
      </c>
      <c r="G2053" s="180" t="n">
        <v>1036.17645687646</v>
      </c>
      <c r="H2053" s="180" t="n">
        <v>2059.33006993007</v>
      </c>
      <c r="I2053" s="180" t="n">
        <v>389.804312354314</v>
      </c>
      <c r="J2053" s="180" t="n">
        <v>137.6</v>
      </c>
    </row>
    <row r="2054" customFormat="false" ht="15" hidden="false" customHeight="false" outlineLevel="0" collapsed="false">
      <c r="A2054" s="181" t="n">
        <v>86</v>
      </c>
      <c r="B2054" s="179" t="n">
        <v>2049</v>
      </c>
      <c r="C2054" s="180" t="n">
        <v>550.4</v>
      </c>
      <c r="D2054" s="180" t="n">
        <v>679.4</v>
      </c>
      <c r="E2054" s="180" t="n">
        <v>645</v>
      </c>
      <c r="F2054" s="180" t="n">
        <v>344</v>
      </c>
      <c r="G2054" s="180" t="n">
        <v>1036.17645687646</v>
      </c>
      <c r="H2054" s="180" t="n">
        <v>2059.33006993007</v>
      </c>
      <c r="I2054" s="180" t="n">
        <v>389.804312354314</v>
      </c>
      <c r="J2054" s="180" t="n">
        <v>137.6</v>
      </c>
    </row>
    <row r="2055" customFormat="false" ht="15" hidden="false" customHeight="false" outlineLevel="0" collapsed="false">
      <c r="A2055" s="181" t="n">
        <v>86</v>
      </c>
      <c r="B2055" s="179" t="n">
        <v>2050</v>
      </c>
      <c r="C2055" s="180" t="n">
        <v>550.4</v>
      </c>
      <c r="D2055" s="180" t="n">
        <v>679.4</v>
      </c>
      <c r="E2055" s="180" t="n">
        <v>645</v>
      </c>
      <c r="F2055" s="180" t="n">
        <v>344</v>
      </c>
      <c r="G2055" s="180" t="n">
        <v>1036.17645687646</v>
      </c>
      <c r="H2055" s="180" t="n">
        <v>2059.33006993007</v>
      </c>
      <c r="I2055" s="180" t="n">
        <v>389.804312354314</v>
      </c>
      <c r="J2055" s="180" t="n">
        <v>137.6</v>
      </c>
    </row>
    <row r="2056" customFormat="false" ht="15" hidden="false" customHeight="false" outlineLevel="0" collapsed="false">
      <c r="A2056" s="181" t="n">
        <v>86</v>
      </c>
      <c r="B2056" s="179" t="n">
        <v>2051</v>
      </c>
      <c r="C2056" s="180" t="n">
        <v>550.4</v>
      </c>
      <c r="D2056" s="180" t="n">
        <v>679.4</v>
      </c>
      <c r="E2056" s="180" t="n">
        <v>645</v>
      </c>
      <c r="F2056" s="180" t="n">
        <v>344</v>
      </c>
      <c r="G2056" s="180" t="n">
        <v>1036.17645687646</v>
      </c>
      <c r="H2056" s="180" t="n">
        <v>2059.33006993007</v>
      </c>
      <c r="I2056" s="180" t="n">
        <v>389.804312354314</v>
      </c>
      <c r="J2056" s="180" t="n">
        <v>137.6</v>
      </c>
    </row>
    <row r="2057" customFormat="false" ht="15" hidden="false" customHeight="false" outlineLevel="0" collapsed="false">
      <c r="A2057" s="181" t="n">
        <v>86</v>
      </c>
      <c r="B2057" s="179" t="n">
        <v>2052</v>
      </c>
      <c r="C2057" s="180" t="n">
        <v>550.4</v>
      </c>
      <c r="D2057" s="180" t="n">
        <v>679.4</v>
      </c>
      <c r="E2057" s="180" t="n">
        <v>645</v>
      </c>
      <c r="F2057" s="180" t="n">
        <v>344</v>
      </c>
      <c r="G2057" s="180" t="n">
        <v>1036.17645687646</v>
      </c>
      <c r="H2057" s="180" t="n">
        <v>2059.33006993007</v>
      </c>
      <c r="I2057" s="180" t="n">
        <v>389.804312354314</v>
      </c>
      <c r="J2057" s="180" t="n">
        <v>137.6</v>
      </c>
    </row>
    <row r="2058" customFormat="false" ht="15" hidden="false" customHeight="false" outlineLevel="0" collapsed="false">
      <c r="A2058" s="181" t="n">
        <v>86</v>
      </c>
      <c r="B2058" s="179" t="n">
        <v>2053</v>
      </c>
      <c r="C2058" s="180" t="n">
        <v>550.4</v>
      </c>
      <c r="D2058" s="180" t="n">
        <v>679.4</v>
      </c>
      <c r="E2058" s="180" t="n">
        <v>645</v>
      </c>
      <c r="F2058" s="180" t="n">
        <v>344</v>
      </c>
      <c r="G2058" s="180" t="n">
        <v>1036.17645687646</v>
      </c>
      <c r="H2058" s="180" t="n">
        <v>2059.33006993007</v>
      </c>
      <c r="I2058" s="180" t="n">
        <v>389.804312354314</v>
      </c>
      <c r="J2058" s="180" t="n">
        <v>137.6</v>
      </c>
    </row>
    <row r="2059" customFormat="false" ht="15" hidden="false" customHeight="false" outlineLevel="0" collapsed="false">
      <c r="A2059" s="181" t="n">
        <v>86</v>
      </c>
      <c r="B2059" s="179" t="n">
        <v>2054</v>
      </c>
      <c r="C2059" s="180" t="n">
        <v>550.4</v>
      </c>
      <c r="D2059" s="180" t="n">
        <v>679.4</v>
      </c>
      <c r="E2059" s="180" t="n">
        <v>645</v>
      </c>
      <c r="F2059" s="180" t="n">
        <v>344</v>
      </c>
      <c r="G2059" s="180" t="n">
        <v>1036.17645687646</v>
      </c>
      <c r="H2059" s="180" t="n">
        <v>2059.33006993007</v>
      </c>
      <c r="I2059" s="180" t="n">
        <v>389.804312354314</v>
      </c>
      <c r="J2059" s="180" t="n">
        <v>137.6</v>
      </c>
    </row>
    <row r="2060" customFormat="false" ht="15" hidden="false" customHeight="false" outlineLevel="0" collapsed="false">
      <c r="A2060" s="181" t="n">
        <v>86</v>
      </c>
      <c r="B2060" s="179" t="n">
        <v>2055</v>
      </c>
      <c r="C2060" s="180" t="n">
        <v>550.4</v>
      </c>
      <c r="D2060" s="180" t="n">
        <v>679.4</v>
      </c>
      <c r="E2060" s="180" t="n">
        <v>645</v>
      </c>
      <c r="F2060" s="180" t="n">
        <v>344</v>
      </c>
      <c r="G2060" s="180" t="n">
        <v>1036.17645687646</v>
      </c>
      <c r="H2060" s="180" t="n">
        <v>2059.33006993007</v>
      </c>
      <c r="I2060" s="180" t="n">
        <v>389.804312354314</v>
      </c>
      <c r="J2060" s="180" t="n">
        <v>137.6</v>
      </c>
    </row>
    <row r="2061" customFormat="false" ht="15" hidden="false" customHeight="false" outlineLevel="0" collapsed="false">
      <c r="A2061" s="181" t="n">
        <v>86</v>
      </c>
      <c r="B2061" s="179" t="n">
        <v>2056</v>
      </c>
      <c r="C2061" s="180" t="n">
        <v>550.4</v>
      </c>
      <c r="D2061" s="180" t="n">
        <v>679.4</v>
      </c>
      <c r="E2061" s="180" t="n">
        <v>645</v>
      </c>
      <c r="F2061" s="180" t="n">
        <v>344</v>
      </c>
      <c r="G2061" s="180" t="n">
        <v>1036.17645687646</v>
      </c>
      <c r="H2061" s="180" t="n">
        <v>2059.33006993007</v>
      </c>
      <c r="I2061" s="180" t="n">
        <v>389.804312354314</v>
      </c>
      <c r="J2061" s="180" t="n">
        <v>137.6</v>
      </c>
    </row>
    <row r="2062" customFormat="false" ht="15" hidden="false" customHeight="false" outlineLevel="0" collapsed="false">
      <c r="A2062" s="181" t="n">
        <v>86</v>
      </c>
      <c r="B2062" s="179" t="n">
        <v>2057</v>
      </c>
      <c r="C2062" s="180" t="n">
        <v>550.4</v>
      </c>
      <c r="D2062" s="180" t="n">
        <v>679.4</v>
      </c>
      <c r="E2062" s="180" t="n">
        <v>645</v>
      </c>
      <c r="F2062" s="180" t="n">
        <v>344</v>
      </c>
      <c r="G2062" s="180" t="n">
        <v>1036.17645687646</v>
      </c>
      <c r="H2062" s="180" t="n">
        <v>2059.33006993007</v>
      </c>
      <c r="I2062" s="180" t="n">
        <v>389.804312354314</v>
      </c>
      <c r="J2062" s="180" t="n">
        <v>137.6</v>
      </c>
    </row>
    <row r="2063" customFormat="false" ht="15" hidden="false" customHeight="false" outlineLevel="0" collapsed="false">
      <c r="A2063" s="181" t="n">
        <v>86</v>
      </c>
      <c r="B2063" s="179" t="n">
        <v>2058</v>
      </c>
      <c r="C2063" s="180" t="n">
        <v>550.4</v>
      </c>
      <c r="D2063" s="180" t="n">
        <v>679.4</v>
      </c>
      <c r="E2063" s="180" t="n">
        <v>645</v>
      </c>
      <c r="F2063" s="180" t="n">
        <v>344</v>
      </c>
      <c r="G2063" s="180" t="n">
        <v>1036.17645687646</v>
      </c>
      <c r="H2063" s="180" t="n">
        <v>2059.33006993007</v>
      </c>
      <c r="I2063" s="180" t="n">
        <v>389.804312354314</v>
      </c>
      <c r="J2063" s="180" t="n">
        <v>137.6</v>
      </c>
    </row>
    <row r="2064" customFormat="false" ht="15" hidden="false" customHeight="false" outlineLevel="0" collapsed="false">
      <c r="A2064" s="181" t="n">
        <v>86</v>
      </c>
      <c r="B2064" s="179" t="n">
        <v>2059</v>
      </c>
      <c r="C2064" s="180" t="n">
        <v>550.4</v>
      </c>
      <c r="D2064" s="180" t="n">
        <v>679.4</v>
      </c>
      <c r="E2064" s="180" t="n">
        <v>645</v>
      </c>
      <c r="F2064" s="180" t="n">
        <v>344</v>
      </c>
      <c r="G2064" s="180" t="n">
        <v>1036.17645687646</v>
      </c>
      <c r="H2064" s="180" t="n">
        <v>2059.33006993007</v>
      </c>
      <c r="I2064" s="180" t="n">
        <v>389.804312354314</v>
      </c>
      <c r="J2064" s="180" t="n">
        <v>137.6</v>
      </c>
    </row>
    <row r="2065" customFormat="false" ht="15" hidden="false" customHeight="false" outlineLevel="0" collapsed="false">
      <c r="A2065" s="181" t="n">
        <v>86</v>
      </c>
      <c r="B2065" s="179" t="n">
        <v>2060</v>
      </c>
      <c r="C2065" s="180" t="n">
        <v>550.4</v>
      </c>
      <c r="D2065" s="180" t="n">
        <v>679.4</v>
      </c>
      <c r="E2065" s="180" t="n">
        <v>645</v>
      </c>
      <c r="F2065" s="180" t="n">
        <v>344</v>
      </c>
      <c r="G2065" s="180" t="n">
        <v>1036.17645687646</v>
      </c>
      <c r="H2065" s="180" t="n">
        <v>2059.33006993007</v>
      </c>
      <c r="I2065" s="180" t="n">
        <v>389.804312354314</v>
      </c>
      <c r="J2065" s="180" t="n">
        <v>137.6</v>
      </c>
    </row>
    <row r="2066" customFormat="false" ht="15" hidden="false" customHeight="false" outlineLevel="0" collapsed="false">
      <c r="A2066" s="181" t="n">
        <v>86</v>
      </c>
      <c r="B2066" s="179" t="n">
        <v>2061</v>
      </c>
      <c r="C2066" s="180" t="n">
        <v>550.4</v>
      </c>
      <c r="D2066" s="180" t="n">
        <v>679.4</v>
      </c>
      <c r="E2066" s="180" t="n">
        <v>645</v>
      </c>
      <c r="F2066" s="180" t="n">
        <v>344</v>
      </c>
      <c r="G2066" s="180" t="n">
        <v>1036.17645687646</v>
      </c>
      <c r="H2066" s="180" t="n">
        <v>2059.33006993007</v>
      </c>
      <c r="I2066" s="180" t="n">
        <v>389.804312354314</v>
      </c>
      <c r="J2066" s="180" t="n">
        <v>137.6</v>
      </c>
    </row>
    <row r="2067" customFormat="false" ht="15" hidden="false" customHeight="false" outlineLevel="0" collapsed="false">
      <c r="A2067" s="181" t="n">
        <v>86</v>
      </c>
      <c r="B2067" s="179" t="n">
        <v>2062</v>
      </c>
      <c r="C2067" s="180" t="n">
        <v>550.4</v>
      </c>
      <c r="D2067" s="180" t="n">
        <v>679.4</v>
      </c>
      <c r="E2067" s="180" t="n">
        <v>645</v>
      </c>
      <c r="F2067" s="180" t="n">
        <v>344</v>
      </c>
      <c r="G2067" s="180" t="n">
        <v>1036.17645687646</v>
      </c>
      <c r="H2067" s="180" t="n">
        <v>2059.33006993007</v>
      </c>
      <c r="I2067" s="180" t="n">
        <v>389.804312354314</v>
      </c>
      <c r="J2067" s="180" t="n">
        <v>137.6</v>
      </c>
    </row>
    <row r="2068" customFormat="false" ht="15" hidden="false" customHeight="false" outlineLevel="0" collapsed="false">
      <c r="A2068" s="181" t="n">
        <v>86</v>
      </c>
      <c r="B2068" s="179" t="n">
        <v>2063</v>
      </c>
      <c r="C2068" s="180" t="n">
        <v>550.4</v>
      </c>
      <c r="D2068" s="180" t="n">
        <v>679.4</v>
      </c>
      <c r="E2068" s="180" t="n">
        <v>645</v>
      </c>
      <c r="F2068" s="180" t="n">
        <v>344</v>
      </c>
      <c r="G2068" s="180" t="n">
        <v>1036.17645687646</v>
      </c>
      <c r="H2068" s="180" t="n">
        <v>2059.33006993007</v>
      </c>
      <c r="I2068" s="180" t="n">
        <v>389.804312354314</v>
      </c>
      <c r="J2068" s="180" t="n">
        <v>137.6</v>
      </c>
    </row>
    <row r="2069" customFormat="false" ht="15" hidden="false" customHeight="false" outlineLevel="0" collapsed="false">
      <c r="A2069" s="181" t="n">
        <v>86</v>
      </c>
      <c r="B2069" s="179" t="n">
        <v>2064</v>
      </c>
      <c r="C2069" s="180" t="n">
        <v>550.4</v>
      </c>
      <c r="D2069" s="180" t="n">
        <v>679.4</v>
      </c>
      <c r="E2069" s="180" t="n">
        <v>645</v>
      </c>
      <c r="F2069" s="180" t="n">
        <v>344</v>
      </c>
      <c r="G2069" s="180" t="n">
        <v>1036.17645687646</v>
      </c>
      <c r="H2069" s="180" t="n">
        <v>2059.33006993007</v>
      </c>
      <c r="I2069" s="180" t="n">
        <v>389.804312354314</v>
      </c>
      <c r="J2069" s="180" t="n">
        <v>137.6</v>
      </c>
    </row>
    <row r="2070" customFormat="false" ht="15" hidden="false" customHeight="false" outlineLevel="0" collapsed="false">
      <c r="A2070" s="181" t="n">
        <v>87</v>
      </c>
      <c r="B2070" s="179" t="n">
        <v>2065</v>
      </c>
      <c r="C2070" s="180" t="n">
        <v>556.8</v>
      </c>
      <c r="D2070" s="180" t="n">
        <v>687.3</v>
      </c>
      <c r="E2070" s="180" t="n">
        <v>652.5</v>
      </c>
      <c r="F2070" s="180" t="n">
        <v>348</v>
      </c>
      <c r="G2070" s="180" t="n">
        <v>1050.75897435897</v>
      </c>
      <c r="H2070" s="180" t="n">
        <v>2088.41923076923</v>
      </c>
      <c r="I2070" s="180" t="n">
        <v>394.152564102566</v>
      </c>
      <c r="J2070" s="180" t="n">
        <v>139.2</v>
      </c>
    </row>
    <row r="2071" customFormat="false" ht="15" hidden="false" customHeight="false" outlineLevel="0" collapsed="false">
      <c r="A2071" s="181" t="n">
        <v>87</v>
      </c>
      <c r="B2071" s="179" t="n">
        <v>2066</v>
      </c>
      <c r="C2071" s="180" t="n">
        <v>556.8</v>
      </c>
      <c r="D2071" s="180" t="n">
        <v>687.3</v>
      </c>
      <c r="E2071" s="180" t="n">
        <v>652.5</v>
      </c>
      <c r="F2071" s="180" t="n">
        <v>348</v>
      </c>
      <c r="G2071" s="180" t="n">
        <v>1050.75897435897</v>
      </c>
      <c r="H2071" s="180" t="n">
        <v>2088.41923076923</v>
      </c>
      <c r="I2071" s="180" t="n">
        <v>394.152564102566</v>
      </c>
      <c r="J2071" s="180" t="n">
        <v>139.2</v>
      </c>
    </row>
    <row r="2072" customFormat="false" ht="15" hidden="false" customHeight="false" outlineLevel="0" collapsed="false">
      <c r="A2072" s="181" t="n">
        <v>87</v>
      </c>
      <c r="B2072" s="179" t="n">
        <v>2067</v>
      </c>
      <c r="C2072" s="180" t="n">
        <v>556.8</v>
      </c>
      <c r="D2072" s="180" t="n">
        <v>687.3</v>
      </c>
      <c r="E2072" s="180" t="n">
        <v>652.5</v>
      </c>
      <c r="F2072" s="180" t="n">
        <v>348</v>
      </c>
      <c r="G2072" s="180" t="n">
        <v>1050.75897435897</v>
      </c>
      <c r="H2072" s="180" t="n">
        <v>2088.41923076923</v>
      </c>
      <c r="I2072" s="180" t="n">
        <v>394.152564102566</v>
      </c>
      <c r="J2072" s="180" t="n">
        <v>139.2</v>
      </c>
    </row>
    <row r="2073" customFormat="false" ht="15" hidden="false" customHeight="false" outlineLevel="0" collapsed="false">
      <c r="A2073" s="181" t="n">
        <v>87</v>
      </c>
      <c r="B2073" s="179" t="n">
        <v>2068</v>
      </c>
      <c r="C2073" s="180" t="n">
        <v>556.8</v>
      </c>
      <c r="D2073" s="180" t="n">
        <v>687.3</v>
      </c>
      <c r="E2073" s="180" t="n">
        <v>652.5</v>
      </c>
      <c r="F2073" s="180" t="n">
        <v>348</v>
      </c>
      <c r="G2073" s="180" t="n">
        <v>1050.75897435897</v>
      </c>
      <c r="H2073" s="180" t="n">
        <v>2088.41923076923</v>
      </c>
      <c r="I2073" s="180" t="n">
        <v>394.152564102566</v>
      </c>
      <c r="J2073" s="180" t="n">
        <v>139.2</v>
      </c>
    </row>
    <row r="2074" customFormat="false" ht="15" hidden="false" customHeight="false" outlineLevel="0" collapsed="false">
      <c r="A2074" s="181" t="n">
        <v>87</v>
      </c>
      <c r="B2074" s="179" t="n">
        <v>2069</v>
      </c>
      <c r="C2074" s="180" t="n">
        <v>556.8</v>
      </c>
      <c r="D2074" s="180" t="n">
        <v>687.3</v>
      </c>
      <c r="E2074" s="180" t="n">
        <v>652.5</v>
      </c>
      <c r="F2074" s="180" t="n">
        <v>348</v>
      </c>
      <c r="G2074" s="180" t="n">
        <v>1050.75897435897</v>
      </c>
      <c r="H2074" s="180" t="n">
        <v>2088.41923076923</v>
      </c>
      <c r="I2074" s="180" t="n">
        <v>394.152564102566</v>
      </c>
      <c r="J2074" s="180" t="n">
        <v>139.2</v>
      </c>
    </row>
    <row r="2075" customFormat="false" ht="15" hidden="false" customHeight="false" outlineLevel="0" collapsed="false">
      <c r="A2075" s="181" t="n">
        <v>87</v>
      </c>
      <c r="B2075" s="179" t="n">
        <v>2070</v>
      </c>
      <c r="C2075" s="180" t="n">
        <v>556.8</v>
      </c>
      <c r="D2075" s="180" t="n">
        <v>687.3</v>
      </c>
      <c r="E2075" s="180" t="n">
        <v>652.5</v>
      </c>
      <c r="F2075" s="180" t="n">
        <v>348</v>
      </c>
      <c r="G2075" s="180" t="n">
        <v>1050.75897435897</v>
      </c>
      <c r="H2075" s="180" t="n">
        <v>2088.41923076923</v>
      </c>
      <c r="I2075" s="180" t="n">
        <v>394.152564102566</v>
      </c>
      <c r="J2075" s="180" t="n">
        <v>139.2</v>
      </c>
    </row>
    <row r="2076" customFormat="false" ht="15" hidden="false" customHeight="false" outlineLevel="0" collapsed="false">
      <c r="A2076" s="181" t="n">
        <v>87</v>
      </c>
      <c r="B2076" s="179" t="n">
        <v>2071</v>
      </c>
      <c r="C2076" s="180" t="n">
        <v>556.8</v>
      </c>
      <c r="D2076" s="180" t="n">
        <v>687.3</v>
      </c>
      <c r="E2076" s="180" t="n">
        <v>652.5</v>
      </c>
      <c r="F2076" s="180" t="n">
        <v>348</v>
      </c>
      <c r="G2076" s="180" t="n">
        <v>1050.75897435897</v>
      </c>
      <c r="H2076" s="180" t="n">
        <v>2088.41923076923</v>
      </c>
      <c r="I2076" s="180" t="n">
        <v>394.152564102566</v>
      </c>
      <c r="J2076" s="180" t="n">
        <v>139.2</v>
      </c>
    </row>
    <row r="2077" customFormat="false" ht="15" hidden="false" customHeight="false" outlineLevel="0" collapsed="false">
      <c r="A2077" s="181" t="n">
        <v>87</v>
      </c>
      <c r="B2077" s="179" t="n">
        <v>2072</v>
      </c>
      <c r="C2077" s="180" t="n">
        <v>556.8</v>
      </c>
      <c r="D2077" s="180" t="n">
        <v>687.3</v>
      </c>
      <c r="E2077" s="180" t="n">
        <v>652.5</v>
      </c>
      <c r="F2077" s="180" t="n">
        <v>348</v>
      </c>
      <c r="G2077" s="180" t="n">
        <v>1050.75897435897</v>
      </c>
      <c r="H2077" s="180" t="n">
        <v>2088.41923076923</v>
      </c>
      <c r="I2077" s="180" t="n">
        <v>394.152564102566</v>
      </c>
      <c r="J2077" s="180" t="n">
        <v>139.2</v>
      </c>
    </row>
    <row r="2078" customFormat="false" ht="15" hidden="false" customHeight="false" outlineLevel="0" collapsed="false">
      <c r="A2078" s="181" t="n">
        <v>87</v>
      </c>
      <c r="B2078" s="179" t="n">
        <v>2073</v>
      </c>
      <c r="C2078" s="180" t="n">
        <v>556.8</v>
      </c>
      <c r="D2078" s="180" t="n">
        <v>687.3</v>
      </c>
      <c r="E2078" s="180" t="n">
        <v>652.5</v>
      </c>
      <c r="F2078" s="180" t="n">
        <v>348</v>
      </c>
      <c r="G2078" s="180" t="n">
        <v>1050.75897435897</v>
      </c>
      <c r="H2078" s="180" t="n">
        <v>2088.41923076923</v>
      </c>
      <c r="I2078" s="180" t="n">
        <v>394.152564102566</v>
      </c>
      <c r="J2078" s="180" t="n">
        <v>139.2</v>
      </c>
    </row>
    <row r="2079" customFormat="false" ht="15" hidden="false" customHeight="false" outlineLevel="0" collapsed="false">
      <c r="A2079" s="181" t="n">
        <v>87</v>
      </c>
      <c r="B2079" s="179" t="n">
        <v>2074</v>
      </c>
      <c r="C2079" s="180" t="n">
        <v>556.8</v>
      </c>
      <c r="D2079" s="180" t="n">
        <v>687.3</v>
      </c>
      <c r="E2079" s="180" t="n">
        <v>652.5</v>
      </c>
      <c r="F2079" s="180" t="n">
        <v>348</v>
      </c>
      <c r="G2079" s="180" t="n">
        <v>1050.75897435897</v>
      </c>
      <c r="H2079" s="180" t="n">
        <v>2088.41923076923</v>
      </c>
      <c r="I2079" s="180" t="n">
        <v>394.152564102566</v>
      </c>
      <c r="J2079" s="180" t="n">
        <v>139.2</v>
      </c>
    </row>
    <row r="2080" customFormat="false" ht="15" hidden="false" customHeight="false" outlineLevel="0" collapsed="false">
      <c r="A2080" s="181" t="n">
        <v>87</v>
      </c>
      <c r="B2080" s="179" t="n">
        <v>2075</v>
      </c>
      <c r="C2080" s="180" t="n">
        <v>556.8</v>
      </c>
      <c r="D2080" s="180" t="n">
        <v>687.3</v>
      </c>
      <c r="E2080" s="180" t="n">
        <v>652.5</v>
      </c>
      <c r="F2080" s="180" t="n">
        <v>348</v>
      </c>
      <c r="G2080" s="180" t="n">
        <v>1050.75897435897</v>
      </c>
      <c r="H2080" s="180" t="n">
        <v>2088.41923076923</v>
      </c>
      <c r="I2080" s="180" t="n">
        <v>394.152564102566</v>
      </c>
      <c r="J2080" s="180" t="n">
        <v>139.2</v>
      </c>
    </row>
    <row r="2081" customFormat="false" ht="15" hidden="false" customHeight="false" outlineLevel="0" collapsed="false">
      <c r="A2081" s="181" t="n">
        <v>87</v>
      </c>
      <c r="B2081" s="179" t="n">
        <v>2076</v>
      </c>
      <c r="C2081" s="180" t="n">
        <v>556.8</v>
      </c>
      <c r="D2081" s="180" t="n">
        <v>687.3</v>
      </c>
      <c r="E2081" s="180" t="n">
        <v>652.5</v>
      </c>
      <c r="F2081" s="180" t="n">
        <v>348</v>
      </c>
      <c r="G2081" s="180" t="n">
        <v>1050.75897435897</v>
      </c>
      <c r="H2081" s="180" t="n">
        <v>2088.41923076923</v>
      </c>
      <c r="I2081" s="180" t="n">
        <v>394.152564102566</v>
      </c>
      <c r="J2081" s="180" t="n">
        <v>139.2</v>
      </c>
    </row>
    <row r="2082" customFormat="false" ht="15" hidden="false" customHeight="false" outlineLevel="0" collapsed="false">
      <c r="A2082" s="181" t="n">
        <v>87</v>
      </c>
      <c r="B2082" s="179" t="n">
        <v>2077</v>
      </c>
      <c r="C2082" s="180" t="n">
        <v>556.8</v>
      </c>
      <c r="D2082" s="180" t="n">
        <v>687.3</v>
      </c>
      <c r="E2082" s="180" t="n">
        <v>652.5</v>
      </c>
      <c r="F2082" s="180" t="n">
        <v>348</v>
      </c>
      <c r="G2082" s="180" t="n">
        <v>1050.75897435897</v>
      </c>
      <c r="H2082" s="180" t="n">
        <v>2088.41923076923</v>
      </c>
      <c r="I2082" s="180" t="n">
        <v>394.152564102566</v>
      </c>
      <c r="J2082" s="180" t="n">
        <v>139.2</v>
      </c>
    </row>
    <row r="2083" customFormat="false" ht="15" hidden="false" customHeight="false" outlineLevel="0" collapsed="false">
      <c r="A2083" s="181" t="n">
        <v>87</v>
      </c>
      <c r="B2083" s="179" t="n">
        <v>2078</v>
      </c>
      <c r="C2083" s="180" t="n">
        <v>556.8</v>
      </c>
      <c r="D2083" s="180" t="n">
        <v>687.3</v>
      </c>
      <c r="E2083" s="180" t="n">
        <v>652.5</v>
      </c>
      <c r="F2083" s="180" t="n">
        <v>348</v>
      </c>
      <c r="G2083" s="180" t="n">
        <v>1050.75897435897</v>
      </c>
      <c r="H2083" s="180" t="n">
        <v>2088.41923076923</v>
      </c>
      <c r="I2083" s="180" t="n">
        <v>394.152564102566</v>
      </c>
      <c r="J2083" s="180" t="n">
        <v>139.2</v>
      </c>
    </row>
    <row r="2084" customFormat="false" ht="15" hidden="false" customHeight="false" outlineLevel="0" collapsed="false">
      <c r="A2084" s="181" t="n">
        <v>87</v>
      </c>
      <c r="B2084" s="179" t="n">
        <v>2079</v>
      </c>
      <c r="C2084" s="180" t="n">
        <v>556.8</v>
      </c>
      <c r="D2084" s="180" t="n">
        <v>687.3</v>
      </c>
      <c r="E2084" s="180" t="n">
        <v>652.5</v>
      </c>
      <c r="F2084" s="180" t="n">
        <v>348</v>
      </c>
      <c r="G2084" s="180" t="n">
        <v>1050.75897435897</v>
      </c>
      <c r="H2084" s="180" t="n">
        <v>2088.41923076923</v>
      </c>
      <c r="I2084" s="180" t="n">
        <v>394.152564102566</v>
      </c>
      <c r="J2084" s="180" t="n">
        <v>139.2</v>
      </c>
    </row>
    <row r="2085" customFormat="false" ht="15" hidden="false" customHeight="false" outlineLevel="0" collapsed="false">
      <c r="A2085" s="181" t="n">
        <v>87</v>
      </c>
      <c r="B2085" s="179" t="n">
        <v>2080</v>
      </c>
      <c r="C2085" s="180" t="n">
        <v>556.8</v>
      </c>
      <c r="D2085" s="180" t="n">
        <v>687.3</v>
      </c>
      <c r="E2085" s="180" t="n">
        <v>652.5</v>
      </c>
      <c r="F2085" s="180" t="n">
        <v>348</v>
      </c>
      <c r="G2085" s="180" t="n">
        <v>1050.75897435897</v>
      </c>
      <c r="H2085" s="180" t="n">
        <v>2088.41923076923</v>
      </c>
      <c r="I2085" s="180" t="n">
        <v>394.152564102566</v>
      </c>
      <c r="J2085" s="180" t="n">
        <v>139.2</v>
      </c>
    </row>
    <row r="2086" customFormat="false" ht="15" hidden="false" customHeight="false" outlineLevel="0" collapsed="false">
      <c r="A2086" s="181" t="n">
        <v>87</v>
      </c>
      <c r="B2086" s="179" t="n">
        <v>2081</v>
      </c>
      <c r="C2086" s="180" t="n">
        <v>556.8</v>
      </c>
      <c r="D2086" s="180" t="n">
        <v>687.3</v>
      </c>
      <c r="E2086" s="180" t="n">
        <v>652.5</v>
      </c>
      <c r="F2086" s="180" t="n">
        <v>348</v>
      </c>
      <c r="G2086" s="180" t="n">
        <v>1050.75897435897</v>
      </c>
      <c r="H2086" s="180" t="n">
        <v>2088.41923076923</v>
      </c>
      <c r="I2086" s="180" t="n">
        <v>394.152564102566</v>
      </c>
      <c r="J2086" s="180" t="n">
        <v>139.2</v>
      </c>
    </row>
    <row r="2087" customFormat="false" ht="15" hidden="false" customHeight="false" outlineLevel="0" collapsed="false">
      <c r="A2087" s="181" t="n">
        <v>87</v>
      </c>
      <c r="B2087" s="179" t="n">
        <v>2082</v>
      </c>
      <c r="C2087" s="180" t="n">
        <v>556.8</v>
      </c>
      <c r="D2087" s="180" t="n">
        <v>687.3</v>
      </c>
      <c r="E2087" s="180" t="n">
        <v>652.5</v>
      </c>
      <c r="F2087" s="180" t="n">
        <v>348</v>
      </c>
      <c r="G2087" s="180" t="n">
        <v>1050.75897435897</v>
      </c>
      <c r="H2087" s="180" t="n">
        <v>2088.41923076923</v>
      </c>
      <c r="I2087" s="180" t="n">
        <v>394.152564102566</v>
      </c>
      <c r="J2087" s="180" t="n">
        <v>139.2</v>
      </c>
    </row>
    <row r="2088" customFormat="false" ht="15" hidden="false" customHeight="false" outlineLevel="0" collapsed="false">
      <c r="A2088" s="181" t="n">
        <v>87</v>
      </c>
      <c r="B2088" s="179" t="n">
        <v>2083</v>
      </c>
      <c r="C2088" s="180" t="n">
        <v>556.8</v>
      </c>
      <c r="D2088" s="180" t="n">
        <v>687.3</v>
      </c>
      <c r="E2088" s="180" t="n">
        <v>652.5</v>
      </c>
      <c r="F2088" s="180" t="n">
        <v>348</v>
      </c>
      <c r="G2088" s="180" t="n">
        <v>1050.75897435897</v>
      </c>
      <c r="H2088" s="180" t="n">
        <v>2088.41923076923</v>
      </c>
      <c r="I2088" s="180" t="n">
        <v>394.152564102566</v>
      </c>
      <c r="J2088" s="180" t="n">
        <v>139.2</v>
      </c>
    </row>
    <row r="2089" customFormat="false" ht="15" hidden="false" customHeight="false" outlineLevel="0" collapsed="false">
      <c r="A2089" s="181" t="n">
        <v>87</v>
      </c>
      <c r="B2089" s="179" t="n">
        <v>2084</v>
      </c>
      <c r="C2089" s="180" t="n">
        <v>556.8</v>
      </c>
      <c r="D2089" s="180" t="n">
        <v>687.3</v>
      </c>
      <c r="E2089" s="180" t="n">
        <v>652.5</v>
      </c>
      <c r="F2089" s="180" t="n">
        <v>348</v>
      </c>
      <c r="G2089" s="180" t="n">
        <v>1050.75897435897</v>
      </c>
      <c r="H2089" s="180" t="n">
        <v>2088.41923076923</v>
      </c>
      <c r="I2089" s="180" t="n">
        <v>394.152564102566</v>
      </c>
      <c r="J2089" s="180" t="n">
        <v>139.2</v>
      </c>
    </row>
    <row r="2090" customFormat="false" ht="15" hidden="false" customHeight="false" outlineLevel="0" collapsed="false">
      <c r="A2090" s="181" t="n">
        <v>87</v>
      </c>
      <c r="B2090" s="179" t="n">
        <v>2085</v>
      </c>
      <c r="C2090" s="180" t="n">
        <v>556.8</v>
      </c>
      <c r="D2090" s="180" t="n">
        <v>687.3</v>
      </c>
      <c r="E2090" s="180" t="n">
        <v>652.5</v>
      </c>
      <c r="F2090" s="180" t="n">
        <v>348</v>
      </c>
      <c r="G2090" s="180" t="n">
        <v>1050.75897435897</v>
      </c>
      <c r="H2090" s="180" t="n">
        <v>2088.41923076923</v>
      </c>
      <c r="I2090" s="180" t="n">
        <v>394.152564102566</v>
      </c>
      <c r="J2090" s="180" t="n">
        <v>139.2</v>
      </c>
    </row>
    <row r="2091" customFormat="false" ht="15" hidden="false" customHeight="false" outlineLevel="0" collapsed="false">
      <c r="A2091" s="181" t="n">
        <v>87</v>
      </c>
      <c r="B2091" s="179" t="n">
        <v>2086</v>
      </c>
      <c r="C2091" s="180" t="n">
        <v>556.8</v>
      </c>
      <c r="D2091" s="180" t="n">
        <v>687.3</v>
      </c>
      <c r="E2091" s="180" t="n">
        <v>652.5</v>
      </c>
      <c r="F2091" s="180" t="n">
        <v>348</v>
      </c>
      <c r="G2091" s="180" t="n">
        <v>1050.75897435897</v>
      </c>
      <c r="H2091" s="180" t="n">
        <v>2088.41923076923</v>
      </c>
      <c r="I2091" s="180" t="n">
        <v>394.152564102566</v>
      </c>
      <c r="J2091" s="180" t="n">
        <v>139.2</v>
      </c>
    </row>
    <row r="2092" customFormat="false" ht="15" hidden="false" customHeight="false" outlineLevel="0" collapsed="false">
      <c r="A2092" s="181" t="n">
        <v>87</v>
      </c>
      <c r="B2092" s="179" t="n">
        <v>2087</v>
      </c>
      <c r="C2092" s="180" t="n">
        <v>556.8</v>
      </c>
      <c r="D2092" s="180" t="n">
        <v>687.3</v>
      </c>
      <c r="E2092" s="180" t="n">
        <v>652.5</v>
      </c>
      <c r="F2092" s="180" t="n">
        <v>348</v>
      </c>
      <c r="G2092" s="180" t="n">
        <v>1050.75897435897</v>
      </c>
      <c r="H2092" s="180" t="n">
        <v>2088.41923076923</v>
      </c>
      <c r="I2092" s="180" t="n">
        <v>394.152564102566</v>
      </c>
      <c r="J2092" s="180" t="n">
        <v>139.2</v>
      </c>
    </row>
    <row r="2093" customFormat="false" ht="15" hidden="false" customHeight="false" outlineLevel="0" collapsed="false">
      <c r="A2093" s="181" t="n">
        <v>87</v>
      </c>
      <c r="B2093" s="179" t="n">
        <v>2088</v>
      </c>
      <c r="C2093" s="180" t="n">
        <v>556.8</v>
      </c>
      <c r="D2093" s="180" t="n">
        <v>687.3</v>
      </c>
      <c r="E2093" s="180" t="n">
        <v>652.5</v>
      </c>
      <c r="F2093" s="180" t="n">
        <v>348</v>
      </c>
      <c r="G2093" s="180" t="n">
        <v>1050.75897435897</v>
      </c>
      <c r="H2093" s="180" t="n">
        <v>2088.41923076923</v>
      </c>
      <c r="I2093" s="180" t="n">
        <v>394.152564102566</v>
      </c>
      <c r="J2093" s="180" t="n">
        <v>139.2</v>
      </c>
    </row>
    <row r="2094" customFormat="false" ht="15" hidden="false" customHeight="false" outlineLevel="0" collapsed="false">
      <c r="A2094" s="181" t="n">
        <v>88</v>
      </c>
      <c r="B2094" s="179" t="n">
        <v>2089</v>
      </c>
      <c r="C2094" s="180" t="n">
        <v>563.2</v>
      </c>
      <c r="D2094" s="180" t="n">
        <v>695.2</v>
      </c>
      <c r="E2094" s="180" t="n">
        <v>660</v>
      </c>
      <c r="F2094" s="180" t="n">
        <v>352</v>
      </c>
      <c r="G2094" s="180" t="n">
        <v>1065.34149184149</v>
      </c>
      <c r="H2094" s="180" t="n">
        <v>2117.50839160839</v>
      </c>
      <c r="I2094" s="180" t="n">
        <v>398.500815850817</v>
      </c>
      <c r="J2094" s="180" t="n">
        <v>140.8</v>
      </c>
    </row>
    <row r="2095" customFormat="false" ht="15" hidden="false" customHeight="false" outlineLevel="0" collapsed="false">
      <c r="A2095" s="181" t="n">
        <v>88</v>
      </c>
      <c r="B2095" s="179" t="n">
        <v>2090</v>
      </c>
      <c r="C2095" s="180" t="n">
        <v>563.2</v>
      </c>
      <c r="D2095" s="180" t="n">
        <v>695.2</v>
      </c>
      <c r="E2095" s="180" t="n">
        <v>660</v>
      </c>
      <c r="F2095" s="180" t="n">
        <v>352</v>
      </c>
      <c r="G2095" s="180" t="n">
        <v>1065.34149184149</v>
      </c>
      <c r="H2095" s="180" t="n">
        <v>2117.50839160839</v>
      </c>
      <c r="I2095" s="180" t="n">
        <v>398.500815850817</v>
      </c>
      <c r="J2095" s="180" t="n">
        <v>140.8</v>
      </c>
    </row>
    <row r="2096" customFormat="false" ht="15" hidden="false" customHeight="false" outlineLevel="0" collapsed="false">
      <c r="A2096" s="181" t="n">
        <v>88</v>
      </c>
      <c r="B2096" s="179" t="n">
        <v>2091</v>
      </c>
      <c r="C2096" s="180" t="n">
        <v>563.2</v>
      </c>
      <c r="D2096" s="180" t="n">
        <v>695.2</v>
      </c>
      <c r="E2096" s="180" t="n">
        <v>660</v>
      </c>
      <c r="F2096" s="180" t="n">
        <v>352</v>
      </c>
      <c r="G2096" s="180" t="n">
        <v>1065.34149184149</v>
      </c>
      <c r="H2096" s="180" t="n">
        <v>2117.50839160839</v>
      </c>
      <c r="I2096" s="180" t="n">
        <v>398.500815850817</v>
      </c>
      <c r="J2096" s="180" t="n">
        <v>140.8</v>
      </c>
    </row>
    <row r="2097" customFormat="false" ht="15" hidden="false" customHeight="false" outlineLevel="0" collapsed="false">
      <c r="A2097" s="181" t="n">
        <v>88</v>
      </c>
      <c r="B2097" s="179" t="n">
        <v>2092</v>
      </c>
      <c r="C2097" s="180" t="n">
        <v>563.2</v>
      </c>
      <c r="D2097" s="180" t="n">
        <v>695.2</v>
      </c>
      <c r="E2097" s="180" t="n">
        <v>660</v>
      </c>
      <c r="F2097" s="180" t="n">
        <v>352</v>
      </c>
      <c r="G2097" s="180" t="n">
        <v>1065.34149184149</v>
      </c>
      <c r="H2097" s="180" t="n">
        <v>2117.50839160839</v>
      </c>
      <c r="I2097" s="180" t="n">
        <v>398.500815850817</v>
      </c>
      <c r="J2097" s="180" t="n">
        <v>140.8</v>
      </c>
    </row>
    <row r="2098" customFormat="false" ht="15" hidden="false" customHeight="false" outlineLevel="0" collapsed="false">
      <c r="A2098" s="181" t="n">
        <v>88</v>
      </c>
      <c r="B2098" s="179" t="n">
        <v>2093</v>
      </c>
      <c r="C2098" s="180" t="n">
        <v>563.2</v>
      </c>
      <c r="D2098" s="180" t="n">
        <v>695.2</v>
      </c>
      <c r="E2098" s="180" t="n">
        <v>660</v>
      </c>
      <c r="F2098" s="180" t="n">
        <v>352</v>
      </c>
      <c r="G2098" s="180" t="n">
        <v>1065.34149184149</v>
      </c>
      <c r="H2098" s="180" t="n">
        <v>2117.50839160839</v>
      </c>
      <c r="I2098" s="180" t="n">
        <v>398.500815850817</v>
      </c>
      <c r="J2098" s="180" t="n">
        <v>140.8</v>
      </c>
    </row>
    <row r="2099" customFormat="false" ht="15" hidden="false" customHeight="false" outlineLevel="0" collapsed="false">
      <c r="A2099" s="181" t="n">
        <v>88</v>
      </c>
      <c r="B2099" s="179" t="n">
        <v>2094</v>
      </c>
      <c r="C2099" s="180" t="n">
        <v>563.2</v>
      </c>
      <c r="D2099" s="180" t="n">
        <v>695.2</v>
      </c>
      <c r="E2099" s="180" t="n">
        <v>660</v>
      </c>
      <c r="F2099" s="180" t="n">
        <v>352</v>
      </c>
      <c r="G2099" s="180" t="n">
        <v>1065.34149184149</v>
      </c>
      <c r="H2099" s="180" t="n">
        <v>2117.50839160839</v>
      </c>
      <c r="I2099" s="180" t="n">
        <v>398.500815850817</v>
      </c>
      <c r="J2099" s="180" t="n">
        <v>140.8</v>
      </c>
    </row>
    <row r="2100" customFormat="false" ht="15" hidden="false" customHeight="false" outlineLevel="0" collapsed="false">
      <c r="A2100" s="181" t="n">
        <v>88</v>
      </c>
      <c r="B2100" s="179" t="n">
        <v>2095</v>
      </c>
      <c r="C2100" s="180" t="n">
        <v>563.2</v>
      </c>
      <c r="D2100" s="180" t="n">
        <v>695.2</v>
      </c>
      <c r="E2100" s="180" t="n">
        <v>660</v>
      </c>
      <c r="F2100" s="180" t="n">
        <v>352</v>
      </c>
      <c r="G2100" s="180" t="n">
        <v>1065.34149184149</v>
      </c>
      <c r="H2100" s="180" t="n">
        <v>2117.50839160839</v>
      </c>
      <c r="I2100" s="180" t="n">
        <v>398.500815850817</v>
      </c>
      <c r="J2100" s="180" t="n">
        <v>140.8</v>
      </c>
    </row>
    <row r="2101" customFormat="false" ht="15" hidden="false" customHeight="false" outlineLevel="0" collapsed="false">
      <c r="A2101" s="181" t="n">
        <v>88</v>
      </c>
      <c r="B2101" s="179" t="n">
        <v>2096</v>
      </c>
      <c r="C2101" s="180" t="n">
        <v>563.2</v>
      </c>
      <c r="D2101" s="180" t="n">
        <v>695.2</v>
      </c>
      <c r="E2101" s="180" t="n">
        <v>660</v>
      </c>
      <c r="F2101" s="180" t="n">
        <v>352</v>
      </c>
      <c r="G2101" s="180" t="n">
        <v>1065.34149184149</v>
      </c>
      <c r="H2101" s="180" t="n">
        <v>2117.50839160839</v>
      </c>
      <c r="I2101" s="180" t="n">
        <v>398.500815850817</v>
      </c>
      <c r="J2101" s="180" t="n">
        <v>140.8</v>
      </c>
    </row>
    <row r="2102" customFormat="false" ht="15" hidden="false" customHeight="false" outlineLevel="0" collapsed="false">
      <c r="A2102" s="181" t="n">
        <v>88</v>
      </c>
      <c r="B2102" s="179" t="n">
        <v>2097</v>
      </c>
      <c r="C2102" s="180" t="n">
        <v>563.2</v>
      </c>
      <c r="D2102" s="180" t="n">
        <v>695.2</v>
      </c>
      <c r="E2102" s="180" t="n">
        <v>660</v>
      </c>
      <c r="F2102" s="180" t="n">
        <v>352</v>
      </c>
      <c r="G2102" s="180" t="n">
        <v>1065.34149184149</v>
      </c>
      <c r="H2102" s="180" t="n">
        <v>2117.50839160839</v>
      </c>
      <c r="I2102" s="180" t="n">
        <v>398.500815850817</v>
      </c>
      <c r="J2102" s="180" t="n">
        <v>140.8</v>
      </c>
    </row>
    <row r="2103" customFormat="false" ht="15" hidden="false" customHeight="false" outlineLevel="0" collapsed="false">
      <c r="A2103" s="181" t="n">
        <v>88</v>
      </c>
      <c r="B2103" s="179" t="n">
        <v>2098</v>
      </c>
      <c r="C2103" s="180" t="n">
        <v>563.2</v>
      </c>
      <c r="D2103" s="180" t="n">
        <v>695.2</v>
      </c>
      <c r="E2103" s="180" t="n">
        <v>660</v>
      </c>
      <c r="F2103" s="180" t="n">
        <v>352</v>
      </c>
      <c r="G2103" s="180" t="n">
        <v>1065.34149184149</v>
      </c>
      <c r="H2103" s="180" t="n">
        <v>2117.50839160839</v>
      </c>
      <c r="I2103" s="180" t="n">
        <v>398.500815850817</v>
      </c>
      <c r="J2103" s="180" t="n">
        <v>140.8</v>
      </c>
    </row>
    <row r="2104" customFormat="false" ht="15" hidden="false" customHeight="false" outlineLevel="0" collapsed="false">
      <c r="A2104" s="181" t="n">
        <v>88</v>
      </c>
      <c r="B2104" s="179" t="n">
        <v>2099</v>
      </c>
      <c r="C2104" s="180" t="n">
        <v>563.2</v>
      </c>
      <c r="D2104" s="180" t="n">
        <v>695.2</v>
      </c>
      <c r="E2104" s="180" t="n">
        <v>660</v>
      </c>
      <c r="F2104" s="180" t="n">
        <v>352</v>
      </c>
      <c r="G2104" s="180" t="n">
        <v>1065.34149184149</v>
      </c>
      <c r="H2104" s="180" t="n">
        <v>2117.50839160839</v>
      </c>
      <c r="I2104" s="180" t="n">
        <v>398.500815850817</v>
      </c>
      <c r="J2104" s="180" t="n">
        <v>140.8</v>
      </c>
    </row>
    <row r="2105" customFormat="false" ht="15" hidden="false" customHeight="false" outlineLevel="0" collapsed="false">
      <c r="A2105" s="181" t="n">
        <v>88</v>
      </c>
      <c r="B2105" s="179" t="n">
        <v>2100</v>
      </c>
      <c r="C2105" s="180" t="n">
        <v>563.2</v>
      </c>
      <c r="D2105" s="180" t="n">
        <v>695.2</v>
      </c>
      <c r="E2105" s="180" t="n">
        <v>660</v>
      </c>
      <c r="F2105" s="180" t="n">
        <v>352</v>
      </c>
      <c r="G2105" s="180" t="n">
        <v>1065.34149184149</v>
      </c>
      <c r="H2105" s="180" t="n">
        <v>2117.50839160839</v>
      </c>
      <c r="I2105" s="180" t="n">
        <v>398.500815850817</v>
      </c>
      <c r="J2105" s="180" t="n">
        <v>140.8</v>
      </c>
    </row>
    <row r="2106" customFormat="false" ht="15" hidden="false" customHeight="false" outlineLevel="0" collapsed="false">
      <c r="A2106" s="181" t="n">
        <v>88</v>
      </c>
      <c r="B2106" s="179" t="n">
        <v>2101</v>
      </c>
      <c r="C2106" s="180" t="n">
        <v>563.2</v>
      </c>
      <c r="D2106" s="180" t="n">
        <v>695.2</v>
      </c>
      <c r="E2106" s="180" t="n">
        <v>660</v>
      </c>
      <c r="F2106" s="180" t="n">
        <v>352</v>
      </c>
      <c r="G2106" s="180" t="n">
        <v>1065.34149184149</v>
      </c>
      <c r="H2106" s="180" t="n">
        <v>2117.50839160839</v>
      </c>
      <c r="I2106" s="180" t="n">
        <v>398.500815850817</v>
      </c>
      <c r="J2106" s="180" t="n">
        <v>140.8</v>
      </c>
    </row>
    <row r="2107" customFormat="false" ht="15" hidden="false" customHeight="false" outlineLevel="0" collapsed="false">
      <c r="A2107" s="181" t="n">
        <v>88</v>
      </c>
      <c r="B2107" s="179" t="n">
        <v>2102</v>
      </c>
      <c r="C2107" s="180" t="n">
        <v>563.2</v>
      </c>
      <c r="D2107" s="180" t="n">
        <v>695.2</v>
      </c>
      <c r="E2107" s="180" t="n">
        <v>660</v>
      </c>
      <c r="F2107" s="180" t="n">
        <v>352</v>
      </c>
      <c r="G2107" s="180" t="n">
        <v>1065.34149184149</v>
      </c>
      <c r="H2107" s="180" t="n">
        <v>2117.50839160839</v>
      </c>
      <c r="I2107" s="180" t="n">
        <v>398.500815850817</v>
      </c>
      <c r="J2107" s="180" t="n">
        <v>140.8</v>
      </c>
    </row>
    <row r="2108" customFormat="false" ht="15" hidden="false" customHeight="false" outlineLevel="0" collapsed="false">
      <c r="A2108" s="181" t="n">
        <v>88</v>
      </c>
      <c r="B2108" s="179" t="n">
        <v>2103</v>
      </c>
      <c r="C2108" s="180" t="n">
        <v>563.2</v>
      </c>
      <c r="D2108" s="180" t="n">
        <v>695.2</v>
      </c>
      <c r="E2108" s="180" t="n">
        <v>660</v>
      </c>
      <c r="F2108" s="180" t="n">
        <v>352</v>
      </c>
      <c r="G2108" s="180" t="n">
        <v>1065.34149184149</v>
      </c>
      <c r="H2108" s="180" t="n">
        <v>2117.50839160839</v>
      </c>
      <c r="I2108" s="180" t="n">
        <v>398.500815850817</v>
      </c>
      <c r="J2108" s="180" t="n">
        <v>140.8</v>
      </c>
    </row>
    <row r="2109" customFormat="false" ht="15" hidden="false" customHeight="false" outlineLevel="0" collapsed="false">
      <c r="A2109" s="181" t="n">
        <v>88</v>
      </c>
      <c r="B2109" s="179" t="n">
        <v>2104</v>
      </c>
      <c r="C2109" s="180" t="n">
        <v>563.2</v>
      </c>
      <c r="D2109" s="180" t="n">
        <v>695.2</v>
      </c>
      <c r="E2109" s="180" t="n">
        <v>660</v>
      </c>
      <c r="F2109" s="180" t="n">
        <v>352</v>
      </c>
      <c r="G2109" s="180" t="n">
        <v>1065.34149184149</v>
      </c>
      <c r="H2109" s="180" t="n">
        <v>2117.50839160839</v>
      </c>
      <c r="I2109" s="180" t="n">
        <v>398.500815850817</v>
      </c>
      <c r="J2109" s="180" t="n">
        <v>140.8</v>
      </c>
    </row>
    <row r="2110" customFormat="false" ht="15" hidden="false" customHeight="false" outlineLevel="0" collapsed="false">
      <c r="A2110" s="181" t="n">
        <v>88</v>
      </c>
      <c r="B2110" s="179" t="n">
        <v>2105</v>
      </c>
      <c r="C2110" s="180" t="n">
        <v>563.2</v>
      </c>
      <c r="D2110" s="180" t="n">
        <v>695.2</v>
      </c>
      <c r="E2110" s="180" t="n">
        <v>660</v>
      </c>
      <c r="F2110" s="180" t="n">
        <v>352</v>
      </c>
      <c r="G2110" s="180" t="n">
        <v>1065.34149184149</v>
      </c>
      <c r="H2110" s="180" t="n">
        <v>2117.50839160839</v>
      </c>
      <c r="I2110" s="180" t="n">
        <v>398.500815850817</v>
      </c>
      <c r="J2110" s="180" t="n">
        <v>140.8</v>
      </c>
    </row>
    <row r="2111" customFormat="false" ht="15" hidden="false" customHeight="false" outlineLevel="0" collapsed="false">
      <c r="A2111" s="181" t="n">
        <v>88</v>
      </c>
      <c r="B2111" s="179" t="n">
        <v>2106</v>
      </c>
      <c r="C2111" s="180" t="n">
        <v>563.2</v>
      </c>
      <c r="D2111" s="180" t="n">
        <v>695.2</v>
      </c>
      <c r="E2111" s="180" t="n">
        <v>660</v>
      </c>
      <c r="F2111" s="180" t="n">
        <v>352</v>
      </c>
      <c r="G2111" s="180" t="n">
        <v>1065.34149184149</v>
      </c>
      <c r="H2111" s="180" t="n">
        <v>2117.50839160839</v>
      </c>
      <c r="I2111" s="180" t="n">
        <v>398.500815850817</v>
      </c>
      <c r="J2111" s="180" t="n">
        <v>140.8</v>
      </c>
    </row>
    <row r="2112" customFormat="false" ht="15" hidden="false" customHeight="false" outlineLevel="0" collapsed="false">
      <c r="A2112" s="181" t="n">
        <v>88</v>
      </c>
      <c r="B2112" s="179" t="n">
        <v>2107</v>
      </c>
      <c r="C2112" s="180" t="n">
        <v>563.2</v>
      </c>
      <c r="D2112" s="180" t="n">
        <v>695.2</v>
      </c>
      <c r="E2112" s="180" t="n">
        <v>660</v>
      </c>
      <c r="F2112" s="180" t="n">
        <v>352</v>
      </c>
      <c r="G2112" s="180" t="n">
        <v>1065.34149184149</v>
      </c>
      <c r="H2112" s="180" t="n">
        <v>2117.50839160839</v>
      </c>
      <c r="I2112" s="180" t="n">
        <v>398.500815850817</v>
      </c>
      <c r="J2112" s="180" t="n">
        <v>140.8</v>
      </c>
    </row>
    <row r="2113" customFormat="false" ht="15" hidden="false" customHeight="false" outlineLevel="0" collapsed="false">
      <c r="A2113" s="181" t="n">
        <v>88</v>
      </c>
      <c r="B2113" s="179" t="n">
        <v>2108</v>
      </c>
      <c r="C2113" s="180" t="n">
        <v>563.2</v>
      </c>
      <c r="D2113" s="180" t="n">
        <v>695.2</v>
      </c>
      <c r="E2113" s="180" t="n">
        <v>660</v>
      </c>
      <c r="F2113" s="180" t="n">
        <v>352</v>
      </c>
      <c r="G2113" s="180" t="n">
        <v>1065.34149184149</v>
      </c>
      <c r="H2113" s="180" t="n">
        <v>2117.50839160839</v>
      </c>
      <c r="I2113" s="180" t="n">
        <v>398.500815850817</v>
      </c>
      <c r="J2113" s="180" t="n">
        <v>140.8</v>
      </c>
    </row>
    <row r="2114" customFormat="false" ht="15" hidden="false" customHeight="false" outlineLevel="0" collapsed="false">
      <c r="A2114" s="181" t="n">
        <v>88</v>
      </c>
      <c r="B2114" s="179" t="n">
        <v>2109</v>
      </c>
      <c r="C2114" s="180" t="n">
        <v>563.2</v>
      </c>
      <c r="D2114" s="180" t="n">
        <v>695.2</v>
      </c>
      <c r="E2114" s="180" t="n">
        <v>660</v>
      </c>
      <c r="F2114" s="180" t="n">
        <v>352</v>
      </c>
      <c r="G2114" s="180" t="n">
        <v>1065.34149184149</v>
      </c>
      <c r="H2114" s="180" t="n">
        <v>2117.50839160839</v>
      </c>
      <c r="I2114" s="180" t="n">
        <v>398.500815850817</v>
      </c>
      <c r="J2114" s="180" t="n">
        <v>140.8</v>
      </c>
    </row>
    <row r="2115" customFormat="false" ht="15" hidden="false" customHeight="false" outlineLevel="0" collapsed="false">
      <c r="A2115" s="181" t="n">
        <v>88</v>
      </c>
      <c r="B2115" s="179" t="n">
        <v>2110</v>
      </c>
      <c r="C2115" s="180" t="n">
        <v>563.2</v>
      </c>
      <c r="D2115" s="180" t="n">
        <v>695.2</v>
      </c>
      <c r="E2115" s="180" t="n">
        <v>660</v>
      </c>
      <c r="F2115" s="180" t="n">
        <v>352</v>
      </c>
      <c r="G2115" s="180" t="n">
        <v>1065.34149184149</v>
      </c>
      <c r="H2115" s="180" t="n">
        <v>2117.50839160839</v>
      </c>
      <c r="I2115" s="180" t="n">
        <v>398.500815850817</v>
      </c>
      <c r="J2115" s="180" t="n">
        <v>140.8</v>
      </c>
    </row>
    <row r="2116" customFormat="false" ht="15" hidden="false" customHeight="false" outlineLevel="0" collapsed="false">
      <c r="A2116" s="181" t="n">
        <v>88</v>
      </c>
      <c r="B2116" s="179" t="n">
        <v>2111</v>
      </c>
      <c r="C2116" s="180" t="n">
        <v>563.2</v>
      </c>
      <c r="D2116" s="180" t="n">
        <v>695.2</v>
      </c>
      <c r="E2116" s="180" t="n">
        <v>660</v>
      </c>
      <c r="F2116" s="180" t="n">
        <v>352</v>
      </c>
      <c r="G2116" s="180" t="n">
        <v>1065.34149184149</v>
      </c>
      <c r="H2116" s="180" t="n">
        <v>2117.50839160839</v>
      </c>
      <c r="I2116" s="180" t="n">
        <v>398.500815850817</v>
      </c>
      <c r="J2116" s="180" t="n">
        <v>140.8</v>
      </c>
    </row>
    <row r="2117" customFormat="false" ht="15" hidden="false" customHeight="false" outlineLevel="0" collapsed="false">
      <c r="A2117" s="181" t="n">
        <v>88</v>
      </c>
      <c r="B2117" s="179" t="n">
        <v>2112</v>
      </c>
      <c r="C2117" s="180" t="n">
        <v>563.2</v>
      </c>
      <c r="D2117" s="180" t="n">
        <v>695.2</v>
      </c>
      <c r="E2117" s="180" t="n">
        <v>660</v>
      </c>
      <c r="F2117" s="180" t="n">
        <v>352</v>
      </c>
      <c r="G2117" s="180" t="n">
        <v>1065.34149184149</v>
      </c>
      <c r="H2117" s="180" t="n">
        <v>2117.50839160839</v>
      </c>
      <c r="I2117" s="180" t="n">
        <v>398.500815850817</v>
      </c>
      <c r="J2117" s="180" t="n">
        <v>140.8</v>
      </c>
    </row>
    <row r="2118" customFormat="false" ht="15" hidden="false" customHeight="false" outlineLevel="0" collapsed="false">
      <c r="A2118" s="181" t="n">
        <v>89</v>
      </c>
      <c r="B2118" s="179" t="n">
        <v>2113</v>
      </c>
      <c r="C2118" s="180" t="n">
        <v>569.6</v>
      </c>
      <c r="D2118" s="180" t="n">
        <v>703.1</v>
      </c>
      <c r="E2118" s="180" t="n">
        <v>667.5</v>
      </c>
      <c r="F2118" s="180" t="n">
        <v>356</v>
      </c>
      <c r="G2118" s="180" t="n">
        <v>1079.92400932401</v>
      </c>
      <c r="H2118" s="180" t="n">
        <v>2146.59755244755</v>
      </c>
      <c r="I2118" s="180" t="n">
        <v>402.849067599069</v>
      </c>
      <c r="J2118" s="180" t="n">
        <v>142.4</v>
      </c>
    </row>
    <row r="2119" customFormat="false" ht="15" hidden="false" customHeight="false" outlineLevel="0" collapsed="false">
      <c r="A2119" s="181" t="n">
        <v>89</v>
      </c>
      <c r="B2119" s="179" t="n">
        <v>2114</v>
      </c>
      <c r="C2119" s="180" t="n">
        <v>569.6</v>
      </c>
      <c r="D2119" s="180" t="n">
        <v>703.1</v>
      </c>
      <c r="E2119" s="180" t="n">
        <v>667.5</v>
      </c>
      <c r="F2119" s="180" t="n">
        <v>356</v>
      </c>
      <c r="G2119" s="180" t="n">
        <v>1079.92400932401</v>
      </c>
      <c r="H2119" s="180" t="n">
        <v>2146.59755244755</v>
      </c>
      <c r="I2119" s="180" t="n">
        <v>402.849067599069</v>
      </c>
      <c r="J2119" s="180" t="n">
        <v>142.4</v>
      </c>
    </row>
    <row r="2120" customFormat="false" ht="15" hidden="false" customHeight="false" outlineLevel="0" collapsed="false">
      <c r="A2120" s="181" t="n">
        <v>89</v>
      </c>
      <c r="B2120" s="179" t="n">
        <v>2115</v>
      </c>
      <c r="C2120" s="180" t="n">
        <v>569.6</v>
      </c>
      <c r="D2120" s="180" t="n">
        <v>703.1</v>
      </c>
      <c r="E2120" s="180" t="n">
        <v>667.5</v>
      </c>
      <c r="F2120" s="180" t="n">
        <v>356</v>
      </c>
      <c r="G2120" s="180" t="n">
        <v>1079.92400932401</v>
      </c>
      <c r="H2120" s="180" t="n">
        <v>2146.59755244755</v>
      </c>
      <c r="I2120" s="180" t="n">
        <v>402.849067599069</v>
      </c>
      <c r="J2120" s="180" t="n">
        <v>142.4</v>
      </c>
    </row>
    <row r="2121" customFormat="false" ht="15" hidden="false" customHeight="false" outlineLevel="0" collapsed="false">
      <c r="A2121" s="181" t="n">
        <v>89</v>
      </c>
      <c r="B2121" s="179" t="n">
        <v>2116</v>
      </c>
      <c r="C2121" s="180" t="n">
        <v>569.6</v>
      </c>
      <c r="D2121" s="180" t="n">
        <v>703.1</v>
      </c>
      <c r="E2121" s="180" t="n">
        <v>667.5</v>
      </c>
      <c r="F2121" s="180" t="n">
        <v>356</v>
      </c>
      <c r="G2121" s="180" t="n">
        <v>1079.92400932401</v>
      </c>
      <c r="H2121" s="180" t="n">
        <v>2146.59755244755</v>
      </c>
      <c r="I2121" s="180" t="n">
        <v>402.849067599069</v>
      </c>
      <c r="J2121" s="180" t="n">
        <v>142.4</v>
      </c>
    </row>
    <row r="2122" customFormat="false" ht="15" hidden="false" customHeight="false" outlineLevel="0" collapsed="false">
      <c r="A2122" s="181" t="n">
        <v>89</v>
      </c>
      <c r="B2122" s="179" t="n">
        <v>2117</v>
      </c>
      <c r="C2122" s="180" t="n">
        <v>569.6</v>
      </c>
      <c r="D2122" s="180" t="n">
        <v>703.1</v>
      </c>
      <c r="E2122" s="180" t="n">
        <v>667.5</v>
      </c>
      <c r="F2122" s="180" t="n">
        <v>356</v>
      </c>
      <c r="G2122" s="180" t="n">
        <v>1079.92400932401</v>
      </c>
      <c r="H2122" s="180" t="n">
        <v>2146.59755244755</v>
      </c>
      <c r="I2122" s="180" t="n">
        <v>402.849067599069</v>
      </c>
      <c r="J2122" s="180" t="n">
        <v>142.4</v>
      </c>
    </row>
    <row r="2123" customFormat="false" ht="15" hidden="false" customHeight="false" outlineLevel="0" collapsed="false">
      <c r="A2123" s="181" t="n">
        <v>89</v>
      </c>
      <c r="B2123" s="179" t="n">
        <v>2118</v>
      </c>
      <c r="C2123" s="180" t="n">
        <v>569.6</v>
      </c>
      <c r="D2123" s="180" t="n">
        <v>703.1</v>
      </c>
      <c r="E2123" s="180" t="n">
        <v>667.5</v>
      </c>
      <c r="F2123" s="180" t="n">
        <v>356</v>
      </c>
      <c r="G2123" s="180" t="n">
        <v>1079.92400932401</v>
      </c>
      <c r="H2123" s="180" t="n">
        <v>2146.59755244755</v>
      </c>
      <c r="I2123" s="180" t="n">
        <v>402.849067599069</v>
      </c>
      <c r="J2123" s="180" t="n">
        <v>142.4</v>
      </c>
    </row>
    <row r="2124" customFormat="false" ht="15" hidden="false" customHeight="false" outlineLevel="0" collapsed="false">
      <c r="A2124" s="181" t="n">
        <v>89</v>
      </c>
      <c r="B2124" s="179" t="n">
        <v>2119</v>
      </c>
      <c r="C2124" s="180" t="n">
        <v>569.6</v>
      </c>
      <c r="D2124" s="180" t="n">
        <v>703.1</v>
      </c>
      <c r="E2124" s="180" t="n">
        <v>667.5</v>
      </c>
      <c r="F2124" s="180" t="n">
        <v>356</v>
      </c>
      <c r="G2124" s="180" t="n">
        <v>1079.92400932401</v>
      </c>
      <c r="H2124" s="180" t="n">
        <v>2146.59755244755</v>
      </c>
      <c r="I2124" s="180" t="n">
        <v>402.849067599069</v>
      </c>
      <c r="J2124" s="180" t="n">
        <v>142.4</v>
      </c>
    </row>
    <row r="2125" customFormat="false" ht="15" hidden="false" customHeight="false" outlineLevel="0" collapsed="false">
      <c r="A2125" s="181" t="n">
        <v>89</v>
      </c>
      <c r="B2125" s="179" t="n">
        <v>2120</v>
      </c>
      <c r="C2125" s="180" t="n">
        <v>569.6</v>
      </c>
      <c r="D2125" s="180" t="n">
        <v>703.1</v>
      </c>
      <c r="E2125" s="180" t="n">
        <v>667.5</v>
      </c>
      <c r="F2125" s="180" t="n">
        <v>356</v>
      </c>
      <c r="G2125" s="180" t="n">
        <v>1079.92400932401</v>
      </c>
      <c r="H2125" s="180" t="n">
        <v>2146.59755244755</v>
      </c>
      <c r="I2125" s="180" t="n">
        <v>402.849067599069</v>
      </c>
      <c r="J2125" s="180" t="n">
        <v>142.4</v>
      </c>
    </row>
    <row r="2126" customFormat="false" ht="15" hidden="false" customHeight="false" outlineLevel="0" collapsed="false">
      <c r="A2126" s="181" t="n">
        <v>89</v>
      </c>
      <c r="B2126" s="179" t="n">
        <v>2121</v>
      </c>
      <c r="C2126" s="180" t="n">
        <v>569.6</v>
      </c>
      <c r="D2126" s="180" t="n">
        <v>703.1</v>
      </c>
      <c r="E2126" s="180" t="n">
        <v>667.5</v>
      </c>
      <c r="F2126" s="180" t="n">
        <v>356</v>
      </c>
      <c r="G2126" s="180" t="n">
        <v>1079.92400932401</v>
      </c>
      <c r="H2126" s="180" t="n">
        <v>2146.59755244755</v>
      </c>
      <c r="I2126" s="180" t="n">
        <v>402.849067599069</v>
      </c>
      <c r="J2126" s="180" t="n">
        <v>142.4</v>
      </c>
    </row>
    <row r="2127" customFormat="false" ht="15" hidden="false" customHeight="false" outlineLevel="0" collapsed="false">
      <c r="A2127" s="181" t="n">
        <v>89</v>
      </c>
      <c r="B2127" s="179" t="n">
        <v>2122</v>
      </c>
      <c r="C2127" s="180" t="n">
        <v>569.6</v>
      </c>
      <c r="D2127" s="180" t="n">
        <v>703.1</v>
      </c>
      <c r="E2127" s="180" t="n">
        <v>667.5</v>
      </c>
      <c r="F2127" s="180" t="n">
        <v>356</v>
      </c>
      <c r="G2127" s="180" t="n">
        <v>1079.92400932401</v>
      </c>
      <c r="H2127" s="180" t="n">
        <v>2146.59755244755</v>
      </c>
      <c r="I2127" s="180" t="n">
        <v>402.849067599069</v>
      </c>
      <c r="J2127" s="180" t="n">
        <v>142.4</v>
      </c>
    </row>
    <row r="2128" customFormat="false" ht="15" hidden="false" customHeight="false" outlineLevel="0" collapsed="false">
      <c r="A2128" s="181" t="n">
        <v>89</v>
      </c>
      <c r="B2128" s="179" t="n">
        <v>2123</v>
      </c>
      <c r="C2128" s="180" t="n">
        <v>569.6</v>
      </c>
      <c r="D2128" s="180" t="n">
        <v>703.1</v>
      </c>
      <c r="E2128" s="180" t="n">
        <v>667.5</v>
      </c>
      <c r="F2128" s="180" t="n">
        <v>356</v>
      </c>
      <c r="G2128" s="180" t="n">
        <v>1079.92400932401</v>
      </c>
      <c r="H2128" s="180" t="n">
        <v>2146.59755244755</v>
      </c>
      <c r="I2128" s="180" t="n">
        <v>402.849067599069</v>
      </c>
      <c r="J2128" s="180" t="n">
        <v>142.4</v>
      </c>
    </row>
    <row r="2129" customFormat="false" ht="15" hidden="false" customHeight="false" outlineLevel="0" collapsed="false">
      <c r="A2129" s="181" t="n">
        <v>89</v>
      </c>
      <c r="B2129" s="179" t="n">
        <v>2124</v>
      </c>
      <c r="C2129" s="180" t="n">
        <v>569.6</v>
      </c>
      <c r="D2129" s="180" t="n">
        <v>703.1</v>
      </c>
      <c r="E2129" s="180" t="n">
        <v>667.5</v>
      </c>
      <c r="F2129" s="180" t="n">
        <v>356</v>
      </c>
      <c r="G2129" s="180" t="n">
        <v>1079.92400932401</v>
      </c>
      <c r="H2129" s="180" t="n">
        <v>2146.59755244755</v>
      </c>
      <c r="I2129" s="180" t="n">
        <v>402.849067599069</v>
      </c>
      <c r="J2129" s="180" t="n">
        <v>142.4</v>
      </c>
    </row>
    <row r="2130" customFormat="false" ht="15" hidden="false" customHeight="false" outlineLevel="0" collapsed="false">
      <c r="A2130" s="181" t="n">
        <v>89</v>
      </c>
      <c r="B2130" s="179" t="n">
        <v>2125</v>
      </c>
      <c r="C2130" s="180" t="n">
        <v>569.6</v>
      </c>
      <c r="D2130" s="180" t="n">
        <v>703.1</v>
      </c>
      <c r="E2130" s="180" t="n">
        <v>667.5</v>
      </c>
      <c r="F2130" s="180" t="n">
        <v>356</v>
      </c>
      <c r="G2130" s="180" t="n">
        <v>1079.92400932401</v>
      </c>
      <c r="H2130" s="180" t="n">
        <v>2146.59755244755</v>
      </c>
      <c r="I2130" s="180" t="n">
        <v>402.849067599069</v>
      </c>
      <c r="J2130" s="180" t="n">
        <v>142.4</v>
      </c>
    </row>
    <row r="2131" customFormat="false" ht="15" hidden="false" customHeight="false" outlineLevel="0" collapsed="false">
      <c r="A2131" s="181" t="n">
        <v>89</v>
      </c>
      <c r="B2131" s="179" t="n">
        <v>2126</v>
      </c>
      <c r="C2131" s="180" t="n">
        <v>569.6</v>
      </c>
      <c r="D2131" s="180" t="n">
        <v>703.1</v>
      </c>
      <c r="E2131" s="180" t="n">
        <v>667.5</v>
      </c>
      <c r="F2131" s="180" t="n">
        <v>356</v>
      </c>
      <c r="G2131" s="180" t="n">
        <v>1079.92400932401</v>
      </c>
      <c r="H2131" s="180" t="n">
        <v>2146.59755244755</v>
      </c>
      <c r="I2131" s="180" t="n">
        <v>402.849067599069</v>
      </c>
      <c r="J2131" s="180" t="n">
        <v>142.4</v>
      </c>
    </row>
    <row r="2132" customFormat="false" ht="15" hidden="false" customHeight="false" outlineLevel="0" collapsed="false">
      <c r="A2132" s="181" t="n">
        <v>89</v>
      </c>
      <c r="B2132" s="179" t="n">
        <v>2127</v>
      </c>
      <c r="C2132" s="180" t="n">
        <v>569.6</v>
      </c>
      <c r="D2132" s="180" t="n">
        <v>703.1</v>
      </c>
      <c r="E2132" s="180" t="n">
        <v>667.5</v>
      </c>
      <c r="F2132" s="180" t="n">
        <v>356</v>
      </c>
      <c r="G2132" s="180" t="n">
        <v>1079.92400932401</v>
      </c>
      <c r="H2132" s="180" t="n">
        <v>2146.59755244755</v>
      </c>
      <c r="I2132" s="180" t="n">
        <v>402.849067599069</v>
      </c>
      <c r="J2132" s="180" t="n">
        <v>142.4</v>
      </c>
    </row>
    <row r="2133" customFormat="false" ht="15" hidden="false" customHeight="false" outlineLevel="0" collapsed="false">
      <c r="A2133" s="181" t="n">
        <v>89</v>
      </c>
      <c r="B2133" s="179" t="n">
        <v>2128</v>
      </c>
      <c r="C2133" s="180" t="n">
        <v>569.6</v>
      </c>
      <c r="D2133" s="180" t="n">
        <v>703.1</v>
      </c>
      <c r="E2133" s="180" t="n">
        <v>667.5</v>
      </c>
      <c r="F2133" s="180" t="n">
        <v>356</v>
      </c>
      <c r="G2133" s="180" t="n">
        <v>1079.92400932401</v>
      </c>
      <c r="H2133" s="180" t="n">
        <v>2146.59755244755</v>
      </c>
      <c r="I2133" s="180" t="n">
        <v>402.849067599069</v>
      </c>
      <c r="J2133" s="180" t="n">
        <v>142.4</v>
      </c>
    </row>
    <row r="2134" customFormat="false" ht="15" hidden="false" customHeight="false" outlineLevel="0" collapsed="false">
      <c r="A2134" s="181" t="n">
        <v>89</v>
      </c>
      <c r="B2134" s="179" t="n">
        <v>2129</v>
      </c>
      <c r="C2134" s="180" t="n">
        <v>569.6</v>
      </c>
      <c r="D2134" s="180" t="n">
        <v>703.1</v>
      </c>
      <c r="E2134" s="180" t="n">
        <v>667.5</v>
      </c>
      <c r="F2134" s="180" t="n">
        <v>356</v>
      </c>
      <c r="G2134" s="180" t="n">
        <v>1079.92400932401</v>
      </c>
      <c r="H2134" s="180" t="n">
        <v>2146.59755244755</v>
      </c>
      <c r="I2134" s="180" t="n">
        <v>402.849067599069</v>
      </c>
      <c r="J2134" s="180" t="n">
        <v>142.4</v>
      </c>
    </row>
    <row r="2135" customFormat="false" ht="15" hidden="false" customHeight="false" outlineLevel="0" collapsed="false">
      <c r="A2135" s="181" t="n">
        <v>89</v>
      </c>
      <c r="B2135" s="179" t="n">
        <v>2130</v>
      </c>
      <c r="C2135" s="180" t="n">
        <v>569.6</v>
      </c>
      <c r="D2135" s="180" t="n">
        <v>703.1</v>
      </c>
      <c r="E2135" s="180" t="n">
        <v>667.5</v>
      </c>
      <c r="F2135" s="180" t="n">
        <v>356</v>
      </c>
      <c r="G2135" s="180" t="n">
        <v>1079.92400932401</v>
      </c>
      <c r="H2135" s="180" t="n">
        <v>2146.59755244755</v>
      </c>
      <c r="I2135" s="180" t="n">
        <v>402.849067599069</v>
      </c>
      <c r="J2135" s="180" t="n">
        <v>142.4</v>
      </c>
    </row>
    <row r="2136" customFormat="false" ht="15" hidden="false" customHeight="false" outlineLevel="0" collapsed="false">
      <c r="A2136" s="181" t="n">
        <v>89</v>
      </c>
      <c r="B2136" s="179" t="n">
        <v>2131</v>
      </c>
      <c r="C2136" s="180" t="n">
        <v>569.6</v>
      </c>
      <c r="D2136" s="180" t="n">
        <v>703.1</v>
      </c>
      <c r="E2136" s="180" t="n">
        <v>667.5</v>
      </c>
      <c r="F2136" s="180" t="n">
        <v>356</v>
      </c>
      <c r="G2136" s="180" t="n">
        <v>1079.92400932401</v>
      </c>
      <c r="H2136" s="180" t="n">
        <v>2146.59755244755</v>
      </c>
      <c r="I2136" s="180" t="n">
        <v>402.849067599069</v>
      </c>
      <c r="J2136" s="180" t="n">
        <v>142.4</v>
      </c>
    </row>
    <row r="2137" customFormat="false" ht="15" hidden="false" customHeight="false" outlineLevel="0" collapsed="false">
      <c r="A2137" s="181" t="n">
        <v>89</v>
      </c>
      <c r="B2137" s="179" t="n">
        <v>2132</v>
      </c>
      <c r="C2137" s="180" t="n">
        <v>569.6</v>
      </c>
      <c r="D2137" s="180" t="n">
        <v>703.1</v>
      </c>
      <c r="E2137" s="180" t="n">
        <v>667.5</v>
      </c>
      <c r="F2137" s="180" t="n">
        <v>356</v>
      </c>
      <c r="G2137" s="180" t="n">
        <v>1079.92400932401</v>
      </c>
      <c r="H2137" s="180" t="n">
        <v>2146.59755244755</v>
      </c>
      <c r="I2137" s="180" t="n">
        <v>402.849067599069</v>
      </c>
      <c r="J2137" s="180" t="n">
        <v>142.4</v>
      </c>
    </row>
    <row r="2138" customFormat="false" ht="15" hidden="false" customHeight="false" outlineLevel="0" collapsed="false">
      <c r="A2138" s="181" t="n">
        <v>89</v>
      </c>
      <c r="B2138" s="179" t="n">
        <v>2133</v>
      </c>
      <c r="C2138" s="180" t="n">
        <v>569.6</v>
      </c>
      <c r="D2138" s="180" t="n">
        <v>703.1</v>
      </c>
      <c r="E2138" s="180" t="n">
        <v>667.5</v>
      </c>
      <c r="F2138" s="180" t="n">
        <v>356</v>
      </c>
      <c r="G2138" s="180" t="n">
        <v>1079.92400932401</v>
      </c>
      <c r="H2138" s="180" t="n">
        <v>2146.59755244755</v>
      </c>
      <c r="I2138" s="180" t="n">
        <v>402.849067599069</v>
      </c>
      <c r="J2138" s="180" t="n">
        <v>142.4</v>
      </c>
    </row>
    <row r="2139" customFormat="false" ht="15" hidden="false" customHeight="false" outlineLevel="0" collapsed="false">
      <c r="A2139" s="181" t="n">
        <v>89</v>
      </c>
      <c r="B2139" s="179" t="n">
        <v>2134</v>
      </c>
      <c r="C2139" s="180" t="n">
        <v>569.6</v>
      </c>
      <c r="D2139" s="180" t="n">
        <v>703.1</v>
      </c>
      <c r="E2139" s="180" t="n">
        <v>667.5</v>
      </c>
      <c r="F2139" s="180" t="n">
        <v>356</v>
      </c>
      <c r="G2139" s="180" t="n">
        <v>1079.92400932401</v>
      </c>
      <c r="H2139" s="180" t="n">
        <v>2146.59755244755</v>
      </c>
      <c r="I2139" s="180" t="n">
        <v>402.849067599069</v>
      </c>
      <c r="J2139" s="180" t="n">
        <v>142.4</v>
      </c>
    </row>
    <row r="2140" customFormat="false" ht="15" hidden="false" customHeight="false" outlineLevel="0" collapsed="false">
      <c r="A2140" s="181" t="n">
        <v>89</v>
      </c>
      <c r="B2140" s="179" t="n">
        <v>2135</v>
      </c>
      <c r="C2140" s="180" t="n">
        <v>569.6</v>
      </c>
      <c r="D2140" s="180" t="n">
        <v>703.1</v>
      </c>
      <c r="E2140" s="180" t="n">
        <v>667.5</v>
      </c>
      <c r="F2140" s="180" t="n">
        <v>356</v>
      </c>
      <c r="G2140" s="180" t="n">
        <v>1079.92400932401</v>
      </c>
      <c r="H2140" s="180" t="n">
        <v>2146.59755244755</v>
      </c>
      <c r="I2140" s="180" t="n">
        <v>402.849067599069</v>
      </c>
      <c r="J2140" s="180" t="n">
        <v>142.4</v>
      </c>
    </row>
    <row r="2141" customFormat="false" ht="15" hidden="false" customHeight="false" outlineLevel="0" collapsed="false">
      <c r="A2141" s="181" t="n">
        <v>89</v>
      </c>
      <c r="B2141" s="179" t="n">
        <v>2136</v>
      </c>
      <c r="C2141" s="180" t="n">
        <v>569.6</v>
      </c>
      <c r="D2141" s="180" t="n">
        <v>703.1</v>
      </c>
      <c r="E2141" s="180" t="n">
        <v>667.5</v>
      </c>
      <c r="F2141" s="180" t="n">
        <v>356</v>
      </c>
      <c r="G2141" s="180" t="n">
        <v>1079.92400932401</v>
      </c>
      <c r="H2141" s="180" t="n">
        <v>2146.59755244755</v>
      </c>
      <c r="I2141" s="180" t="n">
        <v>402.849067599069</v>
      </c>
      <c r="J2141" s="180" t="n">
        <v>142.4</v>
      </c>
    </row>
    <row r="2142" customFormat="false" ht="15" hidden="false" customHeight="false" outlineLevel="0" collapsed="false">
      <c r="A2142" s="181" t="n">
        <v>90</v>
      </c>
      <c r="B2142" s="179" t="n">
        <v>2137</v>
      </c>
      <c r="C2142" s="180" t="n">
        <v>576</v>
      </c>
      <c r="D2142" s="180" t="n">
        <v>711</v>
      </c>
      <c r="E2142" s="180" t="n">
        <v>675</v>
      </c>
      <c r="F2142" s="180" t="n">
        <v>360</v>
      </c>
      <c r="G2142" s="180" t="n">
        <v>1094.50652680653</v>
      </c>
      <c r="H2142" s="180" t="n">
        <v>2175.68671328671</v>
      </c>
      <c r="I2142" s="180" t="n">
        <v>407.197319347321</v>
      </c>
      <c r="J2142" s="180" t="n">
        <v>144</v>
      </c>
    </row>
    <row r="2143" customFormat="false" ht="15" hidden="false" customHeight="false" outlineLevel="0" collapsed="false">
      <c r="A2143" s="181" t="n">
        <v>90</v>
      </c>
      <c r="B2143" s="179" t="n">
        <v>2138</v>
      </c>
      <c r="C2143" s="180" t="n">
        <v>576</v>
      </c>
      <c r="D2143" s="180" t="n">
        <v>711</v>
      </c>
      <c r="E2143" s="180" t="n">
        <v>675</v>
      </c>
      <c r="F2143" s="180" t="n">
        <v>360</v>
      </c>
      <c r="G2143" s="180" t="n">
        <v>1094.50652680653</v>
      </c>
      <c r="H2143" s="180" t="n">
        <v>2175.68671328671</v>
      </c>
      <c r="I2143" s="180" t="n">
        <v>407.197319347321</v>
      </c>
      <c r="J2143" s="180" t="n">
        <v>144</v>
      </c>
    </row>
    <row r="2144" customFormat="false" ht="15" hidden="false" customHeight="false" outlineLevel="0" collapsed="false">
      <c r="A2144" s="181" t="n">
        <v>90</v>
      </c>
      <c r="B2144" s="179" t="n">
        <v>2139</v>
      </c>
      <c r="C2144" s="180" t="n">
        <v>576</v>
      </c>
      <c r="D2144" s="180" t="n">
        <v>711</v>
      </c>
      <c r="E2144" s="180" t="n">
        <v>675</v>
      </c>
      <c r="F2144" s="180" t="n">
        <v>360</v>
      </c>
      <c r="G2144" s="180" t="n">
        <v>1094.50652680653</v>
      </c>
      <c r="H2144" s="180" t="n">
        <v>2175.68671328671</v>
      </c>
      <c r="I2144" s="180" t="n">
        <v>407.197319347321</v>
      </c>
      <c r="J2144" s="180" t="n">
        <v>144</v>
      </c>
    </row>
    <row r="2145" customFormat="false" ht="15" hidden="false" customHeight="false" outlineLevel="0" collapsed="false">
      <c r="A2145" s="181" t="n">
        <v>90</v>
      </c>
      <c r="B2145" s="179" t="n">
        <v>2140</v>
      </c>
      <c r="C2145" s="180" t="n">
        <v>576</v>
      </c>
      <c r="D2145" s="180" t="n">
        <v>711</v>
      </c>
      <c r="E2145" s="180" t="n">
        <v>675</v>
      </c>
      <c r="F2145" s="180" t="n">
        <v>360</v>
      </c>
      <c r="G2145" s="180" t="n">
        <v>1094.50652680653</v>
      </c>
      <c r="H2145" s="180" t="n">
        <v>2175.68671328671</v>
      </c>
      <c r="I2145" s="180" t="n">
        <v>407.197319347321</v>
      </c>
      <c r="J2145" s="180" t="n">
        <v>144</v>
      </c>
    </row>
    <row r="2146" customFormat="false" ht="15" hidden="false" customHeight="false" outlineLevel="0" collapsed="false">
      <c r="A2146" s="181" t="n">
        <v>90</v>
      </c>
      <c r="B2146" s="179" t="n">
        <v>2141</v>
      </c>
      <c r="C2146" s="180" t="n">
        <v>576</v>
      </c>
      <c r="D2146" s="180" t="n">
        <v>711</v>
      </c>
      <c r="E2146" s="180" t="n">
        <v>675</v>
      </c>
      <c r="F2146" s="180" t="n">
        <v>360</v>
      </c>
      <c r="G2146" s="180" t="n">
        <v>1094.50652680653</v>
      </c>
      <c r="H2146" s="180" t="n">
        <v>2175.68671328671</v>
      </c>
      <c r="I2146" s="180" t="n">
        <v>407.197319347321</v>
      </c>
      <c r="J2146" s="180" t="n">
        <v>144</v>
      </c>
    </row>
    <row r="2147" customFormat="false" ht="15" hidden="false" customHeight="false" outlineLevel="0" collapsed="false">
      <c r="A2147" s="181" t="n">
        <v>90</v>
      </c>
      <c r="B2147" s="179" t="n">
        <v>2142</v>
      </c>
      <c r="C2147" s="180" t="n">
        <v>576</v>
      </c>
      <c r="D2147" s="180" t="n">
        <v>711</v>
      </c>
      <c r="E2147" s="180" t="n">
        <v>675</v>
      </c>
      <c r="F2147" s="180" t="n">
        <v>360</v>
      </c>
      <c r="G2147" s="180" t="n">
        <v>1094.50652680653</v>
      </c>
      <c r="H2147" s="180" t="n">
        <v>2175.68671328671</v>
      </c>
      <c r="I2147" s="180" t="n">
        <v>407.197319347321</v>
      </c>
      <c r="J2147" s="180" t="n">
        <v>144</v>
      </c>
    </row>
    <row r="2148" customFormat="false" ht="15" hidden="false" customHeight="false" outlineLevel="0" collapsed="false">
      <c r="A2148" s="181" t="n">
        <v>90</v>
      </c>
      <c r="B2148" s="179" t="n">
        <v>2143</v>
      </c>
      <c r="C2148" s="180" t="n">
        <v>576</v>
      </c>
      <c r="D2148" s="180" t="n">
        <v>711</v>
      </c>
      <c r="E2148" s="180" t="n">
        <v>675</v>
      </c>
      <c r="F2148" s="180" t="n">
        <v>360</v>
      </c>
      <c r="G2148" s="180" t="n">
        <v>1094.50652680653</v>
      </c>
      <c r="H2148" s="180" t="n">
        <v>2175.68671328671</v>
      </c>
      <c r="I2148" s="180" t="n">
        <v>407.197319347321</v>
      </c>
      <c r="J2148" s="180" t="n">
        <v>144</v>
      </c>
    </row>
    <row r="2149" customFormat="false" ht="15" hidden="false" customHeight="false" outlineLevel="0" collapsed="false">
      <c r="A2149" s="181" t="n">
        <v>90</v>
      </c>
      <c r="B2149" s="179" t="n">
        <v>2144</v>
      </c>
      <c r="C2149" s="180" t="n">
        <v>576</v>
      </c>
      <c r="D2149" s="180" t="n">
        <v>711</v>
      </c>
      <c r="E2149" s="180" t="n">
        <v>675</v>
      </c>
      <c r="F2149" s="180" t="n">
        <v>360</v>
      </c>
      <c r="G2149" s="180" t="n">
        <v>1094.50652680653</v>
      </c>
      <c r="H2149" s="180" t="n">
        <v>2175.68671328671</v>
      </c>
      <c r="I2149" s="180" t="n">
        <v>407.197319347321</v>
      </c>
      <c r="J2149" s="180" t="n">
        <v>144</v>
      </c>
    </row>
    <row r="2150" customFormat="false" ht="15" hidden="false" customHeight="false" outlineLevel="0" collapsed="false">
      <c r="A2150" s="181" t="n">
        <v>90</v>
      </c>
      <c r="B2150" s="179" t="n">
        <v>2145</v>
      </c>
      <c r="C2150" s="180" t="n">
        <v>576</v>
      </c>
      <c r="D2150" s="180" t="n">
        <v>711</v>
      </c>
      <c r="E2150" s="180" t="n">
        <v>675</v>
      </c>
      <c r="F2150" s="180" t="n">
        <v>360</v>
      </c>
      <c r="G2150" s="180" t="n">
        <v>1094.50652680653</v>
      </c>
      <c r="H2150" s="180" t="n">
        <v>2175.68671328671</v>
      </c>
      <c r="I2150" s="180" t="n">
        <v>407.197319347321</v>
      </c>
      <c r="J2150" s="180" t="n">
        <v>144</v>
      </c>
    </row>
    <row r="2151" customFormat="false" ht="15" hidden="false" customHeight="false" outlineLevel="0" collapsed="false">
      <c r="A2151" s="181" t="n">
        <v>90</v>
      </c>
      <c r="B2151" s="179" t="n">
        <v>2146</v>
      </c>
      <c r="C2151" s="180" t="n">
        <v>576</v>
      </c>
      <c r="D2151" s="180" t="n">
        <v>711</v>
      </c>
      <c r="E2151" s="180" t="n">
        <v>675</v>
      </c>
      <c r="F2151" s="180" t="n">
        <v>360</v>
      </c>
      <c r="G2151" s="180" t="n">
        <v>1094.50652680653</v>
      </c>
      <c r="H2151" s="180" t="n">
        <v>2175.68671328671</v>
      </c>
      <c r="I2151" s="180" t="n">
        <v>407.197319347321</v>
      </c>
      <c r="J2151" s="180" t="n">
        <v>144</v>
      </c>
    </row>
    <row r="2152" customFormat="false" ht="15" hidden="false" customHeight="false" outlineLevel="0" collapsed="false">
      <c r="A2152" s="181" t="n">
        <v>90</v>
      </c>
      <c r="B2152" s="179" t="n">
        <v>2147</v>
      </c>
      <c r="C2152" s="180" t="n">
        <v>576</v>
      </c>
      <c r="D2152" s="180" t="n">
        <v>711</v>
      </c>
      <c r="E2152" s="180" t="n">
        <v>675</v>
      </c>
      <c r="F2152" s="180" t="n">
        <v>360</v>
      </c>
      <c r="G2152" s="180" t="n">
        <v>1094.50652680653</v>
      </c>
      <c r="H2152" s="180" t="n">
        <v>2175.68671328671</v>
      </c>
      <c r="I2152" s="180" t="n">
        <v>407.197319347321</v>
      </c>
      <c r="J2152" s="180" t="n">
        <v>144</v>
      </c>
    </row>
    <row r="2153" customFormat="false" ht="15" hidden="false" customHeight="false" outlineLevel="0" collapsed="false">
      <c r="A2153" s="181" t="n">
        <v>90</v>
      </c>
      <c r="B2153" s="179" t="n">
        <v>2148</v>
      </c>
      <c r="C2153" s="180" t="n">
        <v>576</v>
      </c>
      <c r="D2153" s="180" t="n">
        <v>711</v>
      </c>
      <c r="E2153" s="180" t="n">
        <v>675</v>
      </c>
      <c r="F2153" s="180" t="n">
        <v>360</v>
      </c>
      <c r="G2153" s="180" t="n">
        <v>1094.50652680653</v>
      </c>
      <c r="H2153" s="180" t="n">
        <v>2175.68671328671</v>
      </c>
      <c r="I2153" s="180" t="n">
        <v>407.197319347321</v>
      </c>
      <c r="J2153" s="180" t="n">
        <v>144</v>
      </c>
    </row>
    <row r="2154" customFormat="false" ht="15" hidden="false" customHeight="false" outlineLevel="0" collapsed="false">
      <c r="A2154" s="181" t="n">
        <v>90</v>
      </c>
      <c r="B2154" s="179" t="n">
        <v>2149</v>
      </c>
      <c r="C2154" s="180" t="n">
        <v>576</v>
      </c>
      <c r="D2154" s="180" t="n">
        <v>711</v>
      </c>
      <c r="E2154" s="180" t="n">
        <v>675</v>
      </c>
      <c r="F2154" s="180" t="n">
        <v>360</v>
      </c>
      <c r="G2154" s="180" t="n">
        <v>1094.50652680653</v>
      </c>
      <c r="H2154" s="180" t="n">
        <v>2175.68671328671</v>
      </c>
      <c r="I2154" s="180" t="n">
        <v>407.197319347321</v>
      </c>
      <c r="J2154" s="180" t="n">
        <v>144</v>
      </c>
    </row>
    <row r="2155" customFormat="false" ht="15" hidden="false" customHeight="false" outlineLevel="0" collapsed="false">
      <c r="A2155" s="181" t="n">
        <v>90</v>
      </c>
      <c r="B2155" s="179" t="n">
        <v>2150</v>
      </c>
      <c r="C2155" s="180" t="n">
        <v>576</v>
      </c>
      <c r="D2155" s="180" t="n">
        <v>711</v>
      </c>
      <c r="E2155" s="180" t="n">
        <v>675</v>
      </c>
      <c r="F2155" s="180" t="n">
        <v>360</v>
      </c>
      <c r="G2155" s="180" t="n">
        <v>1094.50652680653</v>
      </c>
      <c r="H2155" s="180" t="n">
        <v>2175.68671328671</v>
      </c>
      <c r="I2155" s="180" t="n">
        <v>407.197319347321</v>
      </c>
      <c r="J2155" s="180" t="n">
        <v>144</v>
      </c>
    </row>
    <row r="2156" customFormat="false" ht="15" hidden="false" customHeight="false" outlineLevel="0" collapsed="false">
      <c r="A2156" s="181" t="n">
        <v>90</v>
      </c>
      <c r="B2156" s="179" t="n">
        <v>2151</v>
      </c>
      <c r="C2156" s="180" t="n">
        <v>576</v>
      </c>
      <c r="D2156" s="180" t="n">
        <v>711</v>
      </c>
      <c r="E2156" s="180" t="n">
        <v>675</v>
      </c>
      <c r="F2156" s="180" t="n">
        <v>360</v>
      </c>
      <c r="G2156" s="180" t="n">
        <v>1094.50652680653</v>
      </c>
      <c r="H2156" s="180" t="n">
        <v>2175.68671328671</v>
      </c>
      <c r="I2156" s="180" t="n">
        <v>407.197319347321</v>
      </c>
      <c r="J2156" s="180" t="n">
        <v>144</v>
      </c>
    </row>
    <row r="2157" customFormat="false" ht="15" hidden="false" customHeight="false" outlineLevel="0" collapsed="false">
      <c r="A2157" s="181" t="n">
        <v>90</v>
      </c>
      <c r="B2157" s="179" t="n">
        <v>2152</v>
      </c>
      <c r="C2157" s="180" t="n">
        <v>576</v>
      </c>
      <c r="D2157" s="180" t="n">
        <v>711</v>
      </c>
      <c r="E2157" s="180" t="n">
        <v>675</v>
      </c>
      <c r="F2157" s="180" t="n">
        <v>360</v>
      </c>
      <c r="G2157" s="180" t="n">
        <v>1094.50652680653</v>
      </c>
      <c r="H2157" s="180" t="n">
        <v>2175.68671328671</v>
      </c>
      <c r="I2157" s="180" t="n">
        <v>407.197319347321</v>
      </c>
      <c r="J2157" s="180" t="n">
        <v>144</v>
      </c>
    </row>
    <row r="2158" customFormat="false" ht="15" hidden="false" customHeight="false" outlineLevel="0" collapsed="false">
      <c r="A2158" s="181" t="n">
        <v>90</v>
      </c>
      <c r="B2158" s="179" t="n">
        <v>2153</v>
      </c>
      <c r="C2158" s="180" t="n">
        <v>576</v>
      </c>
      <c r="D2158" s="180" t="n">
        <v>711</v>
      </c>
      <c r="E2158" s="180" t="n">
        <v>675</v>
      </c>
      <c r="F2158" s="180" t="n">
        <v>360</v>
      </c>
      <c r="G2158" s="180" t="n">
        <v>1094.50652680653</v>
      </c>
      <c r="H2158" s="180" t="n">
        <v>2175.68671328671</v>
      </c>
      <c r="I2158" s="180" t="n">
        <v>407.197319347321</v>
      </c>
      <c r="J2158" s="180" t="n">
        <v>144</v>
      </c>
    </row>
    <row r="2159" customFormat="false" ht="15" hidden="false" customHeight="false" outlineLevel="0" collapsed="false">
      <c r="A2159" s="181" t="n">
        <v>90</v>
      </c>
      <c r="B2159" s="179" t="n">
        <v>2154</v>
      </c>
      <c r="C2159" s="180" t="n">
        <v>576</v>
      </c>
      <c r="D2159" s="180" t="n">
        <v>711</v>
      </c>
      <c r="E2159" s="180" t="n">
        <v>675</v>
      </c>
      <c r="F2159" s="180" t="n">
        <v>360</v>
      </c>
      <c r="G2159" s="180" t="n">
        <v>1094.50652680653</v>
      </c>
      <c r="H2159" s="180" t="n">
        <v>2175.68671328671</v>
      </c>
      <c r="I2159" s="180" t="n">
        <v>407.197319347321</v>
      </c>
      <c r="J2159" s="180" t="n">
        <v>144</v>
      </c>
    </row>
    <row r="2160" customFormat="false" ht="15" hidden="false" customHeight="false" outlineLevel="0" collapsed="false">
      <c r="A2160" s="181" t="n">
        <v>90</v>
      </c>
      <c r="B2160" s="179" t="n">
        <v>2155</v>
      </c>
      <c r="C2160" s="180" t="n">
        <v>576</v>
      </c>
      <c r="D2160" s="180" t="n">
        <v>711</v>
      </c>
      <c r="E2160" s="180" t="n">
        <v>675</v>
      </c>
      <c r="F2160" s="180" t="n">
        <v>360</v>
      </c>
      <c r="G2160" s="180" t="n">
        <v>1094.50652680653</v>
      </c>
      <c r="H2160" s="180" t="n">
        <v>2175.68671328671</v>
      </c>
      <c r="I2160" s="180" t="n">
        <v>407.197319347321</v>
      </c>
      <c r="J2160" s="180" t="n">
        <v>144</v>
      </c>
    </row>
    <row r="2161" customFormat="false" ht="15" hidden="false" customHeight="false" outlineLevel="0" collapsed="false">
      <c r="A2161" s="181" t="n">
        <v>90</v>
      </c>
      <c r="B2161" s="179" t="n">
        <v>2156</v>
      </c>
      <c r="C2161" s="180" t="n">
        <v>576</v>
      </c>
      <c r="D2161" s="180" t="n">
        <v>711</v>
      </c>
      <c r="E2161" s="180" t="n">
        <v>675</v>
      </c>
      <c r="F2161" s="180" t="n">
        <v>360</v>
      </c>
      <c r="G2161" s="180" t="n">
        <v>1094.50652680653</v>
      </c>
      <c r="H2161" s="180" t="n">
        <v>2175.68671328671</v>
      </c>
      <c r="I2161" s="180" t="n">
        <v>407.197319347321</v>
      </c>
      <c r="J2161" s="180" t="n">
        <v>144</v>
      </c>
    </row>
    <row r="2162" customFormat="false" ht="15" hidden="false" customHeight="false" outlineLevel="0" collapsed="false">
      <c r="A2162" s="181" t="n">
        <v>90</v>
      </c>
      <c r="B2162" s="179" t="n">
        <v>2157</v>
      </c>
      <c r="C2162" s="180" t="n">
        <v>576</v>
      </c>
      <c r="D2162" s="180" t="n">
        <v>711</v>
      </c>
      <c r="E2162" s="180" t="n">
        <v>675</v>
      </c>
      <c r="F2162" s="180" t="n">
        <v>360</v>
      </c>
      <c r="G2162" s="180" t="n">
        <v>1094.50652680653</v>
      </c>
      <c r="H2162" s="180" t="n">
        <v>2175.68671328671</v>
      </c>
      <c r="I2162" s="180" t="n">
        <v>407.197319347321</v>
      </c>
      <c r="J2162" s="180" t="n">
        <v>144</v>
      </c>
    </row>
    <row r="2163" customFormat="false" ht="15" hidden="false" customHeight="false" outlineLevel="0" collapsed="false">
      <c r="A2163" s="181" t="n">
        <v>90</v>
      </c>
      <c r="B2163" s="179" t="n">
        <v>2158</v>
      </c>
      <c r="C2163" s="180" t="n">
        <v>576</v>
      </c>
      <c r="D2163" s="180" t="n">
        <v>711</v>
      </c>
      <c r="E2163" s="180" t="n">
        <v>675</v>
      </c>
      <c r="F2163" s="180" t="n">
        <v>360</v>
      </c>
      <c r="G2163" s="180" t="n">
        <v>1094.50652680653</v>
      </c>
      <c r="H2163" s="180" t="n">
        <v>2175.68671328671</v>
      </c>
      <c r="I2163" s="180" t="n">
        <v>407.197319347321</v>
      </c>
      <c r="J2163" s="180" t="n">
        <v>144</v>
      </c>
    </row>
    <row r="2164" customFormat="false" ht="15" hidden="false" customHeight="false" outlineLevel="0" collapsed="false">
      <c r="A2164" s="181" t="n">
        <v>90</v>
      </c>
      <c r="B2164" s="179" t="n">
        <v>2159</v>
      </c>
      <c r="C2164" s="180" t="n">
        <v>576</v>
      </c>
      <c r="D2164" s="180" t="n">
        <v>711</v>
      </c>
      <c r="E2164" s="180" t="n">
        <v>675</v>
      </c>
      <c r="F2164" s="180" t="n">
        <v>360</v>
      </c>
      <c r="G2164" s="180" t="n">
        <v>1094.50652680653</v>
      </c>
      <c r="H2164" s="180" t="n">
        <v>2175.68671328671</v>
      </c>
      <c r="I2164" s="180" t="n">
        <v>407.197319347321</v>
      </c>
      <c r="J2164" s="180" t="n">
        <v>144</v>
      </c>
    </row>
    <row r="2165" customFormat="false" ht="15" hidden="false" customHeight="false" outlineLevel="0" collapsed="false">
      <c r="A2165" s="181" t="n">
        <v>90</v>
      </c>
      <c r="B2165" s="179" t="n">
        <v>2160</v>
      </c>
      <c r="C2165" s="180" t="n">
        <v>576</v>
      </c>
      <c r="D2165" s="180" t="n">
        <v>711</v>
      </c>
      <c r="E2165" s="180" t="n">
        <v>675</v>
      </c>
      <c r="F2165" s="180" t="n">
        <v>360</v>
      </c>
      <c r="G2165" s="180" t="n">
        <v>1094.50652680653</v>
      </c>
      <c r="H2165" s="180" t="n">
        <v>2175.68671328671</v>
      </c>
      <c r="I2165" s="180" t="n">
        <v>407.197319347321</v>
      </c>
      <c r="J2165" s="180" t="n">
        <v>144</v>
      </c>
    </row>
    <row r="2166" customFormat="false" ht="15" hidden="false" customHeight="false" outlineLevel="0" collapsed="false">
      <c r="A2166" s="181" t="n">
        <v>91</v>
      </c>
      <c r="B2166" s="179" t="n">
        <v>2161</v>
      </c>
      <c r="C2166" s="180" t="n">
        <v>582.4</v>
      </c>
      <c r="D2166" s="180" t="n">
        <v>718.9</v>
      </c>
      <c r="E2166" s="180" t="n">
        <v>682.5</v>
      </c>
      <c r="F2166" s="180" t="n">
        <v>364</v>
      </c>
      <c r="G2166" s="180" t="n">
        <v>1109.08904428904</v>
      </c>
      <c r="H2166" s="180" t="n">
        <v>2204.77587412587</v>
      </c>
      <c r="I2166" s="180" t="n">
        <v>411.545571095573</v>
      </c>
      <c r="J2166" s="180" t="n">
        <v>145.6</v>
      </c>
    </row>
    <row r="2167" customFormat="false" ht="15" hidden="false" customHeight="false" outlineLevel="0" collapsed="false">
      <c r="A2167" s="181" t="n">
        <v>91</v>
      </c>
      <c r="B2167" s="179" t="n">
        <v>2162</v>
      </c>
      <c r="C2167" s="180" t="n">
        <v>582.4</v>
      </c>
      <c r="D2167" s="180" t="n">
        <v>718.9</v>
      </c>
      <c r="E2167" s="180" t="n">
        <v>682.5</v>
      </c>
      <c r="F2167" s="180" t="n">
        <v>364</v>
      </c>
      <c r="G2167" s="180" t="n">
        <v>1109.08904428904</v>
      </c>
      <c r="H2167" s="180" t="n">
        <v>2204.77587412587</v>
      </c>
      <c r="I2167" s="180" t="n">
        <v>411.545571095573</v>
      </c>
      <c r="J2167" s="180" t="n">
        <v>145.6</v>
      </c>
    </row>
    <row r="2168" customFormat="false" ht="15" hidden="false" customHeight="false" outlineLevel="0" collapsed="false">
      <c r="A2168" s="181" t="n">
        <v>91</v>
      </c>
      <c r="B2168" s="179" t="n">
        <v>2163</v>
      </c>
      <c r="C2168" s="180" t="n">
        <v>582.4</v>
      </c>
      <c r="D2168" s="180" t="n">
        <v>718.9</v>
      </c>
      <c r="E2168" s="180" t="n">
        <v>682.5</v>
      </c>
      <c r="F2168" s="180" t="n">
        <v>364</v>
      </c>
      <c r="G2168" s="180" t="n">
        <v>1109.08904428904</v>
      </c>
      <c r="H2168" s="180" t="n">
        <v>2204.77587412587</v>
      </c>
      <c r="I2168" s="180" t="n">
        <v>411.545571095573</v>
      </c>
      <c r="J2168" s="180" t="n">
        <v>145.6</v>
      </c>
    </row>
    <row r="2169" customFormat="false" ht="15" hidden="false" customHeight="false" outlineLevel="0" collapsed="false">
      <c r="A2169" s="181" t="n">
        <v>91</v>
      </c>
      <c r="B2169" s="179" t="n">
        <v>2164</v>
      </c>
      <c r="C2169" s="180" t="n">
        <v>582.4</v>
      </c>
      <c r="D2169" s="180" t="n">
        <v>718.9</v>
      </c>
      <c r="E2169" s="180" t="n">
        <v>682.5</v>
      </c>
      <c r="F2169" s="180" t="n">
        <v>364</v>
      </c>
      <c r="G2169" s="180" t="n">
        <v>1109.08904428904</v>
      </c>
      <c r="H2169" s="180" t="n">
        <v>2204.77587412587</v>
      </c>
      <c r="I2169" s="180" t="n">
        <v>411.545571095573</v>
      </c>
      <c r="J2169" s="180" t="n">
        <v>145.6</v>
      </c>
    </row>
    <row r="2170" customFormat="false" ht="15" hidden="false" customHeight="false" outlineLevel="0" collapsed="false">
      <c r="A2170" s="181" t="n">
        <v>91</v>
      </c>
      <c r="B2170" s="179" t="n">
        <v>2165</v>
      </c>
      <c r="C2170" s="180" t="n">
        <v>582.4</v>
      </c>
      <c r="D2170" s="180" t="n">
        <v>718.9</v>
      </c>
      <c r="E2170" s="180" t="n">
        <v>682.5</v>
      </c>
      <c r="F2170" s="180" t="n">
        <v>364</v>
      </c>
      <c r="G2170" s="180" t="n">
        <v>1109.08904428904</v>
      </c>
      <c r="H2170" s="180" t="n">
        <v>2204.77587412587</v>
      </c>
      <c r="I2170" s="180" t="n">
        <v>411.545571095573</v>
      </c>
      <c r="J2170" s="180" t="n">
        <v>145.6</v>
      </c>
    </row>
    <row r="2171" customFormat="false" ht="15" hidden="false" customHeight="false" outlineLevel="0" collapsed="false">
      <c r="A2171" s="181" t="n">
        <v>91</v>
      </c>
      <c r="B2171" s="179" t="n">
        <v>2166</v>
      </c>
      <c r="C2171" s="180" t="n">
        <v>582.4</v>
      </c>
      <c r="D2171" s="180" t="n">
        <v>718.9</v>
      </c>
      <c r="E2171" s="180" t="n">
        <v>682.5</v>
      </c>
      <c r="F2171" s="180" t="n">
        <v>364</v>
      </c>
      <c r="G2171" s="180" t="n">
        <v>1109.08904428904</v>
      </c>
      <c r="H2171" s="180" t="n">
        <v>2204.77587412587</v>
      </c>
      <c r="I2171" s="180" t="n">
        <v>411.545571095573</v>
      </c>
      <c r="J2171" s="180" t="n">
        <v>145.6</v>
      </c>
    </row>
    <row r="2172" customFormat="false" ht="15" hidden="false" customHeight="false" outlineLevel="0" collapsed="false">
      <c r="A2172" s="181" t="n">
        <v>91</v>
      </c>
      <c r="B2172" s="179" t="n">
        <v>2167</v>
      </c>
      <c r="C2172" s="180" t="n">
        <v>582.4</v>
      </c>
      <c r="D2172" s="180" t="n">
        <v>718.9</v>
      </c>
      <c r="E2172" s="180" t="n">
        <v>682.5</v>
      </c>
      <c r="F2172" s="180" t="n">
        <v>364</v>
      </c>
      <c r="G2172" s="180" t="n">
        <v>1109.08904428904</v>
      </c>
      <c r="H2172" s="180" t="n">
        <v>2204.77587412587</v>
      </c>
      <c r="I2172" s="180" t="n">
        <v>411.545571095573</v>
      </c>
      <c r="J2172" s="180" t="n">
        <v>145.6</v>
      </c>
    </row>
    <row r="2173" customFormat="false" ht="15" hidden="false" customHeight="false" outlineLevel="0" collapsed="false">
      <c r="A2173" s="181" t="n">
        <v>91</v>
      </c>
      <c r="B2173" s="179" t="n">
        <v>2168</v>
      </c>
      <c r="C2173" s="180" t="n">
        <v>582.4</v>
      </c>
      <c r="D2173" s="180" t="n">
        <v>718.9</v>
      </c>
      <c r="E2173" s="180" t="n">
        <v>682.5</v>
      </c>
      <c r="F2173" s="180" t="n">
        <v>364</v>
      </c>
      <c r="G2173" s="180" t="n">
        <v>1109.08904428904</v>
      </c>
      <c r="H2173" s="180" t="n">
        <v>2204.77587412587</v>
      </c>
      <c r="I2173" s="180" t="n">
        <v>411.545571095573</v>
      </c>
      <c r="J2173" s="180" t="n">
        <v>145.6</v>
      </c>
    </row>
    <row r="2174" customFormat="false" ht="15" hidden="false" customHeight="false" outlineLevel="0" collapsed="false">
      <c r="A2174" s="181" t="n">
        <v>91</v>
      </c>
      <c r="B2174" s="179" t="n">
        <v>2169</v>
      </c>
      <c r="C2174" s="180" t="n">
        <v>582.4</v>
      </c>
      <c r="D2174" s="180" t="n">
        <v>718.9</v>
      </c>
      <c r="E2174" s="180" t="n">
        <v>682.5</v>
      </c>
      <c r="F2174" s="180" t="n">
        <v>364</v>
      </c>
      <c r="G2174" s="180" t="n">
        <v>1109.08904428904</v>
      </c>
      <c r="H2174" s="180" t="n">
        <v>2204.77587412587</v>
      </c>
      <c r="I2174" s="180" t="n">
        <v>411.545571095573</v>
      </c>
      <c r="J2174" s="180" t="n">
        <v>145.6</v>
      </c>
    </row>
    <row r="2175" customFormat="false" ht="15" hidden="false" customHeight="false" outlineLevel="0" collapsed="false">
      <c r="A2175" s="181" t="n">
        <v>91</v>
      </c>
      <c r="B2175" s="179" t="n">
        <v>2170</v>
      </c>
      <c r="C2175" s="180" t="n">
        <v>582.4</v>
      </c>
      <c r="D2175" s="180" t="n">
        <v>718.9</v>
      </c>
      <c r="E2175" s="180" t="n">
        <v>682.5</v>
      </c>
      <c r="F2175" s="180" t="n">
        <v>364</v>
      </c>
      <c r="G2175" s="180" t="n">
        <v>1109.08904428904</v>
      </c>
      <c r="H2175" s="180" t="n">
        <v>2204.77587412587</v>
      </c>
      <c r="I2175" s="180" t="n">
        <v>411.545571095573</v>
      </c>
      <c r="J2175" s="180" t="n">
        <v>145.6</v>
      </c>
    </row>
    <row r="2176" customFormat="false" ht="15" hidden="false" customHeight="false" outlineLevel="0" collapsed="false">
      <c r="A2176" s="181" t="n">
        <v>91</v>
      </c>
      <c r="B2176" s="179" t="n">
        <v>2171</v>
      </c>
      <c r="C2176" s="180" t="n">
        <v>582.4</v>
      </c>
      <c r="D2176" s="180" t="n">
        <v>718.9</v>
      </c>
      <c r="E2176" s="180" t="n">
        <v>682.5</v>
      </c>
      <c r="F2176" s="180" t="n">
        <v>364</v>
      </c>
      <c r="G2176" s="180" t="n">
        <v>1109.08904428904</v>
      </c>
      <c r="H2176" s="180" t="n">
        <v>2204.77587412587</v>
      </c>
      <c r="I2176" s="180" t="n">
        <v>411.545571095573</v>
      </c>
      <c r="J2176" s="180" t="n">
        <v>145.6</v>
      </c>
    </row>
    <row r="2177" customFormat="false" ht="15" hidden="false" customHeight="false" outlineLevel="0" collapsed="false">
      <c r="A2177" s="181" t="n">
        <v>91</v>
      </c>
      <c r="B2177" s="179" t="n">
        <v>2172</v>
      </c>
      <c r="C2177" s="180" t="n">
        <v>582.4</v>
      </c>
      <c r="D2177" s="180" t="n">
        <v>718.9</v>
      </c>
      <c r="E2177" s="180" t="n">
        <v>682.5</v>
      </c>
      <c r="F2177" s="180" t="n">
        <v>364</v>
      </c>
      <c r="G2177" s="180" t="n">
        <v>1109.08904428904</v>
      </c>
      <c r="H2177" s="180" t="n">
        <v>2204.77587412587</v>
      </c>
      <c r="I2177" s="180" t="n">
        <v>411.545571095573</v>
      </c>
      <c r="J2177" s="180" t="n">
        <v>145.6</v>
      </c>
    </row>
    <row r="2178" customFormat="false" ht="15" hidden="false" customHeight="false" outlineLevel="0" collapsed="false">
      <c r="A2178" s="181" t="n">
        <v>91</v>
      </c>
      <c r="B2178" s="179" t="n">
        <v>2173</v>
      </c>
      <c r="C2178" s="180" t="n">
        <v>582.4</v>
      </c>
      <c r="D2178" s="180" t="n">
        <v>718.9</v>
      </c>
      <c r="E2178" s="180" t="n">
        <v>682.5</v>
      </c>
      <c r="F2178" s="180" t="n">
        <v>364</v>
      </c>
      <c r="G2178" s="180" t="n">
        <v>1109.08904428904</v>
      </c>
      <c r="H2178" s="180" t="n">
        <v>2204.77587412587</v>
      </c>
      <c r="I2178" s="180" t="n">
        <v>411.545571095573</v>
      </c>
      <c r="J2178" s="180" t="n">
        <v>145.6</v>
      </c>
    </row>
    <row r="2179" customFormat="false" ht="15" hidden="false" customHeight="false" outlineLevel="0" collapsed="false">
      <c r="A2179" s="181" t="n">
        <v>91</v>
      </c>
      <c r="B2179" s="179" t="n">
        <v>2174</v>
      </c>
      <c r="C2179" s="180" t="n">
        <v>582.4</v>
      </c>
      <c r="D2179" s="180" t="n">
        <v>718.9</v>
      </c>
      <c r="E2179" s="180" t="n">
        <v>682.5</v>
      </c>
      <c r="F2179" s="180" t="n">
        <v>364</v>
      </c>
      <c r="G2179" s="180" t="n">
        <v>1109.08904428904</v>
      </c>
      <c r="H2179" s="180" t="n">
        <v>2204.77587412587</v>
      </c>
      <c r="I2179" s="180" t="n">
        <v>411.545571095573</v>
      </c>
      <c r="J2179" s="180" t="n">
        <v>145.6</v>
      </c>
    </row>
    <row r="2180" customFormat="false" ht="15" hidden="false" customHeight="false" outlineLevel="0" collapsed="false">
      <c r="A2180" s="181" t="n">
        <v>91</v>
      </c>
      <c r="B2180" s="179" t="n">
        <v>2175</v>
      </c>
      <c r="C2180" s="180" t="n">
        <v>582.4</v>
      </c>
      <c r="D2180" s="180" t="n">
        <v>718.9</v>
      </c>
      <c r="E2180" s="180" t="n">
        <v>682.5</v>
      </c>
      <c r="F2180" s="180" t="n">
        <v>364</v>
      </c>
      <c r="G2180" s="180" t="n">
        <v>1109.08904428904</v>
      </c>
      <c r="H2180" s="180" t="n">
        <v>2204.77587412587</v>
      </c>
      <c r="I2180" s="180" t="n">
        <v>411.545571095573</v>
      </c>
      <c r="J2180" s="180" t="n">
        <v>145.6</v>
      </c>
    </row>
    <row r="2181" customFormat="false" ht="15" hidden="false" customHeight="false" outlineLevel="0" collapsed="false">
      <c r="A2181" s="181" t="n">
        <v>91</v>
      </c>
      <c r="B2181" s="179" t="n">
        <v>2176</v>
      </c>
      <c r="C2181" s="180" t="n">
        <v>582.4</v>
      </c>
      <c r="D2181" s="180" t="n">
        <v>718.9</v>
      </c>
      <c r="E2181" s="180" t="n">
        <v>682.5</v>
      </c>
      <c r="F2181" s="180" t="n">
        <v>364</v>
      </c>
      <c r="G2181" s="180" t="n">
        <v>1109.08904428904</v>
      </c>
      <c r="H2181" s="180" t="n">
        <v>2204.77587412587</v>
      </c>
      <c r="I2181" s="180" t="n">
        <v>411.545571095573</v>
      </c>
      <c r="J2181" s="180" t="n">
        <v>145.6</v>
      </c>
    </row>
    <row r="2182" customFormat="false" ht="15" hidden="false" customHeight="false" outlineLevel="0" collapsed="false">
      <c r="A2182" s="181" t="n">
        <v>91</v>
      </c>
      <c r="B2182" s="179" t="n">
        <v>2177</v>
      </c>
      <c r="C2182" s="180" t="n">
        <v>582.4</v>
      </c>
      <c r="D2182" s="180" t="n">
        <v>718.9</v>
      </c>
      <c r="E2182" s="180" t="n">
        <v>682.5</v>
      </c>
      <c r="F2182" s="180" t="n">
        <v>364</v>
      </c>
      <c r="G2182" s="180" t="n">
        <v>1109.08904428904</v>
      </c>
      <c r="H2182" s="180" t="n">
        <v>2204.77587412587</v>
      </c>
      <c r="I2182" s="180" t="n">
        <v>411.545571095573</v>
      </c>
      <c r="J2182" s="180" t="n">
        <v>145.6</v>
      </c>
    </row>
    <row r="2183" customFormat="false" ht="15" hidden="false" customHeight="false" outlineLevel="0" collapsed="false">
      <c r="A2183" s="181" t="n">
        <v>91</v>
      </c>
      <c r="B2183" s="179" t="n">
        <v>2178</v>
      </c>
      <c r="C2183" s="180" t="n">
        <v>582.4</v>
      </c>
      <c r="D2183" s="180" t="n">
        <v>718.9</v>
      </c>
      <c r="E2183" s="180" t="n">
        <v>682.5</v>
      </c>
      <c r="F2183" s="180" t="n">
        <v>364</v>
      </c>
      <c r="G2183" s="180" t="n">
        <v>1109.08904428904</v>
      </c>
      <c r="H2183" s="180" t="n">
        <v>2204.77587412587</v>
      </c>
      <c r="I2183" s="180" t="n">
        <v>411.545571095573</v>
      </c>
      <c r="J2183" s="180" t="n">
        <v>145.6</v>
      </c>
    </row>
    <row r="2184" customFormat="false" ht="15" hidden="false" customHeight="false" outlineLevel="0" collapsed="false">
      <c r="A2184" s="181" t="n">
        <v>91</v>
      </c>
      <c r="B2184" s="179" t="n">
        <v>2179</v>
      </c>
      <c r="C2184" s="180" t="n">
        <v>582.4</v>
      </c>
      <c r="D2184" s="180" t="n">
        <v>718.9</v>
      </c>
      <c r="E2184" s="180" t="n">
        <v>682.5</v>
      </c>
      <c r="F2184" s="180" t="n">
        <v>364</v>
      </c>
      <c r="G2184" s="180" t="n">
        <v>1109.08904428904</v>
      </c>
      <c r="H2184" s="180" t="n">
        <v>2204.77587412587</v>
      </c>
      <c r="I2184" s="180" t="n">
        <v>411.545571095573</v>
      </c>
      <c r="J2184" s="180" t="n">
        <v>145.6</v>
      </c>
    </row>
    <row r="2185" customFormat="false" ht="15" hidden="false" customHeight="false" outlineLevel="0" collapsed="false">
      <c r="A2185" s="181" t="n">
        <v>91</v>
      </c>
      <c r="B2185" s="179" t="n">
        <v>2180</v>
      </c>
      <c r="C2185" s="180" t="n">
        <v>582.4</v>
      </c>
      <c r="D2185" s="180" t="n">
        <v>718.9</v>
      </c>
      <c r="E2185" s="180" t="n">
        <v>682.5</v>
      </c>
      <c r="F2185" s="180" t="n">
        <v>364</v>
      </c>
      <c r="G2185" s="180" t="n">
        <v>1109.08904428904</v>
      </c>
      <c r="H2185" s="180" t="n">
        <v>2204.77587412587</v>
      </c>
      <c r="I2185" s="180" t="n">
        <v>411.545571095573</v>
      </c>
      <c r="J2185" s="180" t="n">
        <v>145.6</v>
      </c>
    </row>
    <row r="2186" customFormat="false" ht="15" hidden="false" customHeight="false" outlineLevel="0" collapsed="false">
      <c r="A2186" s="181" t="n">
        <v>91</v>
      </c>
      <c r="B2186" s="179" t="n">
        <v>2181</v>
      </c>
      <c r="C2186" s="180" t="n">
        <v>582.4</v>
      </c>
      <c r="D2186" s="180" t="n">
        <v>718.9</v>
      </c>
      <c r="E2186" s="180" t="n">
        <v>682.5</v>
      </c>
      <c r="F2186" s="180" t="n">
        <v>364</v>
      </c>
      <c r="G2186" s="180" t="n">
        <v>1109.08904428904</v>
      </c>
      <c r="H2186" s="180" t="n">
        <v>2204.77587412587</v>
      </c>
      <c r="I2186" s="180" t="n">
        <v>411.545571095573</v>
      </c>
      <c r="J2186" s="180" t="n">
        <v>145.6</v>
      </c>
    </row>
    <row r="2187" customFormat="false" ht="15" hidden="false" customHeight="false" outlineLevel="0" collapsed="false">
      <c r="A2187" s="181" t="n">
        <v>91</v>
      </c>
      <c r="B2187" s="179" t="n">
        <v>2182</v>
      </c>
      <c r="C2187" s="180" t="n">
        <v>582.4</v>
      </c>
      <c r="D2187" s="180" t="n">
        <v>718.9</v>
      </c>
      <c r="E2187" s="180" t="n">
        <v>682.5</v>
      </c>
      <c r="F2187" s="180" t="n">
        <v>364</v>
      </c>
      <c r="G2187" s="180" t="n">
        <v>1109.08904428904</v>
      </c>
      <c r="H2187" s="180" t="n">
        <v>2204.77587412587</v>
      </c>
      <c r="I2187" s="180" t="n">
        <v>411.545571095573</v>
      </c>
      <c r="J2187" s="180" t="n">
        <v>145.6</v>
      </c>
    </row>
    <row r="2188" customFormat="false" ht="15" hidden="false" customHeight="false" outlineLevel="0" collapsed="false">
      <c r="A2188" s="181" t="n">
        <v>91</v>
      </c>
      <c r="B2188" s="179" t="n">
        <v>2183</v>
      </c>
      <c r="C2188" s="180" t="n">
        <v>582.4</v>
      </c>
      <c r="D2188" s="180" t="n">
        <v>718.9</v>
      </c>
      <c r="E2188" s="180" t="n">
        <v>682.5</v>
      </c>
      <c r="F2188" s="180" t="n">
        <v>364</v>
      </c>
      <c r="G2188" s="180" t="n">
        <v>1109.08904428904</v>
      </c>
      <c r="H2188" s="180" t="n">
        <v>2204.77587412587</v>
      </c>
      <c r="I2188" s="180" t="n">
        <v>411.545571095573</v>
      </c>
      <c r="J2188" s="180" t="n">
        <v>145.6</v>
      </c>
    </row>
    <row r="2189" customFormat="false" ht="15" hidden="false" customHeight="false" outlineLevel="0" collapsed="false">
      <c r="A2189" s="182" t="n">
        <v>91</v>
      </c>
      <c r="B2189" s="183" t="n">
        <v>2184</v>
      </c>
      <c r="C2189" s="184" t="n">
        <v>582.4</v>
      </c>
      <c r="D2189" s="184" t="n">
        <v>718.9</v>
      </c>
      <c r="E2189" s="184" t="n">
        <v>682.5</v>
      </c>
      <c r="F2189" s="184" t="n">
        <v>364</v>
      </c>
      <c r="G2189" s="184" t="n">
        <v>1109.08904428904</v>
      </c>
      <c r="H2189" s="184" t="n">
        <v>2204.77587412587</v>
      </c>
      <c r="I2189" s="184" t="n">
        <v>411.545571095573</v>
      </c>
      <c r="J2189" s="184" t="n">
        <v>145.6</v>
      </c>
    </row>
  </sheetData>
  <mergeCells count="17">
    <mergeCell ref="A2:A3"/>
    <mergeCell ref="B2:B3"/>
    <mergeCell ref="C2:C3"/>
    <mergeCell ref="D2:D3"/>
    <mergeCell ref="E2:E3"/>
    <mergeCell ref="F2:F3"/>
    <mergeCell ref="G2:H3"/>
    <mergeCell ref="I2:I3"/>
    <mergeCell ref="J2:J3"/>
    <mergeCell ref="B4:B5"/>
    <mergeCell ref="C4:C5"/>
    <mergeCell ref="D4:D5"/>
    <mergeCell ref="E4:E5"/>
    <mergeCell ref="F4:F5"/>
    <mergeCell ref="G4:H4"/>
    <mergeCell ref="I4:I5"/>
    <mergeCell ref="J4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5.84"/>
    <col collapsed="false" customWidth="true" hidden="false" outlineLevel="0" max="2" min="2" style="0" width="24"/>
    <col collapsed="false" customWidth="true" hidden="false" outlineLevel="0" max="3" min="3" style="0" width="47.33"/>
    <col collapsed="false" customWidth="true" hidden="false" outlineLevel="0" max="4" min="4" style="0" width="55.84"/>
    <col collapsed="false" customWidth="true" hidden="false" outlineLevel="0" max="5" min="5" style="0" width="31.17"/>
  </cols>
  <sheetData>
    <row r="1" customFormat="false" ht="15" hidden="false" customHeight="false" outlineLevel="0" collapsed="false">
      <c r="A1" s="144" t="s">
        <v>2866</v>
      </c>
      <c r="B1" s="144" t="s">
        <v>2867</v>
      </c>
      <c r="C1" s="185" t="s">
        <v>2868</v>
      </c>
      <c r="D1" s="186" t="s">
        <v>2869</v>
      </c>
      <c r="E1" s="144" t="s">
        <v>2870</v>
      </c>
    </row>
    <row r="2" customFormat="false" ht="80" hidden="false" customHeight="false" outlineLevel="0" collapsed="false">
      <c r="A2" s="48" t="s">
        <v>2871</v>
      </c>
      <c r="B2" s="48" t="s">
        <v>2872</v>
      </c>
      <c r="C2" s="48" t="s">
        <v>2873</v>
      </c>
      <c r="D2" s="48" t="s">
        <v>2874</v>
      </c>
      <c r="E2" s="48" t="s">
        <v>2875</v>
      </c>
    </row>
    <row r="3" customFormat="false" ht="64" hidden="false" customHeight="false" outlineLevel="0" collapsed="false">
      <c r="C3" s="48" t="s">
        <v>2876</v>
      </c>
      <c r="D3" s="48" t="s">
        <v>2877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LibreOffice/7.1.7.2$Linux_X86_64 LibreOffice_project/10$Build-2</Application>
  <AppVersion>15.0000</AppVersion>
  <Company>ZFS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2018-08-14T11:42:30Z</dcterms:created>
  <dc:creator>Berger, Jutta</dc:creator>
  <dc:description/>
  <dc:language>en-US</dc:language>
  <cp:lastModifiedBy>Niklavs Eglitis</cp:lastModifiedBy>
  <dcterms:modified xsi:type="dcterms:W3CDTF">2021-12-03T09:07:29Z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