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kantanong\BootCamp\Group_Project\Project_WellWell\Resources\Well_Reports\"/>
    </mc:Choice>
  </mc:AlternateContent>
  <bookViews>
    <workbookView xWindow="0" yWindow="0" windowWidth="20976" windowHeight="9156"/>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22" i="1" l="1"/>
  <c r="A21" i="1"/>
  <c r="A20" i="1"/>
  <c r="A19" i="1"/>
  <c r="A18" i="1"/>
  <c r="A17" i="1"/>
  <c r="A16" i="1"/>
  <c r="A15" i="1"/>
  <c r="A14" i="1"/>
  <c r="A13" i="1"/>
  <c r="A12" i="1"/>
  <c r="A11" i="1"/>
  <c r="A10" i="1"/>
  <c r="A9" i="1"/>
  <c r="A8" i="1"/>
  <c r="A7" i="1"/>
  <c r="A6" i="1"/>
  <c r="A5" i="1"/>
  <c r="A4" i="1"/>
  <c r="A3" i="1"/>
  <c r="A2" i="1"/>
</calcChain>
</file>

<file path=xl/sharedStrings.xml><?xml version="1.0" encoding="utf-8"?>
<sst xmlns="http://schemas.openxmlformats.org/spreadsheetml/2006/main" count="207" uniqueCount="87">
  <si>
    <t>Available for download</t>
  </si>
  <si>
    <t>Well Id</t>
  </si>
  <si>
    <t>Well</t>
  </si>
  <si>
    <t>Boreholes</t>
  </si>
  <si>
    <t>Title</t>
  </si>
  <si>
    <t>Type</t>
  </si>
  <si>
    <t>Archive id</t>
  </si>
  <si>
    <t>Company</t>
  </si>
  <si>
    <t>Primary relation</t>
  </si>
  <si>
    <t/>
  </si>
  <si>
    <t>Well log</t>
  </si>
  <si>
    <t>Eider 1,Flamingo 1,Gull 1,Penguin 1,Petrel 1,Plover 1,Plover 2,Sandpiper 1,Swan 1,Tern 1</t>
  </si>
  <si>
    <t>Destructive Analysis;A Palynologoical Study of the Petrel Formation and Triassic Sediments</t>
  </si>
  <si>
    <t>Destructive Analysis</t>
  </si>
  <si>
    <t>I00023727</t>
  </si>
  <si>
    <t>Arco Australia</t>
  </si>
  <si>
    <t>G1124A1</t>
  </si>
  <si>
    <t>Avocet 1A,Avocet 2,Barita 1,Bedout 1,Chinook 1,Delambre 1,Depuch 1,Drake 1,East Mermaid 1,Eider 1,Finucane 1,Fulica 1,Garganey 1,Griffin 1,Griffin 3,Griffin 4,Hauy 1,Keraudren 1,La Grange 1,Macedon 1,Macedon 3,Macedon 4,Nebo 1,North Turtle 1,Pearl 1,Peewit 1,Perindi 1,Phoenix 1,Picard 1,Plover 1,Plover 2,Plover 3,Poissonnier 1,Pyrenees 2,Scindian 1A,Stork 1,Torrens 1,West Muiron 3,West Muiron 4,West Muiron 5,Whimbrel 1</t>
  </si>
  <si>
    <t>Destructive Analysis;Hydrocarbon Petrography Results of the Beagle, Vulcan, Barrow, Exmouth Sub-Basins, Australia</t>
  </si>
  <si>
    <t>D00016749</t>
  </si>
  <si>
    <t>CSIRO</t>
  </si>
  <si>
    <t>DAR1438</t>
  </si>
  <si>
    <t>Bonaparte 2,Cambridge 1,Fishburn 1,Garimala 1,Lacrosse 1,Lesueur 1,Plover 1,Plover 2,Tern 1,Torrens 1,Whimbrel 1</t>
  </si>
  <si>
    <t>Destructive Analysis;Geochem study of samples in the Londonderry High Area</t>
  </si>
  <si>
    <t>D00016513</t>
  </si>
  <si>
    <t>Japan National Oil Corp</t>
  </si>
  <si>
    <t>DAR1195</t>
  </si>
  <si>
    <t>Plover 1,Plover 2</t>
  </si>
  <si>
    <t>Destructive Analysis;Palynology report, Plover 1 and 2, Bonaparte basin.</t>
  </si>
  <si>
    <t>D00016347</t>
  </si>
  <si>
    <t>Kufpec Australia Pty Ltd</t>
  </si>
  <si>
    <t>DAR1027</t>
  </si>
  <si>
    <t>Crane 1,Curlew 1,Darwinia 1,Eider 1,Flamingo 1,Frigate 1,Gull 1,Heron 1,Ibis 1,Jacaranda 1,Lynedoch 1,Peewit 1,Penguin 1,Petrel 1,Petrel 3,Plover 1,Plover 2,Plover 3,Sandpiper 1,Shearwater 1,Sunrise 1,Tamar 1,Tern 1,Tern 2,Tern 3,Turnstone 1,Whimbrel 1</t>
  </si>
  <si>
    <t>Destructive Analysis;Palynological Review of The Northern Bonaparte Basin NorthWestern Australia</t>
  </si>
  <si>
    <t>I00024106</t>
  </si>
  <si>
    <t>Santos Ltd</t>
  </si>
  <si>
    <t>G3598A1</t>
  </si>
  <si>
    <t>Bougainville 1,Flat Top 1,Kinmore 1,Kulshill 1,Kulshill 2,Lacrosse 1,Lesueur 1,Osprey 1,Penguin 1,Petrel 1,Petrel 2,Plover 1,Plover 2,Sahul Shoals 1,Tern 1,Troubadour 1,Whimbrel 1,Yampi 1</t>
  </si>
  <si>
    <t>Destructive Analysis;The Permian sediments of the NW shelf of Australia and Timor Indonesia.</t>
  </si>
  <si>
    <t>D00015864</t>
  </si>
  <si>
    <t>University of London</t>
  </si>
  <si>
    <t>DAR0529</t>
  </si>
  <si>
    <t>Other report</t>
  </si>
  <si>
    <t>Ashmore Reef 1,Brown Gannet 1,Curlew 1,Eider 1,Flamingo 1,Gull 1,Heron 1,Kulshill 1,Lacrosse 1,Osprey 1,Penguin 1,Petrel 1,Petrel 2,Plover 1,Plover 2,Prion 1,Puffin 1,Puffin 2,Sahul Shoals 1,Sandpiper 1,Shearwater 1,Skua 1,Swan 1,Tern 1,Turnstone 1,Whimbrel 1</t>
  </si>
  <si>
    <t>Other report;A Source Rock Evaluation of the Bonaparte Gulf - Timor Sea Region</t>
  </si>
  <si>
    <t>I00023028</t>
  </si>
  <si>
    <t>ARCO Australia Limited</t>
  </si>
  <si>
    <t>Progress report</t>
  </si>
  <si>
    <t>VSP data</t>
  </si>
  <si>
    <t>WCR-Basic and Interpretive</t>
  </si>
  <si>
    <t>Wireline</t>
  </si>
  <si>
    <t>Brown Gannet 1,Eider 1,Flamingo 1,Gull 1,Heron 1,Osprey 1,Pelican Island 1,Penguin 1,Petrel 1,Plover 1,Plover 2,Prion 1,Puffin 1,Puffin 2,Puffin 3,Sandpiper 1,Skua 1,Swan 1,Tern 1,Whimbrel 1</t>
  </si>
  <si>
    <t>Other report;Interpretation of Dipmeters of Wells Drilled in the Timor Sea Area</t>
  </si>
  <si>
    <t>I00024402</t>
  </si>
  <si>
    <t>Eider 1,Flamingo 1,Gull 1,Plover 1,Plover 2,Whimbrel 1</t>
  </si>
  <si>
    <t>Destructive Analysis;Palynological Correlations Within the Petrel Formation in the Vicinity of WA-70-P</t>
  </si>
  <si>
    <t>I00024163</t>
  </si>
  <si>
    <t>Getty Oil Development Co Ltd</t>
  </si>
  <si>
    <t>ENO0014881</t>
  </si>
  <si>
    <t>Plover 2</t>
  </si>
  <si>
    <t>Well log;HDT-E. Tape image only is stored on the NAS</t>
  </si>
  <si>
    <t>P00258922</t>
  </si>
  <si>
    <t>Well log;IES,MLL,FDC/CNL/GR,BHC. Tape image only is stored on the NAS</t>
  </si>
  <si>
    <t>P00258918</t>
  </si>
  <si>
    <t>Well log;Plover_2_WL_61_1529.LAS</t>
  </si>
  <si>
    <t>D00011238</t>
  </si>
  <si>
    <t>Well log;ED 626. Tape image only is stored on the NAS</t>
  </si>
  <si>
    <t>P00258919</t>
  </si>
  <si>
    <t>Well log;HDT. Tape image only is stored on the NAS</t>
  </si>
  <si>
    <t>P00258920</t>
  </si>
  <si>
    <t>Apollo 1,Aramia 1,Ashmore Reef 1,Ayrshire 1,BMR Cape Weymouth 1,BMR Cape Weymouth 2,BMR Gilberton 2,BMR Orford Bay 1,BMR Surat 3,Badaminna 1,Barcoo 1,Barikewa 1,Barracouta A 3,Barrow L54J,Barrow BB52J,Batavia 1,Bathurst Island 2,Brown Gannet 1,Cape Range 1,Cape Range 2,Cootabarlow 2,Cork 1,Dailey 1,Delambre 1,Durroon 1,Eendracht 1,Enderby 1,Erregulla 1,Flamingo 1,Flaxmans 1,Flounder A 6,Frigate 1,Gambanga 1,Goari 1,Gull 1,Gun Island 1,Houtman 1,Iamara 1,Iehi 1,Investigator 1,Jerboa 1,Jurabi 1,Kahawai 1,Kalangadoo 1,Komewu 1,Komewu 2,Kusa 1,Lacepede 1A,Legendre 1,Long Island 1,Madeleine 1,Magobu Island 1,Morehead 1,Morum 1,Mullaloo 1,Mussel 1,Mutare 1,Nautilus A 1,North Rankin 5,North Rankin 6,Omati 1,Onslow 1,Oodnadatta 1,Outtrim 1,Plover 2,Potoroo 1,Puffin 1,Puratte 1,Resolution 1,Rough Range 04,Rough Range 08,Rough Range South 1,Sahul Shoals 1,Scarborough 1,Serrurier 1,Sirius 1,Skua 1,Swan 1,Tern 1,Tern 2,Torres 1,Vinck 1,Wahoo 1,Weipa 1,Whelk 1,Withnell 1,Wuroi 1,Zeepaard 1,Zeewulf 1</t>
  </si>
  <si>
    <t>Destructive Analysis;Studies in Australian Mesozoic Palynology</t>
  </si>
  <si>
    <t>D00016054</t>
  </si>
  <si>
    <t>Association of Australasian Palaeontologists</t>
  </si>
  <si>
    <t>DAR0730</t>
  </si>
  <si>
    <t>Other report;Geochemical Well Summary Number 76</t>
  </si>
  <si>
    <t>I00021954</t>
  </si>
  <si>
    <t>Other report;Organic Matter Studies</t>
  </si>
  <si>
    <t>I00021955</t>
  </si>
  <si>
    <t>Progress report;Daily and Weekly Drilling Reports, Weekly Geological Reports</t>
  </si>
  <si>
    <t>I00030227</t>
  </si>
  <si>
    <t>VSP data;Seismic Velocity Survey and Calibration of Schlumberger Sonic Logs</t>
  </si>
  <si>
    <t>I00030228</t>
  </si>
  <si>
    <t>WCR-Basic and Interpretive;Arco Australia Limited WCR Plover No. 2. Includes composite log and other enclosures.</t>
  </si>
  <si>
    <t>I00030226</t>
  </si>
  <si>
    <t>Wireline;Various</t>
  </si>
  <si>
    <t>I00030229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</si>
</sst>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FFFFFF"/>
      <name val="Calibri"/>
      <family val="2"/>
      <scheme val="minor"/>
    </font>
    <font>
      <u/>
      <sz val="11"/>
      <color rgb="FF0000EE"/>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tabSelected="1" workbookViewId="0">
      <pane ySplit="1" topLeftCell="A2" activePane="bottomLeft" state="frozen"/>
      <selection pane="bottomLeft" activeCell="B7" sqref="B7"/>
    </sheetView>
  </sheetViews>
  <sheetFormatPr defaultRowHeight="15" customHeight="1" x14ac:dyDescent="0.3"/>
  <cols>
    <col min="1" max="1" width="27.109375" customWidth="1"/>
    <col min="2" max="2" width="13.44140625" customWidth="1"/>
    <col min="3" max="4" width="25.6640625" customWidth="1"/>
    <col min="5" max="5" width="85.6640625" customWidth="1"/>
    <col min="6" max="6" width="21.33203125" customWidth="1"/>
    <col min="7" max="7" width="14.21875" customWidth="1"/>
    <col min="8" max="8" width="24.88671875" customWidth="1"/>
    <col min="9" max="9" width="64.21875" customWidth="1"/>
    <col min="10" max="10" width="14.21875" customWidth="1"/>
    <col min="11" max="11" width="17.109375" customWidth="1"/>
  </cols>
  <sheetData>
    <row r="1" spans="1:11" ht="15" customHeight="1" x14ac:dyDescent="0.3">
      <c r="A1" s="1" t="s">
        <v>0</v>
      </c>
      <c r="B1" s="1" t="s">
        <v>1</v>
      </c>
      <c r="C1" s="1" t="s">
        <v>2</v>
      </c>
      <c r="D1" s="1" t="s">
        <v>3</v>
      </c>
      <c r="E1" s="1" t="s">
        <v>4</v>
      </c>
      <c r="F1" s="1" t="s">
        <v>5</v>
      </c>
      <c r="G1" s="1" t="s">
        <v>6</v>
      </c>
      <c r="H1" s="1" t="s">
        <v>7</v>
      </c>
      <c r="I1" s="1" t="s">
        <v>8</v>
      </c>
      <c r="J1" s="1" t="s">
        <v>9</v>
      </c>
      <c r="K1" s="1" t="s">
        <v>9</v>
      </c>
    </row>
    <row r="2" spans="1:11" ht="14.4" x14ac:dyDescent="0.3">
      <c r="A2" s="2" t="str">
        <f>HYPERLINK("https://nopims.dmp.wa.gov.au/Nopims/Search/WellDetails/Index?id=ENO0014881&amp;currentEntityId=27896&amp;isRedirectFromExcel=true&amp;typeOfDataToExport=Well reports","Yes")</f>
        <v>Yes</v>
      </c>
      <c r="B2" t="s">
        <v>58</v>
      </c>
      <c r="C2" t="s">
        <v>59</v>
      </c>
      <c r="D2" t="s">
        <v>59</v>
      </c>
      <c r="E2" t="s">
        <v>60</v>
      </c>
      <c r="F2" t="s">
        <v>10</v>
      </c>
      <c r="G2" t="s">
        <v>61</v>
      </c>
      <c r="H2" t="s">
        <v>9</v>
      </c>
      <c r="J2" t="s">
        <v>9</v>
      </c>
      <c r="K2" t="s">
        <v>9</v>
      </c>
    </row>
    <row r="3" spans="1:11" ht="14.4" x14ac:dyDescent="0.3">
      <c r="A3" s="2" t="str">
        <f>HYPERLINK("https://nopims.dmp.wa.gov.au/Nopims/Search/WellDetails/Index?id=ENO0014881&amp;currentEntityId=27922&amp;isRedirectFromExcel=true&amp;typeOfDataToExport=Well reports","Yes")</f>
        <v>Yes</v>
      </c>
      <c r="B3" t="s">
        <v>58</v>
      </c>
      <c r="C3" t="s">
        <v>59</v>
      </c>
      <c r="D3" t="s">
        <v>59</v>
      </c>
      <c r="E3" t="s">
        <v>62</v>
      </c>
      <c r="F3" t="s">
        <v>10</v>
      </c>
      <c r="G3" t="s">
        <v>63</v>
      </c>
      <c r="H3" t="s">
        <v>9</v>
      </c>
      <c r="J3" t="s">
        <v>9</v>
      </c>
      <c r="K3" t="s">
        <v>9</v>
      </c>
    </row>
    <row r="4" spans="1:11" ht="14.4" x14ac:dyDescent="0.3">
      <c r="A4" s="2" t="str">
        <f>HYPERLINK("https://nopims.dmp.wa.gov.au/Nopims/Search/WellDetails/Index?id=ENO0014881&amp;currentEntityId=34251&amp;isRedirectFromExcel=true&amp;typeOfDataToExport=Well reports","Yes")</f>
        <v>Yes</v>
      </c>
      <c r="B4" t="s">
        <v>58</v>
      </c>
      <c r="C4" t="s">
        <v>59</v>
      </c>
      <c r="D4" t="s">
        <v>59</v>
      </c>
      <c r="E4" t="s">
        <v>64</v>
      </c>
      <c r="F4" t="s">
        <v>10</v>
      </c>
      <c r="G4" t="s">
        <v>65</v>
      </c>
      <c r="H4" t="s">
        <v>9</v>
      </c>
      <c r="J4" t="s">
        <v>9</v>
      </c>
      <c r="K4" t="s">
        <v>9</v>
      </c>
    </row>
    <row r="5" spans="1:11" ht="14.4" x14ac:dyDescent="0.3">
      <c r="A5" s="2" t="str">
        <f>HYPERLINK("https://nopims.dmp.wa.gov.au/Nopims/Search/WellDetails/Index?id=ENO0014881&amp;currentEntityId=35640&amp;isRedirectFromExcel=true&amp;typeOfDataToExport=Well reports","Yes")</f>
        <v>Yes</v>
      </c>
      <c r="B5" t="s">
        <v>58</v>
      </c>
      <c r="C5" t="s">
        <v>59</v>
      </c>
      <c r="D5" t="s">
        <v>59</v>
      </c>
      <c r="E5" t="s">
        <v>66</v>
      </c>
      <c r="F5" t="s">
        <v>10</v>
      </c>
      <c r="G5" t="s">
        <v>67</v>
      </c>
      <c r="H5" t="s">
        <v>9</v>
      </c>
      <c r="J5" t="s">
        <v>9</v>
      </c>
      <c r="K5" t="s">
        <v>9</v>
      </c>
    </row>
    <row r="6" spans="1:11" ht="14.4" x14ac:dyDescent="0.3">
      <c r="A6" s="2" t="str">
        <f>HYPERLINK("https://nopims.dmp.wa.gov.au/Nopims/Search/WellDetails/Index?id=ENO0014881&amp;currentEntityId=37387&amp;isRedirectFromExcel=true&amp;typeOfDataToExport=Well reports","Yes")</f>
        <v>Yes</v>
      </c>
      <c r="B6" t="s">
        <v>58</v>
      </c>
      <c r="C6" t="s">
        <v>59</v>
      </c>
      <c r="D6" t="s">
        <v>59</v>
      </c>
      <c r="E6" t="s">
        <v>68</v>
      </c>
      <c r="F6" t="s">
        <v>10</v>
      </c>
      <c r="G6" t="s">
        <v>69</v>
      </c>
      <c r="H6" t="s">
        <v>9</v>
      </c>
      <c r="J6" t="s">
        <v>9</v>
      </c>
      <c r="K6" t="s">
        <v>9</v>
      </c>
    </row>
    <row r="7" spans="1:11" ht="14.4" x14ac:dyDescent="0.3">
      <c r="A7" s="2" t="str">
        <f>HYPERLINK("https://nopims.dmp.wa.gov.au/Nopims/Search/WellDetails/Index?id=ENO0014881&amp;currentEntityId=1490&amp;isRedirectFromExcel=true&amp;typeOfDataToExport=Well reports","Yes")</f>
        <v>Yes</v>
      </c>
      <c r="B7" t="s">
        <v>58</v>
      </c>
      <c r="C7" t="s">
        <v>59</v>
      </c>
      <c r="D7" t="s">
        <v>11</v>
      </c>
      <c r="E7" t="s">
        <v>12</v>
      </c>
      <c r="F7" t="s">
        <v>13</v>
      </c>
      <c r="G7" t="s">
        <v>14</v>
      </c>
      <c r="H7" t="s">
        <v>15</v>
      </c>
      <c r="I7" t="s">
        <v>16</v>
      </c>
      <c r="J7" t="s">
        <v>9</v>
      </c>
      <c r="K7" t="s">
        <v>9</v>
      </c>
    </row>
    <row r="8" spans="1:11" ht="14.4" x14ac:dyDescent="0.3">
      <c r="A8" s="2" t="str">
        <f>HYPERLINK("https://nopims.dmp.wa.gov.au/Nopims/Search/WellDetails/Index?id=ENO0014881&amp;currentEntityId=1951&amp;isRedirectFromExcel=true&amp;typeOfDataToExport=Well reports","Yes")</f>
        <v>Yes</v>
      </c>
      <c r="B8" t="s">
        <v>58</v>
      </c>
      <c r="C8" t="s">
        <v>59</v>
      </c>
      <c r="D8" t="s">
        <v>70</v>
      </c>
      <c r="E8" t="s">
        <v>71</v>
      </c>
      <c r="F8" t="s">
        <v>13</v>
      </c>
      <c r="G8" t="s">
        <v>72</v>
      </c>
      <c r="H8" t="s">
        <v>73</v>
      </c>
      <c r="I8" t="s">
        <v>74</v>
      </c>
      <c r="J8" t="s">
        <v>9</v>
      </c>
      <c r="K8" t="s">
        <v>9</v>
      </c>
    </row>
    <row r="9" spans="1:11" ht="14.4" x14ac:dyDescent="0.3">
      <c r="A9" s="2" t="str">
        <f>HYPERLINK("https://nopims.dmp.wa.gov.au/Nopims/Search/WellDetails/Index?id=ENO0014881&amp;currentEntityId=2302&amp;isRedirectFromExcel=true&amp;typeOfDataToExport=Well reports","Yes")</f>
        <v>Yes</v>
      </c>
      <c r="B9" t="s">
        <v>58</v>
      </c>
      <c r="C9" t="s">
        <v>59</v>
      </c>
      <c r="D9" t="s">
        <v>17</v>
      </c>
      <c r="E9" t="s">
        <v>18</v>
      </c>
      <c r="F9" t="s">
        <v>13</v>
      </c>
      <c r="G9" t="s">
        <v>19</v>
      </c>
      <c r="H9" t="s">
        <v>20</v>
      </c>
      <c r="I9" t="s">
        <v>21</v>
      </c>
      <c r="J9" t="s">
        <v>9</v>
      </c>
      <c r="K9" t="s">
        <v>9</v>
      </c>
    </row>
    <row r="10" spans="1:11" ht="14.4" x14ac:dyDescent="0.3">
      <c r="A10" s="2" t="str">
        <f>HYPERLINK("https://nopims.dmp.wa.gov.au/Nopims/Search/WellDetails/Index?id=ENO0014881&amp;currentEntityId=2731&amp;isRedirectFromExcel=true&amp;typeOfDataToExport=Well reports","Yes")</f>
        <v>Yes</v>
      </c>
      <c r="B10" t="s">
        <v>58</v>
      </c>
      <c r="C10" t="s">
        <v>59</v>
      </c>
      <c r="D10" t="s">
        <v>22</v>
      </c>
      <c r="E10" t="s">
        <v>23</v>
      </c>
      <c r="F10" t="s">
        <v>13</v>
      </c>
      <c r="G10" t="s">
        <v>24</v>
      </c>
      <c r="H10" t="s">
        <v>25</v>
      </c>
      <c r="I10" t="s">
        <v>26</v>
      </c>
      <c r="J10" t="s">
        <v>9</v>
      </c>
      <c r="K10" t="s">
        <v>9</v>
      </c>
    </row>
    <row r="11" spans="1:11" ht="14.4" x14ac:dyDescent="0.3">
      <c r="A11" s="2" t="str">
        <f>HYPERLINK("https://nopims.dmp.wa.gov.au/Nopims/Search/WellDetails/Index?id=ENO0014881&amp;currentEntityId=2919&amp;isRedirectFromExcel=true&amp;typeOfDataToExport=Well reports","Yes")</f>
        <v>Yes</v>
      </c>
      <c r="B11" t="s">
        <v>58</v>
      </c>
      <c r="C11" t="s">
        <v>59</v>
      </c>
      <c r="D11" t="s">
        <v>27</v>
      </c>
      <c r="E11" t="s">
        <v>28</v>
      </c>
      <c r="F11" t="s">
        <v>13</v>
      </c>
      <c r="G11" t="s">
        <v>29</v>
      </c>
      <c r="H11" t="s">
        <v>30</v>
      </c>
      <c r="I11" t="s">
        <v>31</v>
      </c>
      <c r="J11" t="s">
        <v>9</v>
      </c>
      <c r="K11" t="s">
        <v>9</v>
      </c>
    </row>
    <row r="12" spans="1:11" ht="14.4" x14ac:dyDescent="0.3">
      <c r="A12" s="2" t="str">
        <f>HYPERLINK("https://nopims.dmp.wa.gov.au/Nopims/Search/WellDetails/Index?id=ENO0014881&amp;currentEntityId=3286&amp;isRedirectFromExcel=true&amp;typeOfDataToExport=Well reports","Yes")</f>
        <v>Yes</v>
      </c>
      <c r="B12" t="s">
        <v>58</v>
      </c>
      <c r="C12" t="s">
        <v>59</v>
      </c>
      <c r="D12" t="s">
        <v>32</v>
      </c>
      <c r="E12" t="s">
        <v>33</v>
      </c>
      <c r="F12" t="s">
        <v>13</v>
      </c>
      <c r="G12" t="s">
        <v>34</v>
      </c>
      <c r="H12" t="s">
        <v>35</v>
      </c>
      <c r="I12" t="s">
        <v>36</v>
      </c>
      <c r="J12" t="s">
        <v>9</v>
      </c>
      <c r="K12" t="s">
        <v>9</v>
      </c>
    </row>
    <row r="13" spans="1:11" ht="14.4" x14ac:dyDescent="0.3">
      <c r="A13" s="2" t="str">
        <f>HYPERLINK("https://nopims.dmp.wa.gov.au/Nopims/Search/WellDetails/Index?id=ENO0014881&amp;currentEntityId=4134&amp;isRedirectFromExcel=true&amp;typeOfDataToExport=Well reports","Yes")</f>
        <v>Yes</v>
      </c>
      <c r="B13" t="s">
        <v>58</v>
      </c>
      <c r="C13" t="s">
        <v>59</v>
      </c>
      <c r="D13" t="s">
        <v>37</v>
      </c>
      <c r="E13" t="s">
        <v>38</v>
      </c>
      <c r="F13" t="s">
        <v>13</v>
      </c>
      <c r="G13" t="s">
        <v>39</v>
      </c>
      <c r="H13" t="s">
        <v>40</v>
      </c>
      <c r="I13" t="s">
        <v>41</v>
      </c>
      <c r="J13" t="s">
        <v>9</v>
      </c>
      <c r="K13" t="s">
        <v>9</v>
      </c>
    </row>
    <row r="14" spans="1:11" ht="14.4" x14ac:dyDescent="0.3">
      <c r="A14" s="2" t="str">
        <f>HYPERLINK("https://nopims.dmp.wa.gov.au/Nopims/Search/WellDetails/Index?id=ENO0014881&amp;currentEntityId=13854&amp;isRedirectFromExcel=true&amp;typeOfDataToExport=Well reports","Yes")</f>
        <v>Yes</v>
      </c>
      <c r="B14" t="s">
        <v>58</v>
      </c>
      <c r="C14" t="s">
        <v>59</v>
      </c>
      <c r="D14" t="s">
        <v>59</v>
      </c>
      <c r="E14" t="s">
        <v>75</v>
      </c>
      <c r="F14" t="s">
        <v>42</v>
      </c>
      <c r="G14" t="s">
        <v>76</v>
      </c>
      <c r="H14" t="s">
        <v>9</v>
      </c>
      <c r="J14" t="s">
        <v>9</v>
      </c>
      <c r="K14" t="s">
        <v>9</v>
      </c>
    </row>
    <row r="15" spans="1:11" ht="14.4" x14ac:dyDescent="0.3">
      <c r="A15" s="2" t="str">
        <f>HYPERLINK("https://nopims.dmp.wa.gov.au/Nopims/Search/WellDetails/Index?id=ENO0014881&amp;currentEntityId=14300&amp;isRedirectFromExcel=true&amp;typeOfDataToExport=Well reports","Yes")</f>
        <v>Yes</v>
      </c>
      <c r="B15" t="s">
        <v>58</v>
      </c>
      <c r="C15" t="s">
        <v>59</v>
      </c>
      <c r="D15" t="s">
        <v>43</v>
      </c>
      <c r="E15" t="s">
        <v>44</v>
      </c>
      <c r="F15" t="s">
        <v>42</v>
      </c>
      <c r="G15" t="s">
        <v>45</v>
      </c>
      <c r="H15" t="s">
        <v>46</v>
      </c>
      <c r="J15" t="s">
        <v>9</v>
      </c>
      <c r="K15" t="s">
        <v>9</v>
      </c>
    </row>
    <row r="16" spans="1:11" ht="14.4" x14ac:dyDescent="0.3">
      <c r="A16" s="2" t="str">
        <f>HYPERLINK("https://nopims.dmp.wa.gov.au/Nopims/Search/WellDetails/Index?id=ENO0014881&amp;currentEntityId=15118&amp;isRedirectFromExcel=true&amp;typeOfDataToExport=Well reports","Yes")</f>
        <v>Yes</v>
      </c>
      <c r="B16" t="s">
        <v>58</v>
      </c>
      <c r="C16" t="s">
        <v>59</v>
      </c>
      <c r="D16" t="s">
        <v>59</v>
      </c>
      <c r="E16" t="s">
        <v>77</v>
      </c>
      <c r="F16" t="s">
        <v>42</v>
      </c>
      <c r="G16" t="s">
        <v>78</v>
      </c>
      <c r="H16" t="s">
        <v>9</v>
      </c>
      <c r="J16" t="s">
        <v>9</v>
      </c>
      <c r="K16" t="s">
        <v>9</v>
      </c>
    </row>
    <row r="17" spans="1:11" ht="14.4" x14ac:dyDescent="0.3">
      <c r="A17" s="2" t="str">
        <f>HYPERLINK("https://nopims.dmp.wa.gov.au/Nopims/Search/WellDetails/Index?id=ENO0014881&amp;currentEntityId=18007&amp;isRedirectFromExcel=true&amp;typeOfDataToExport=Well reports","Yes")</f>
        <v>Yes</v>
      </c>
      <c r="B17" t="s">
        <v>58</v>
      </c>
      <c r="C17" t="s">
        <v>59</v>
      </c>
      <c r="D17" t="s">
        <v>59</v>
      </c>
      <c r="E17" t="s">
        <v>79</v>
      </c>
      <c r="F17" t="s">
        <v>47</v>
      </c>
      <c r="G17" t="s">
        <v>80</v>
      </c>
      <c r="H17" t="s">
        <v>9</v>
      </c>
      <c r="J17" t="s">
        <v>9</v>
      </c>
      <c r="K17" t="s">
        <v>9</v>
      </c>
    </row>
    <row r="18" spans="1:11" ht="14.4" x14ac:dyDescent="0.3">
      <c r="A18" s="2" t="str">
        <f>HYPERLINK("https://nopims.dmp.wa.gov.au/Nopims/Search/WellDetails/Index?id=ENO0014881&amp;currentEntityId=21966&amp;isRedirectFromExcel=true&amp;typeOfDataToExport=Well reports","Yes")</f>
        <v>Yes</v>
      </c>
      <c r="B18" t="s">
        <v>58</v>
      </c>
      <c r="C18" t="s">
        <v>59</v>
      </c>
      <c r="D18" t="s">
        <v>59</v>
      </c>
      <c r="E18" t="s">
        <v>81</v>
      </c>
      <c r="F18" t="s">
        <v>48</v>
      </c>
      <c r="G18" t="s">
        <v>82</v>
      </c>
      <c r="H18" t="s">
        <v>9</v>
      </c>
      <c r="J18" t="s">
        <v>9</v>
      </c>
      <c r="K18" t="s">
        <v>9</v>
      </c>
    </row>
    <row r="19" spans="1:11" ht="14.4" x14ac:dyDescent="0.3">
      <c r="A19" s="2" t="str">
        <f>HYPERLINK("https://nopims.dmp.wa.gov.au/Nopims/Search/WellDetails/Index?id=ENO0014881&amp;currentEntityId=31813&amp;isRedirectFromExcel=true&amp;typeOfDataToExport=Well reports","Yes")</f>
        <v>Yes</v>
      </c>
      <c r="B19" t="s">
        <v>58</v>
      </c>
      <c r="C19" t="s">
        <v>59</v>
      </c>
      <c r="D19" t="s">
        <v>59</v>
      </c>
      <c r="E19" t="s">
        <v>83</v>
      </c>
      <c r="F19" t="s">
        <v>49</v>
      </c>
      <c r="G19" t="s">
        <v>84</v>
      </c>
      <c r="H19" t="s">
        <v>9</v>
      </c>
      <c r="J19" t="s">
        <v>9</v>
      </c>
      <c r="K19" t="s">
        <v>9</v>
      </c>
    </row>
    <row r="20" spans="1:11" ht="14.4" x14ac:dyDescent="0.3">
      <c r="A20" s="2" t="str">
        <f>HYPERLINK("https://nopims.dmp.wa.gov.au/Nopims/Search/WellDetails/Index?id=ENO0014881&amp;currentEntityId=40228&amp;isRedirectFromExcel=true&amp;typeOfDataToExport=Well reports","Yes")</f>
        <v>Yes</v>
      </c>
      <c r="B20" t="s">
        <v>58</v>
      </c>
      <c r="C20" t="s">
        <v>59</v>
      </c>
      <c r="D20" t="s">
        <v>59</v>
      </c>
      <c r="E20" t="s">
        <v>85</v>
      </c>
      <c r="F20" t="s">
        <v>50</v>
      </c>
      <c r="G20" t="s">
        <v>86</v>
      </c>
      <c r="H20" t="s">
        <v>9</v>
      </c>
      <c r="J20" t="s">
        <v>9</v>
      </c>
      <c r="K20" t="s">
        <v>9</v>
      </c>
    </row>
    <row r="21" spans="1:11" ht="14.4" x14ac:dyDescent="0.3">
      <c r="A21" s="2" t="str">
        <f>HYPERLINK("https://nopims.dmp.wa.gov.au/Nopims/Search/WellDetails/Index?id=ENO0014881&amp;currentEntityId=41242&amp;isRedirectFromExcel=true&amp;typeOfDataToExport=Well reports","Yes")</f>
        <v>Yes</v>
      </c>
      <c r="B21" t="s">
        <v>58</v>
      </c>
      <c r="C21" t="s">
        <v>59</v>
      </c>
      <c r="D21" t="s">
        <v>51</v>
      </c>
      <c r="E21" t="s">
        <v>52</v>
      </c>
      <c r="F21" t="s">
        <v>42</v>
      </c>
      <c r="G21" t="s">
        <v>53</v>
      </c>
      <c r="H21" t="s">
        <v>9</v>
      </c>
      <c r="J21" t="s">
        <v>9</v>
      </c>
      <c r="K21" t="s">
        <v>9</v>
      </c>
    </row>
    <row r="22" spans="1:11" ht="14.4" x14ac:dyDescent="0.3">
      <c r="A22" s="2" t="str">
        <f>HYPERLINK("https://nopims.dmp.wa.gov.au/Nopims/Search/WellDetails/Index?id=ENO0014881&amp;currentEntityId=41260&amp;isRedirectFromExcel=true&amp;typeOfDataToExport=Well reports","Yes")</f>
        <v>Yes</v>
      </c>
      <c r="B22" t="s">
        <v>58</v>
      </c>
      <c r="C22" t="s">
        <v>59</v>
      </c>
      <c r="D22" t="s">
        <v>54</v>
      </c>
      <c r="E22" t="s">
        <v>55</v>
      </c>
      <c r="F22" t="s">
        <v>13</v>
      </c>
      <c r="G22" t="s">
        <v>56</v>
      </c>
      <c r="H22" t="s">
        <v>57</v>
      </c>
      <c r="J22" t="s">
        <v>9</v>
      </c>
      <c r="K22" t="s">
        <v>9</v>
      </c>
    </row>
  </sheetData>
  <pageMargins left="0.7" right="0.7" top="0.75" bottom="0.75" header="0.3" footer="0.3"/>
  <pageSetup paperSize="9" orientation="portrait" horizontalDpi="360" verticalDpi="360" r:id="rId1"/>
  <headerFooter>
    <oddFooter>&amp;C&amp;1#&amp;"Calibri"&amp;10&amp;K000000Schlumberger-Private</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Schlumberger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Narisara Kantanong</dc:creator>
  <cp:lastModifiedBy>Narisara Kantanong</cp:lastModifiedBy>
  <dcterms:created xsi:type="dcterms:W3CDTF">2021-06-08T09:50:33Z</dcterms:created>
  <dcterms:modified xsi:type="dcterms:W3CDTF">2021-06-08T09:51:14Z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85f1f62-8d2b-4457-869c-0a13c6549635_Enabled">
    <vt:lpwstr>True</vt:lpwstr>
  </property>
  <property fmtid="{D5CDD505-2E9C-101B-9397-08002B2CF9AE}" pid="3" name="MSIP_Label_585f1f62-8d2b-4457-869c-0a13c6549635_SiteId">
    <vt:lpwstr>41ff26dc-250f-4b13-8981-739be8610c21</vt:lpwstr>
  </property>
  <property fmtid="{D5CDD505-2E9C-101B-9397-08002B2CF9AE}" pid="4" name="MSIP_Label_585f1f62-8d2b-4457-869c-0a13c6549635_Owner">
    <vt:lpwstr>NKantanong@slb.com</vt:lpwstr>
  </property>
  <property fmtid="{D5CDD505-2E9C-101B-9397-08002B2CF9AE}" pid="5" name="MSIP_Label_585f1f62-8d2b-4457-869c-0a13c6549635_SetDate">
    <vt:lpwstr>2021-06-08T09:50:52.2073294Z</vt:lpwstr>
  </property>
  <property fmtid="{D5CDD505-2E9C-101B-9397-08002B2CF9AE}" pid="6" name="MSIP_Label_585f1f62-8d2b-4457-869c-0a13c6549635_Name">
    <vt:lpwstr>Private</vt:lpwstr>
  </property>
  <property fmtid="{D5CDD505-2E9C-101B-9397-08002B2CF9AE}" pid="7" name="MSIP_Label_585f1f62-8d2b-4457-869c-0a13c6549635_Application">
    <vt:lpwstr>Microsoft Azure Information Protection</vt:lpwstr>
  </property>
  <property fmtid="{D5CDD505-2E9C-101B-9397-08002B2CF9AE}" pid="8" name="MSIP_Label_585f1f62-8d2b-4457-869c-0a13c6549635_ActionId">
    <vt:lpwstr>b11a1d09-cba8-46a4-b844-d077f60cfca6</vt:lpwstr>
  </property>
  <property fmtid="{D5CDD505-2E9C-101B-9397-08002B2CF9AE}" pid="9" name="MSIP_Label_585f1f62-8d2b-4457-869c-0a13c6549635_Extended_MSFT_Method">
    <vt:lpwstr>Automatic</vt:lpwstr>
  </property>
  <property fmtid="{D5CDD505-2E9C-101B-9397-08002B2CF9AE}" pid="10" name="MSIP_Label_8bb759f6-5337-4dc5-b19b-e74b6da11f8f_Enabled">
    <vt:lpwstr>True</vt:lpwstr>
  </property>
  <property fmtid="{D5CDD505-2E9C-101B-9397-08002B2CF9AE}" pid="11" name="MSIP_Label_8bb759f6-5337-4dc5-b19b-e74b6da11f8f_SiteId">
    <vt:lpwstr>41ff26dc-250f-4b13-8981-739be8610c21</vt:lpwstr>
  </property>
  <property fmtid="{D5CDD505-2E9C-101B-9397-08002B2CF9AE}" pid="12" name="MSIP_Label_8bb759f6-5337-4dc5-b19b-e74b6da11f8f_Owner">
    <vt:lpwstr>NKantanong@slb.com</vt:lpwstr>
  </property>
  <property fmtid="{D5CDD505-2E9C-101B-9397-08002B2CF9AE}" pid="13" name="MSIP_Label_8bb759f6-5337-4dc5-b19b-e74b6da11f8f_SetDate">
    <vt:lpwstr>2021-06-08T09:50:52.2073294Z</vt:lpwstr>
  </property>
  <property fmtid="{D5CDD505-2E9C-101B-9397-08002B2CF9AE}" pid="14" name="MSIP_Label_8bb759f6-5337-4dc5-b19b-e74b6da11f8f_Name">
    <vt:lpwstr>Internal</vt:lpwstr>
  </property>
  <property fmtid="{D5CDD505-2E9C-101B-9397-08002B2CF9AE}" pid="15" name="MSIP_Label_8bb759f6-5337-4dc5-b19b-e74b6da11f8f_Application">
    <vt:lpwstr>Microsoft Azure Information Protection</vt:lpwstr>
  </property>
  <property fmtid="{D5CDD505-2E9C-101B-9397-08002B2CF9AE}" pid="16" name="MSIP_Label_8bb759f6-5337-4dc5-b19b-e74b6da11f8f_ActionId">
    <vt:lpwstr>b11a1d09-cba8-46a4-b844-d077f60cfca6</vt:lpwstr>
  </property>
  <property fmtid="{D5CDD505-2E9C-101B-9397-08002B2CF9AE}" pid="17" name="MSIP_Label_8bb759f6-5337-4dc5-b19b-e74b6da11f8f_Parent">
    <vt:lpwstr>585f1f62-8d2b-4457-869c-0a13c6549635</vt:lpwstr>
  </property>
  <property fmtid="{D5CDD505-2E9C-101B-9397-08002B2CF9AE}" pid="18" name="MSIP_Label_8bb759f6-5337-4dc5-b19b-e74b6da11f8f_Extended_MSFT_Method">
    <vt:lpwstr>Automatic</vt:lpwstr>
  </property>
  <property fmtid="{D5CDD505-2E9C-101B-9397-08002B2CF9AE}" pid="19" name="Sensitivity">
    <vt:lpwstr>Private Internal</vt:lpwstr>
  </property>
</Properties>
</file>