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nech\OneDrive\Documents\ASE6002\ModelProject\ElectroCalcs\"/>
    </mc:Choice>
  </mc:AlternateContent>
  <xr:revisionPtr revIDLastSave="0" documentId="13_ncr:1_{C8F49E5B-4BF5-4650-A42C-88244D7834E8}" xr6:coauthVersionLast="47" xr6:coauthVersionMax="47" xr10:uidLastSave="{00000000-0000-0000-0000-000000000000}"/>
  <bookViews>
    <workbookView xWindow="-98" yWindow="-98" windowWidth="21795" windowHeight="12975" xr2:uid="{88B280C3-4562-4D67-9373-B80D3F289D5B}"/>
  </bookViews>
  <sheets>
    <sheet name="motorCalcs" sheetId="3" r:id="rId1"/>
    <sheet name="batteryCalcs" sheetId="2" r:id="rId2"/>
    <sheet name="Sheet1" sheetId="1" r:id="rId3"/>
  </sheets>
  <definedNames>
    <definedName name="batteryCapacity">batteryCalcs!$B$2</definedName>
    <definedName name="batteryCost">batteryCalcs!$E$10</definedName>
    <definedName name="batteryVoltage">batteryCalcs!$B$5</definedName>
    <definedName name="batteryWeight">batteryCalcs!$E$9</definedName>
    <definedName name="motorPrice">motorCalcs!$E$3</definedName>
    <definedName name="motorTorque">motorCalcs!$B$2</definedName>
    <definedName name="motorWeight">motorCalcs!$E$2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2" i="3"/>
  <c r="E9" i="2"/>
  <c r="E6" i="2"/>
  <c r="E5" i="2"/>
  <c r="E3" i="2"/>
  <c r="E10" i="2" s="1"/>
  <c r="E2" i="2"/>
</calcChain>
</file>

<file path=xl/sharedStrings.xml><?xml version="1.0" encoding="utf-8"?>
<sst xmlns="http://schemas.openxmlformats.org/spreadsheetml/2006/main" count="29" uniqueCount="19">
  <si>
    <t>Inputs</t>
  </si>
  <si>
    <t>Outputs</t>
  </si>
  <si>
    <t>Coefficient</t>
  </si>
  <si>
    <t>Intercept</t>
  </si>
  <si>
    <t>batteryCapacity</t>
  </si>
  <si>
    <t>Ah</t>
  </si>
  <si>
    <t>batteryWeight</t>
  </si>
  <si>
    <t>kg</t>
  </si>
  <si>
    <t>batteryCost</t>
  </si>
  <si>
    <t>$</t>
  </si>
  <si>
    <t>batteryVoltage</t>
  </si>
  <si>
    <t>V</t>
  </si>
  <si>
    <t>Averages</t>
  </si>
  <si>
    <t>Input</t>
  </si>
  <si>
    <t>Output</t>
  </si>
  <si>
    <t>motorTorque</t>
  </si>
  <si>
    <t>Nm</t>
  </si>
  <si>
    <t>motorWeight</t>
  </si>
  <si>
    <t>motorPrice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</si>
</sst>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2C58-70FF-46DC-9BE6-09008E951CF6}">
  <dimension ref="A1:F3"/>
  <sheetViews>
    <sheetView tabSelected="1" workbookViewId="0">
      <selection activeCell="C5" sqref="C5"/>
    </sheetView>
  </sheetViews>
  <sheetFormatPr defaultColWidth="11.3984375" defaultRowHeight="14.25" x14ac:dyDescent="0.45"/>
  <cols>
    <col min="1" max="1" width="12.3984375" bestFit="1" customWidth="1"/>
    <col min="4" max="4" width="12.265625" bestFit="1" customWidth="1"/>
  </cols>
  <sheetData>
    <row r="1" spans="1:6" x14ac:dyDescent="0.45">
      <c r="A1" t="s">
        <v>13</v>
      </c>
      <c r="D1" t="s">
        <v>14</v>
      </c>
    </row>
    <row r="2" spans="1:6" x14ac:dyDescent="0.45">
      <c r="A2" t="s">
        <v>15</v>
      </c>
      <c r="B2">
        <v>0.3</v>
      </c>
      <c r="C2" t="s">
        <v>16</v>
      </c>
      <c r="D2" t="s">
        <v>17</v>
      </c>
      <c r="E2">
        <f>1.931*B2+0.2579</f>
        <v>0.83720000000000006</v>
      </c>
      <c r="F2" t="s">
        <v>7</v>
      </c>
    </row>
    <row r="3" spans="1:6" x14ac:dyDescent="0.45">
      <c r="D3" t="s">
        <v>18</v>
      </c>
      <c r="E3">
        <f>50.039*B2+18.089</f>
        <v>33.100699999999996</v>
      </c>
      <c r="F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AB6D-5338-4176-A91C-31BBF0F91FB4}">
  <dimension ref="A1:H10"/>
  <sheetViews>
    <sheetView workbookViewId="0">
      <selection activeCell="B8" sqref="B8"/>
    </sheetView>
  </sheetViews>
  <sheetFormatPr defaultColWidth="8.86328125" defaultRowHeight="14.25" x14ac:dyDescent="0.45"/>
  <cols>
    <col min="1" max="1" width="15" bestFit="1" customWidth="1"/>
    <col min="4" max="4" width="14" bestFit="1" customWidth="1"/>
    <col min="7" max="7" width="10.86328125" bestFit="1" customWidth="1"/>
  </cols>
  <sheetData>
    <row r="1" spans="1:8" x14ac:dyDescent="0.45">
      <c r="A1" t="s">
        <v>0</v>
      </c>
      <c r="D1" t="s">
        <v>1</v>
      </c>
      <c r="G1" t="s">
        <v>2</v>
      </c>
      <c r="H1" t="s">
        <v>3</v>
      </c>
    </row>
    <row r="2" spans="1:8" x14ac:dyDescent="0.45">
      <c r="A2" t="s">
        <v>4</v>
      </c>
      <c r="B2">
        <v>5</v>
      </c>
      <c r="C2" t="s">
        <v>5</v>
      </c>
      <c r="D2" t="s">
        <v>6</v>
      </c>
      <c r="E2">
        <f>B$2*G2+H2</f>
        <v>0.76380000000000003</v>
      </c>
      <c r="F2" t="s">
        <v>7</v>
      </c>
      <c r="G2">
        <v>0.1225</v>
      </c>
      <c r="H2">
        <v>0.15129999999999999</v>
      </c>
    </row>
    <row r="3" spans="1:8" x14ac:dyDescent="0.45">
      <c r="D3" t="s">
        <v>8</v>
      </c>
      <c r="E3">
        <f>B$2*G3+H3</f>
        <v>160.12299999999999</v>
      </c>
      <c r="F3" t="s">
        <v>9</v>
      </c>
      <c r="G3">
        <v>19.672999999999998</v>
      </c>
      <c r="H3">
        <v>61.758000000000003</v>
      </c>
    </row>
    <row r="5" spans="1:8" x14ac:dyDescent="0.45">
      <c r="A5" t="s">
        <v>10</v>
      </c>
      <c r="B5">
        <v>36</v>
      </c>
      <c r="C5" t="s">
        <v>11</v>
      </c>
      <c r="D5" t="s">
        <v>6</v>
      </c>
      <c r="E5">
        <f>B$5*G5+H5</f>
        <v>1.0967</v>
      </c>
      <c r="F5" t="s">
        <v>7</v>
      </c>
      <c r="G5">
        <v>2.4500000000000001E-2</v>
      </c>
      <c r="H5">
        <v>0.2147</v>
      </c>
    </row>
    <row r="6" spans="1:8" x14ac:dyDescent="0.45">
      <c r="D6" t="s">
        <v>8</v>
      </c>
      <c r="E6">
        <f>B$5*G6+H6</f>
        <v>209.4248</v>
      </c>
      <c r="F6" t="s">
        <v>9</v>
      </c>
      <c r="G6">
        <v>3.6273</v>
      </c>
      <c r="H6">
        <v>78.841999999999999</v>
      </c>
    </row>
    <row r="8" spans="1:8" x14ac:dyDescent="0.45">
      <c r="D8" t="s">
        <v>12</v>
      </c>
    </row>
    <row r="9" spans="1:8" x14ac:dyDescent="0.45">
      <c r="D9" t="s">
        <v>6</v>
      </c>
      <c r="E9">
        <f>AVERAGE(E2,E5)</f>
        <v>0.93025000000000002</v>
      </c>
      <c r="F9" t="s">
        <v>7</v>
      </c>
    </row>
    <row r="10" spans="1:8" x14ac:dyDescent="0.45">
      <c r="D10" t="s">
        <v>8</v>
      </c>
      <c r="E10">
        <f>AVERAGE(E3,E6)</f>
        <v>184.7739</v>
      </c>
      <c r="F1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F3FA3-E8FB-4FF4-BCD4-6012677CEFB4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motorCalcs</vt:lpstr>
      <vt:lpstr>batteryCalcs</vt:lpstr>
      <vt:lpstr>Sheet1</vt:lpstr>
      <vt:lpstr>batteryCapacity</vt:lpstr>
      <vt:lpstr>batteryCost</vt:lpstr>
      <vt:lpstr>batteryVoltage</vt:lpstr>
      <vt:lpstr>batteryWeight</vt:lpstr>
      <vt:lpstr>motorPrice</vt:lpstr>
      <vt:lpstr>motorTorque</vt:lpstr>
      <vt:lpstr>motorWeight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Knecht, Trevor B</dc:creator>
  <cp:lastModifiedBy>Trevor Knecht</cp:lastModifiedBy>
  <dcterms:created xsi:type="dcterms:W3CDTF">2024-11-13T00:22:06Z</dcterms:created>
  <dcterms:modified xsi:type="dcterms:W3CDTF">2024-11-16T18:00:50Z</dcterms:modified>
</cp:coreProperties>
</file>