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nech\Documents\ASE6002\TA-2\ModelProject\Excel Plug-In\"/>
    </mc:Choice>
  </mc:AlternateContent>
  <xr:revisionPtr revIDLastSave="0" documentId="13_ncr:1_{A1C5EA9F-05DA-4E8E-AC05-1035F83CB3C5}" xr6:coauthVersionLast="47" xr6:coauthVersionMax="47" xr10:uidLastSave="{00000000-0000-0000-0000-000000000000}"/>
  <bookViews>
    <workbookView xWindow="-24240" yWindow="6285" windowWidth="19185" windowHeight="14235" xr2:uid="{F2893275-9DB4-4693-8326-904445995243}"/>
  </bookViews>
  <sheets>
    <sheet name="Cutting Calculations" sheetId="1" r:id="rId1"/>
    <sheet name="Number of Standard Cuts" sheetId="2" r:id="rId2"/>
    <sheet name="Time of Cut" sheetId="3" r:id="rId3"/>
    <sheet name="Weight" sheetId="4" r:id="rId4"/>
  </sheets>
  <definedNames>
    <definedName name="Chain_Force">'Cutting Calculations'!$B$2</definedName>
    <definedName name="Chain_Velocity">'Cutting Calculations'!$B$3</definedName>
    <definedName name="Depth_of_Cut">'Cutting Calculations'!$B$4</definedName>
    <definedName name="n">'Cutting Calculations'!$J$4</definedName>
    <definedName name="P">'Cutting Calculations'!$J$3</definedName>
    <definedName name="S">'Cutting Calculations'!$J$8</definedName>
    <definedName name="Tm">'Cutting Calculations'!$J$2</definedName>
    <definedName name="Vc">'Cutting Calculations'!$J$7</definedName>
    <definedName name="Vf">'Cutting Calculations'!$J$6</definedName>
    <definedName name="w">'Cutting Calculations'!$J$5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3" i="1"/>
</calcChain>
</file>

<file path=xl/sharedStrings.xml><?xml version="1.0" encoding="utf-8"?>
<sst xmlns="http://schemas.openxmlformats.org/spreadsheetml/2006/main" count="68" uniqueCount="56">
  <si>
    <t>Calculations</t>
  </si>
  <si>
    <t>Nomenclature</t>
  </si>
  <si>
    <t>Units</t>
  </si>
  <si>
    <t>Variable</t>
  </si>
  <si>
    <t>Value</t>
  </si>
  <si>
    <t>Chain Force</t>
  </si>
  <si>
    <t>Drive-sprocket torque</t>
  </si>
  <si>
    <t>Nm</t>
  </si>
  <si>
    <t>Tm</t>
  </si>
  <si>
    <t>Chain Velocity</t>
  </si>
  <si>
    <t>Saw chain pitch</t>
  </si>
  <si>
    <t>mm</t>
  </si>
  <si>
    <t>P</t>
  </si>
  <si>
    <t>Depth of Cut</t>
  </si>
  <si>
    <t>Drive-sprocket teeth</t>
  </si>
  <si>
    <t>#</t>
  </si>
  <si>
    <t>n</t>
  </si>
  <si>
    <t>Drive-sprocket angular velocity</t>
  </si>
  <si>
    <t>radians/s</t>
  </si>
  <si>
    <t>w</t>
  </si>
  <si>
    <t>Feed velocity</t>
  </si>
  <si>
    <t>m/s</t>
  </si>
  <si>
    <t>Vf</t>
  </si>
  <si>
    <t>Cutting velocity</t>
  </si>
  <si>
    <t>Vc</t>
  </si>
  <si>
    <t>Saw chain tooth spacing</t>
  </si>
  <si>
    <t>S</t>
  </si>
  <si>
    <t>Performance Attributes</t>
  </si>
  <si>
    <t>Number of standard cuts</t>
  </si>
  <si>
    <t>Time of cut</t>
  </si>
  <si>
    <t>Weight</t>
  </si>
  <si>
    <t>Design Variables</t>
  </si>
  <si>
    <t>Battery Capacity</t>
  </si>
  <si>
    <t>Motor Torque</t>
  </si>
  <si>
    <t>Grip Length</t>
  </si>
  <si>
    <t>Bar Length</t>
  </si>
  <si>
    <t>Fix</t>
  </si>
  <si>
    <t>Sprocket teeth count</t>
  </si>
  <si>
    <t>Standard Cut definition</t>
  </si>
  <si>
    <t>Size of the wood sample</t>
  </si>
  <si>
    <t>Wood Density</t>
  </si>
  <si>
    <t>Moisture Content</t>
  </si>
  <si>
    <t>Energy to make a standard cut</t>
  </si>
  <si>
    <t>motor efficiency</t>
  </si>
  <si>
    <t>cutting efficiency</t>
  </si>
  <si>
    <t>battery capacity</t>
  </si>
  <si>
    <t>Cutting Force</t>
  </si>
  <si>
    <t>Feed Velocity</t>
  </si>
  <si>
    <t>Applied Moment</t>
  </si>
  <si>
    <t>Body weight</t>
  </si>
  <si>
    <t>Grip length</t>
  </si>
  <si>
    <t>bar length</t>
  </si>
  <si>
    <t>battery weight</t>
  </si>
  <si>
    <t>gearing</t>
  </si>
  <si>
    <t>chain weight</t>
  </si>
  <si>
    <t>motor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</si>
</sst>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13</xdr:col>
      <xdr:colOff>361950</xdr:colOff>
      <xdr:row>10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7B80DC-2E58-06A3-7C2D-1A82CFCF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0"/>
          <a:ext cx="2876550" cy="2009775"/>
        </a:xfrm>
        <a:prstGeom prst="rect">
          <a:avLst/>
        </a:prstGeom>
      </xdr:spPr>
    </xdr:pic>
    <xdr:clientData/>
  </xdr:twoCellAnchor>
  <xdr:twoCellAnchor editAs="oneCell">
    <xdr:from>
      <xdr:col>15</xdr:col>
      <xdr:colOff>590550</xdr:colOff>
      <xdr:row>0</xdr:row>
      <xdr:rowOff>0</xdr:rowOff>
    </xdr:from>
    <xdr:to>
      <xdr:col>23</xdr:col>
      <xdr:colOff>285750</xdr:colOff>
      <xdr:row>16</xdr:row>
      <xdr:rowOff>93345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B1E9A4-815E-1586-296D-38B01EC0EEF1}"/>
            </a:ext>
            <a:ext uri="{147F2762-F138-4A5C-976F-8EAC2B608ADB}">
              <a16:predDERef xmlns:a16="http://schemas.microsoft.com/office/drawing/2014/main" pred="{0B7B80DC-2E58-06A3-7C2D-1A82CFCF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96775" y="0"/>
          <a:ext cx="4572000" cy="304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16</xdr:row>
      <xdr:rowOff>57150</xdr:rowOff>
    </xdr:from>
    <xdr:to>
      <xdr:col>23</xdr:col>
      <xdr:colOff>320040</xdr:colOff>
      <xdr:row>28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051903-4C54-BF9A-A223-BE6FE6906974}"/>
            </a:ext>
            <a:ext uri="{147F2762-F138-4A5C-976F-8EAC2B608ADB}">
              <a16:predDERef xmlns:a16="http://schemas.microsoft.com/office/drawing/2014/main" pred="{38B1E9A4-815E-1586-296D-38B01EC0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25350" y="2981325"/>
          <a:ext cx="4572000" cy="2200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0</xdr:row>
      <xdr:rowOff>0</xdr:rowOff>
    </xdr:from>
    <xdr:to>
      <xdr:col>11</xdr:col>
      <xdr:colOff>246142</xdr:colOff>
      <xdr:row>17</xdr:row>
      <xdr:rowOff>167935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985BFAA-0816-F44D-3692-4A9C208A9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5675" y="0"/>
          <a:ext cx="4578112" cy="3406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797-5D8D-4B17-BC92-EBE7B23CFAE8}">
  <sheetPr codeName="Sheet1"/>
  <dimension ref="A1:L32"/>
  <sheetViews>
    <sheetView tabSelected="1" workbookViewId="0">
      <selection activeCell="J8" sqref="J8"/>
    </sheetView>
  </sheetViews>
  <sheetFormatPr defaultRowHeight="14.25" x14ac:dyDescent="0.45"/>
  <cols>
    <col min="1" max="1" width="13.265625" bestFit="1" customWidth="1"/>
    <col min="7" max="7" width="25.86328125" bestFit="1" customWidth="1"/>
    <col min="8" max="8" width="9.3984375" customWidth="1"/>
    <col min="12" max="12" width="27.73046875" bestFit="1" customWidth="1"/>
  </cols>
  <sheetData>
    <row r="1" spans="1:12" ht="14.65" thickBot="1" x14ac:dyDescent="0.5">
      <c r="A1" s="15" t="s">
        <v>0</v>
      </c>
      <c r="B1" s="16"/>
      <c r="G1" s="6" t="s">
        <v>1</v>
      </c>
      <c r="H1" s="7" t="s">
        <v>2</v>
      </c>
      <c r="I1" s="7" t="s">
        <v>3</v>
      </c>
      <c r="J1" s="8" t="s">
        <v>4</v>
      </c>
    </row>
    <row r="2" spans="1:12" x14ac:dyDescent="0.45">
      <c r="A2" s="10" t="s">
        <v>5</v>
      </c>
      <c r="B2" s="9">
        <f>(PI()*J2)/(1000*J3*J4)</f>
        <v>2.6179938779914945E-3</v>
      </c>
      <c r="G2" s="1" t="s">
        <v>6</v>
      </c>
      <c r="H2" t="s">
        <v>7</v>
      </c>
      <c r="I2" t="s">
        <v>8</v>
      </c>
      <c r="J2" s="2">
        <v>100</v>
      </c>
    </row>
    <row r="3" spans="1:12" x14ac:dyDescent="0.45">
      <c r="A3" s="11" t="s">
        <v>9</v>
      </c>
      <c r="B3" s="2">
        <f>(1000*J3*J4*J5)/(PI())</f>
        <v>38197.186342054883</v>
      </c>
      <c r="G3" s="1" t="s">
        <v>10</v>
      </c>
      <c r="H3" t="s">
        <v>11</v>
      </c>
      <c r="I3" t="s">
        <v>12</v>
      </c>
      <c r="J3" s="2">
        <v>4</v>
      </c>
    </row>
    <row r="4" spans="1:12" ht="14.65" thickBot="1" x14ac:dyDescent="0.5">
      <c r="A4" s="12" t="s">
        <v>13</v>
      </c>
      <c r="B4" s="5">
        <f>(J6/J7)*J3*J8</f>
        <v>32</v>
      </c>
      <c r="G4" s="1" t="s">
        <v>14</v>
      </c>
      <c r="H4" t="s">
        <v>15</v>
      </c>
      <c r="I4" t="s">
        <v>16</v>
      </c>
      <c r="J4" s="2">
        <v>30</v>
      </c>
    </row>
    <row r="5" spans="1:12" x14ac:dyDescent="0.45">
      <c r="G5" s="1" t="s">
        <v>17</v>
      </c>
      <c r="H5" t="s">
        <v>18</v>
      </c>
      <c r="I5" t="s">
        <v>19</v>
      </c>
      <c r="J5" s="2">
        <v>1</v>
      </c>
    </row>
    <row r="6" spans="1:12" x14ac:dyDescent="0.45">
      <c r="G6" s="1" t="s">
        <v>20</v>
      </c>
      <c r="H6" t="s">
        <v>21</v>
      </c>
      <c r="I6" t="s">
        <v>22</v>
      </c>
      <c r="J6" s="2">
        <v>0.03</v>
      </c>
    </row>
    <row r="7" spans="1:12" x14ac:dyDescent="0.45">
      <c r="G7" s="1" t="s">
        <v>23</v>
      </c>
      <c r="H7" t="s">
        <v>21</v>
      </c>
      <c r="I7" t="s">
        <v>24</v>
      </c>
      <c r="J7" s="2">
        <v>0.03</v>
      </c>
    </row>
    <row r="8" spans="1:12" ht="14.65" thickBot="1" x14ac:dyDescent="0.5">
      <c r="G8" s="3" t="s">
        <v>25</v>
      </c>
      <c r="H8" s="4" t="s">
        <v>15</v>
      </c>
      <c r="I8" s="4" t="s">
        <v>26</v>
      </c>
      <c r="J8" s="5">
        <v>8</v>
      </c>
    </row>
    <row r="12" spans="1:12" ht="14.65" thickBot="1" x14ac:dyDescent="0.5"/>
    <row r="13" spans="1:12" ht="14.65" thickBot="1" x14ac:dyDescent="0.5">
      <c r="L13" s="14" t="s">
        <v>27</v>
      </c>
    </row>
    <row r="14" spans="1:12" x14ac:dyDescent="0.45">
      <c r="L14" s="11" t="s">
        <v>28</v>
      </c>
    </row>
    <row r="15" spans="1:12" x14ac:dyDescent="0.45">
      <c r="L15" s="11" t="s">
        <v>29</v>
      </c>
    </row>
    <row r="16" spans="1:12" ht="14.65" thickBot="1" x14ac:dyDescent="0.5">
      <c r="L16" s="12" t="s">
        <v>30</v>
      </c>
    </row>
    <row r="20" spans="12:12" ht="14.65" thickBot="1" x14ac:dyDescent="0.5"/>
    <row r="21" spans="12:12" ht="14.65" thickBot="1" x14ac:dyDescent="0.5">
      <c r="L21" s="13" t="s">
        <v>31</v>
      </c>
    </row>
    <row r="22" spans="12:12" x14ac:dyDescent="0.45">
      <c r="L22" s="10" t="s">
        <v>32</v>
      </c>
    </row>
    <row r="23" spans="12:12" x14ac:dyDescent="0.45">
      <c r="L23" s="11" t="s">
        <v>33</v>
      </c>
    </row>
    <row r="24" spans="12:12" x14ac:dyDescent="0.45">
      <c r="L24" s="11" t="s">
        <v>34</v>
      </c>
    </row>
    <row r="25" spans="12:12" x14ac:dyDescent="0.45">
      <c r="L25" s="11" t="s">
        <v>17</v>
      </c>
    </row>
    <row r="26" spans="12:12" ht="14.65" thickBot="1" x14ac:dyDescent="0.5">
      <c r="L26" s="12" t="s">
        <v>35</v>
      </c>
    </row>
    <row r="29" spans="12:12" x14ac:dyDescent="0.45">
      <c r="L29" t="s">
        <v>36</v>
      </c>
    </row>
    <row r="30" spans="12:12" x14ac:dyDescent="0.45">
      <c r="L30" t="s">
        <v>10</v>
      </c>
    </row>
    <row r="31" spans="12:12" x14ac:dyDescent="0.45">
      <c r="L31" t="s">
        <v>25</v>
      </c>
    </row>
    <row r="32" spans="12:12" x14ac:dyDescent="0.45">
      <c r="L32" t="s">
        <v>37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E3C1-6348-467B-B0E7-02E95D6DDABA}">
  <sheetPr codeName="Sheet2"/>
  <dimension ref="A2:A9"/>
  <sheetViews>
    <sheetView workbookViewId="0">
      <selection activeCell="A6" sqref="A6"/>
    </sheetView>
  </sheetViews>
  <sheetFormatPr defaultRowHeight="14.25" x14ac:dyDescent="0.45"/>
  <cols>
    <col min="1" max="1" width="27.265625" bestFit="1" customWidth="1"/>
  </cols>
  <sheetData>
    <row r="2" spans="1:1" x14ac:dyDescent="0.45">
      <c r="A2" t="s">
        <v>38</v>
      </c>
    </row>
    <row r="3" spans="1:1" x14ac:dyDescent="0.45">
      <c r="A3" t="s">
        <v>39</v>
      </c>
    </row>
    <row r="4" spans="1:1" x14ac:dyDescent="0.45">
      <c r="A4" t="s">
        <v>40</v>
      </c>
    </row>
    <row r="5" spans="1:1" x14ac:dyDescent="0.45">
      <c r="A5" t="s">
        <v>41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  <row r="9" spans="1:1" x14ac:dyDescent="0.45">
      <c r="A9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71FA-0D9D-402E-A966-0DC0A497E69A}">
  <sheetPr codeName="Sheet3"/>
  <dimension ref="A2:C14"/>
  <sheetViews>
    <sheetView workbookViewId="0">
      <selection activeCell="A8" sqref="A8"/>
    </sheetView>
  </sheetViews>
  <sheetFormatPr defaultRowHeight="14.25" x14ac:dyDescent="0.45"/>
  <cols>
    <col min="1" max="1" width="23.59765625" bestFit="1" customWidth="1"/>
    <col min="2" max="2" width="16.1328125" bestFit="1" customWidth="1"/>
    <col min="3" max="3" width="11" bestFit="1" customWidth="1"/>
  </cols>
  <sheetData>
    <row r="2" spans="1:3" x14ac:dyDescent="0.45">
      <c r="A2" t="s">
        <v>9</v>
      </c>
    </row>
    <row r="3" spans="1:3" x14ac:dyDescent="0.45">
      <c r="A3" t="s">
        <v>38</v>
      </c>
    </row>
    <row r="4" spans="1:3" x14ac:dyDescent="0.45">
      <c r="A4" t="s">
        <v>39</v>
      </c>
    </row>
    <row r="7" spans="1:3" x14ac:dyDescent="0.45">
      <c r="A7" t="s">
        <v>46</v>
      </c>
    </row>
    <row r="8" spans="1:3" x14ac:dyDescent="0.45">
      <c r="B8" t="s">
        <v>40</v>
      </c>
    </row>
    <row r="9" spans="1:3" x14ac:dyDescent="0.45">
      <c r="B9" t="s">
        <v>41</v>
      </c>
    </row>
    <row r="10" spans="1:3" x14ac:dyDescent="0.45">
      <c r="A10" t="s">
        <v>5</v>
      </c>
    </row>
    <row r="12" spans="1:3" x14ac:dyDescent="0.45">
      <c r="A12" t="s">
        <v>47</v>
      </c>
    </row>
    <row r="13" spans="1:3" x14ac:dyDescent="0.45">
      <c r="B13" t="s">
        <v>48</v>
      </c>
    </row>
    <row r="14" spans="1:3" x14ac:dyDescent="0.45">
      <c r="C1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9E55-D544-404B-96A1-78010F5299D3}">
  <sheetPr codeName="Sheet4"/>
  <dimension ref="A2:A8"/>
  <sheetViews>
    <sheetView workbookViewId="0">
      <selection activeCell="A9" sqref="A9"/>
    </sheetView>
  </sheetViews>
  <sheetFormatPr defaultRowHeight="14.25" x14ac:dyDescent="0.45"/>
  <cols>
    <col min="1" max="1" width="13.265625" bestFit="1" customWidth="1"/>
  </cols>
  <sheetData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51</v>
      </c>
    </row>
    <row r="5" spans="1:1" x14ac:dyDescent="0.45">
      <c r="A5" t="s">
        <v>52</v>
      </c>
    </row>
    <row r="6" spans="1:1" x14ac:dyDescent="0.45">
      <c r="A6" t="s">
        <v>53</v>
      </c>
    </row>
    <row r="7" spans="1:1" x14ac:dyDescent="0.45">
      <c r="A7" t="s">
        <v>54</v>
      </c>
    </row>
    <row r="8" spans="1:1" x14ac:dyDescent="0.45">
      <c r="A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19E9DB-D8F7-453A-8AB8-C2F08A48B6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DFE03-5162-4D15-9243-0652E555DF08}">
  <ds:schemaRefs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2de6f903-a70b-4d4e-9d47-d88418a9012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35953E6-9EFF-431E-882F-CB9F34D361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Cutting Calculations</vt:lpstr>
      <vt:lpstr>Number of Standard Cuts</vt:lpstr>
      <vt:lpstr>Time of Cut</vt:lpstr>
      <vt:lpstr>Weight</vt:lpstr>
      <vt:lpstr>Chain_Force</vt:lpstr>
      <vt:lpstr>Chain_Velocity</vt:lpstr>
      <vt:lpstr>Depth_of_Cut</vt:lpstr>
      <vt:lpstr>n</vt:lpstr>
      <vt:lpstr>P</vt:lpstr>
      <vt:lpstr>S</vt:lpstr>
      <vt:lpstr>Tm</vt:lpstr>
      <vt:lpstr>Vc</vt:lpstr>
      <vt:lpstr>Vf</vt:lpstr>
      <vt:lpstr>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Spinney</dc:creator>
  <cp:keywords/>
  <dc:description/>
  <cp:lastModifiedBy>Knecht, Trevor B</cp:lastModifiedBy>
  <cp:revision/>
  <dcterms:created xsi:type="dcterms:W3CDTF">2024-10-25T23:01:05Z</dcterms:created>
  <dcterms:modified xsi:type="dcterms:W3CDTF">2024-10-29T23:28:05Z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