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PSU GLOBAL\Rev. 1\Excel\"/>
    </mc:Choice>
  </mc:AlternateContent>
  <xr:revisionPtr revIDLastSave="0" documentId="13_ncr:1_{5892FAE3-363B-4C61-BBDE-9CCAA83925CE}" xr6:coauthVersionLast="45" xr6:coauthVersionMax="45" xr10:uidLastSave="{00000000-0000-0000-0000-000000000000}"/>
  <bookViews>
    <workbookView xWindow="34644" yWindow="2532" windowWidth="21012" windowHeight="13728" xr2:uid="{00000000-000D-0000-FFFF-FFFF00000000}"/>
  </bookViews>
  <sheets>
    <sheet name="Stückliste" sheetId="1" r:id="rId1"/>
  </sheets>
  <definedNames>
    <definedName name="_xlnm.Print_Area" localSheetId="0">Stückliste!$A$1:$D$63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4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<sst xmlns="http://schemas.openxmlformats.org/spreadsheetml/2006/main" count="126" uniqueCount="119">
  <si>
    <t>Pos.</t>
  </si>
  <si>
    <t>Qty</t>
  </si>
  <si>
    <t>Value</t>
  </si>
  <si>
    <t>Comment</t>
  </si>
  <si>
    <t>133-2-01-00</t>
  </si>
  <si>
    <t>2 layer, Cu 35µ, HASL, 90.0 x 84.0, 1.6mm FR4</t>
  </si>
  <si>
    <t>100n</t>
  </si>
  <si>
    <t>10n/500V</t>
  </si>
  <si>
    <t>1M</t>
  </si>
  <si>
    <t>1N5908</t>
  </si>
  <si>
    <t>47u/50V</t>
  </si>
  <si>
    <t>50R</t>
  </si>
  <si>
    <t>B32922C3334M</t>
  </si>
  <si>
    <t>MPM-10-5</t>
  </si>
  <si>
    <t>P6KE15CA</t>
  </si>
  <si>
    <t>RAC10-05SK/277</t>
  </si>
  <si>
    <t>TEZ10/D230/9V</t>
  </si>
  <si>
    <t>6.3 x 0.8</t>
  </si>
  <si>
    <t>22-27-2031</t>
  </si>
  <si>
    <t>optional PE connector, PCB mount spade connectors</t>
  </si>
  <si>
    <t>1x3p, 2.54mm</t>
  </si>
  <si>
    <t>standard pin header, 2.54mm pitch</t>
  </si>
  <si>
    <t>2x2p, 2.54mm</t>
  </si>
  <si>
    <t>09503021</t>
  </si>
  <si>
    <t>08500106</t>
  </si>
  <si>
    <t>Molex SPOX, e.G. Reichelt: MOLEX 26604040, tme.eu:   MX-26-60-4040</t>
  </si>
  <si>
    <t>09503041</t>
  </si>
  <si>
    <t>crimp housing: Molex. E.g. Reichelt: MOLEX 9503041, tme.eu: MX-2139-4A</t>
  </si>
  <si>
    <t>Modification: Remove Pin 2 and Pin 4. Molex SPOX, e.G. Reichelt: MOLEX 26604050, tme.eu:   MX-26-60-4050</t>
  </si>
  <si>
    <t>09503051</t>
  </si>
  <si>
    <t>crimp housing: Molex. E.g. Reichelt: MOLEX 9503051, tme.eu: MX-2139-5A</t>
  </si>
  <si>
    <t>0031.8211</t>
  </si>
  <si>
    <t>Schurter fuse holder (5x20mm). E.g. Reichelt: PL OGN-25, tme.eu: 0031.8211</t>
  </si>
  <si>
    <t>crimp terminal, Molex. E.g. Reichelt: MOLEX 08500106, tme.eu: MX-2478-1-P913L (= 10 pack)</t>
  </si>
  <si>
    <r>
      <t xml:space="preserve">crimp housing, optional (for </t>
    </r>
    <r>
      <rPr>
        <b/>
        <sz val="10"/>
        <color theme="1"/>
        <rFont val="Futura Lt BT"/>
        <family val="2"/>
      </rPr>
      <t>panel meter</t>
    </r>
    <r>
      <rPr>
        <sz val="10"/>
        <color theme="1"/>
        <rFont val="Futura Lt BT"/>
        <family val="2"/>
      </rPr>
      <t>): Molex. E.g. Reichelt: MOLEX 9503021, tme.eu: MX-2139-2A</t>
    </r>
  </si>
  <si>
    <t>Ceramic Cap, 50V, pitch 2.5mm</t>
  </si>
  <si>
    <r>
      <t xml:space="preserve">Ceramic Cap, </t>
    </r>
    <r>
      <rPr>
        <b/>
        <sz val="11"/>
        <color theme="1"/>
        <rFont val="Futura Lt BT"/>
        <family val="2"/>
      </rPr>
      <t>500V</t>
    </r>
    <r>
      <rPr>
        <sz val="11"/>
        <color theme="1"/>
        <rFont val="Futura Lt BT"/>
        <family val="2"/>
      </rPr>
      <t>, pitch 5mm, Reichelt: KERKO-500 10N, tme.eu: CCH-10K (=10 pack)</t>
    </r>
  </si>
  <si>
    <t>Resistor, metal film, 5% or better, 0,6W</t>
  </si>
  <si>
    <t>5V TVS diode. ST Micro. E.g. Reichelt: 1N 5908, tme.eu: 1N5908</t>
  </si>
  <si>
    <t>X2-capacitor, 330n, 305V, EPCOS. E.g. Reichelt  EPCO B32922C3334, tme.eu: B32922C3334M</t>
  </si>
  <si>
    <t>15V bi-dir TVS diode, ST Micro, e.G. Reichelt: P6KE 15CA, tme.eu: P6KE15CA</t>
  </si>
  <si>
    <t>dupont housing, 3p</t>
  </si>
  <si>
    <t>ebay, AliExpress or other</t>
  </si>
  <si>
    <t>dupont terminals, female</t>
  </si>
  <si>
    <t>LED, blue</t>
  </si>
  <si>
    <t>Power LED, blue (R1 is calculated for blue)</t>
  </si>
  <si>
    <t xml:space="preserve">22-01-3037 </t>
  </si>
  <si>
    <t>08-50-0114</t>
  </si>
  <si>
    <r>
      <t xml:space="preserve">optional (for </t>
    </r>
    <r>
      <rPr>
        <b/>
        <sz val="10"/>
        <color theme="1"/>
        <rFont val="Futura Lt BT"/>
        <family val="2"/>
      </rPr>
      <t>panel meter</t>
    </r>
    <r>
      <rPr>
        <sz val="10"/>
        <color theme="1"/>
        <rFont val="Futura Lt BT"/>
        <family val="2"/>
      </rPr>
      <t>): Molex 6410/22-27-2031 (KK, 2.54mm, 3p), e.g. Reichelt: MOLEX 22272031, tme.eu: MX-6410-03A</t>
    </r>
  </si>
  <si>
    <r>
      <t xml:space="preserve">crimp housing, optional (for </t>
    </r>
    <r>
      <rPr>
        <b/>
        <sz val="11"/>
        <color theme="1"/>
        <rFont val="Futura Lt BT"/>
        <family val="2"/>
      </rPr>
      <t>panel meter</t>
    </r>
    <r>
      <rPr>
        <sz val="11"/>
        <color theme="1"/>
        <rFont val="Futura Lt BT"/>
        <family val="2"/>
      </rPr>
      <t>), Molex. E.g. Reichelt: MOLEX 22013037, tme.eu: MX-22-01-3037</t>
    </r>
  </si>
  <si>
    <r>
      <t xml:space="preserve">crimp terminal, optional (for </t>
    </r>
    <r>
      <rPr>
        <b/>
        <sz val="11"/>
        <color theme="1"/>
        <rFont val="Futura Lt BT"/>
        <family val="2"/>
      </rPr>
      <t>panel meter</t>
    </r>
    <r>
      <rPr>
        <sz val="11"/>
        <color theme="1"/>
        <rFont val="Futura Lt BT"/>
        <family val="2"/>
      </rPr>
      <t>), Molex. E.g. Reichelt: MOLEX 8500114, tme.eu:  MX-0850-0114</t>
    </r>
  </si>
  <si>
    <r>
      <t xml:space="preserve">optional (for </t>
    </r>
    <r>
      <rPr>
        <b/>
        <sz val="10"/>
        <color theme="1"/>
        <rFont val="Futura Lt BT"/>
        <family val="2"/>
      </rPr>
      <t>panel meter</t>
    </r>
    <r>
      <rPr>
        <sz val="10"/>
        <color theme="1"/>
        <rFont val="Futura Lt BT"/>
        <family val="2"/>
      </rPr>
      <t>): Molex SPOX, e.G. Reichelt: MOLEX 26604020, tme.eu:   MX-26-60-4020</t>
    </r>
  </si>
  <si>
    <r>
      <t xml:space="preserve">crimp terminal, optional (for </t>
    </r>
    <r>
      <rPr>
        <b/>
        <sz val="10"/>
        <color theme="1"/>
        <rFont val="Futura Lt BT"/>
        <family val="2"/>
      </rPr>
      <t>panel meter</t>
    </r>
    <r>
      <rPr>
        <sz val="10"/>
        <color theme="1"/>
        <rFont val="Futura Lt BT"/>
        <family val="2"/>
      </rPr>
      <t>), Molex. E.g. Reichelt: MOLEX 08500106, tme.eu: MX-2478-1-P913L (= 10 pack)</t>
    </r>
  </si>
  <si>
    <t>jumper, 2.54mm</t>
  </si>
  <si>
    <t>el. Cap, 105°C, diameter 7mm, pitch 2.5mm</t>
  </si>
  <si>
    <t>BV UI 304 0153</t>
  </si>
  <si>
    <t>T22205B436B</t>
  </si>
  <si>
    <r>
      <t xml:space="preserve">Bulgin,  option </t>
    </r>
    <r>
      <rPr>
        <b/>
        <sz val="10"/>
        <color theme="1"/>
        <rFont val="Futura Lt BT"/>
        <family val="2"/>
      </rPr>
      <t>115/230V</t>
    </r>
    <r>
      <rPr>
        <sz val="10"/>
        <color theme="1"/>
        <rFont val="Futura Lt BT"/>
        <family val="2"/>
      </rPr>
      <t xml:space="preserve"> (switch), tme.eu:   AE-T22205B</t>
    </r>
  </si>
  <si>
    <t>10321041</t>
  </si>
  <si>
    <t>10013046</t>
  </si>
  <si>
    <t>08701031</t>
  </si>
  <si>
    <r>
      <t xml:space="preserve">MOLEX, option: </t>
    </r>
    <r>
      <rPr>
        <b/>
        <sz val="10"/>
        <color theme="1"/>
        <rFont val="Futura Lt BT"/>
        <family val="2"/>
      </rPr>
      <t>115V/230V</t>
    </r>
    <r>
      <rPr>
        <sz val="10"/>
        <color theme="1"/>
        <rFont val="Futura Lt BT"/>
        <family val="2"/>
      </rPr>
      <t xml:space="preserve"> switch, tme.eu:   MX-5281-04A</t>
    </r>
  </si>
  <si>
    <r>
      <t xml:space="preserve">MOLEX, option: </t>
    </r>
    <r>
      <rPr>
        <b/>
        <sz val="10"/>
        <color theme="1"/>
        <rFont val="Futura Lt BT"/>
        <family val="2"/>
      </rPr>
      <t>115V/230V</t>
    </r>
    <r>
      <rPr>
        <sz val="10"/>
        <color theme="1"/>
        <rFont val="Futura Lt BT"/>
        <family val="2"/>
      </rPr>
      <t xml:space="preserve"> switch., tme.eu:   MX-5197-04, Farnell: 2612656 , Mouser: 538-10-01-3046  , Digikey: WM9124-ND </t>
    </r>
  </si>
  <si>
    <r>
      <t xml:space="preserve">Molex Crimp terminal, option </t>
    </r>
    <r>
      <rPr>
        <b/>
        <sz val="10"/>
        <color theme="1"/>
        <rFont val="Futura Lt BT"/>
        <family val="2"/>
      </rPr>
      <t>115V/230V</t>
    </r>
    <r>
      <rPr>
        <sz val="10"/>
        <color theme="1"/>
        <rFont val="Futura Lt BT"/>
        <family val="2"/>
      </rPr>
      <t xml:space="preserve">, Farnell: 2060658, rs-online.com: 670-6265, Mouser 538-08-70-1031-CT, Digikey:   WM18820CT-ND </t>
    </r>
  </si>
  <si>
    <r>
      <t xml:space="preserve">BREVE TUFVASSONS transformer, </t>
    </r>
    <r>
      <rPr>
        <b/>
        <sz val="11"/>
        <color theme="1"/>
        <rFont val="Futura Lt BT"/>
        <family val="2"/>
      </rPr>
      <t>option 230V only</t>
    </r>
    <r>
      <rPr>
        <sz val="11"/>
        <color theme="1"/>
        <rFont val="Futura Lt BT"/>
        <family val="2"/>
      </rPr>
      <t>, tme.eu: TEZ10/D/9V</t>
    </r>
  </si>
  <si>
    <t>Fuse for 9VAC</t>
  </si>
  <si>
    <t>Fuse for 5VDC</t>
  </si>
  <si>
    <t>5x20mm, 2A</t>
  </si>
  <si>
    <t>5x20mm, 1.6A</t>
  </si>
  <si>
    <t>Mean Well, +5V@10W AC/DC module. tme.eu: MPM-10-5, Digikey: 1866-3459-ND, Farnell: 3002904, Mouser: 709-MPM10-5. Alternative for M1.</t>
  </si>
  <si>
    <t>RECOM, +5V@10W AC/DC module. Tme.eu: RAC10-05SK/277, Digikey: 945-3121-5-ND, Farnell: 2822839, Mouser: 919-RAC10-05SK/277. Alternative for M2.</t>
  </si>
  <si>
    <r>
      <t>Hahn transformer,</t>
    </r>
    <r>
      <rPr>
        <b/>
        <sz val="10"/>
        <color theme="1"/>
        <rFont val="Futura Lt BT"/>
        <family val="2"/>
      </rPr>
      <t xml:space="preserve"> option 115V/230V</t>
    </r>
    <r>
      <rPr>
        <sz val="10"/>
        <color theme="1"/>
        <rFont val="Futura Lt BT"/>
        <family val="2"/>
      </rPr>
      <t>, tme.eu: BVUI3040153</t>
    </r>
  </si>
  <si>
    <t>6200.2300</t>
  </si>
  <si>
    <t xml:space="preserve"> 2-520184-2</t>
  </si>
  <si>
    <t>MAS 70S</t>
  </si>
  <si>
    <t xml:space="preserve">Hirschmann DIN plug 7pin, 262°. Reichelt: MAS 70S, tme.eu: MAS70SGR. Example for C64 power plug  </t>
  </si>
  <si>
    <t>4x0.5mm²</t>
  </si>
  <si>
    <t>Cable for output voltages. 4xAWG21</t>
  </si>
  <si>
    <t>standard jumper (rated 1A or more). E.G. Reichelt: JUMPER 2,54 SW, tme.eu:   63429-202LF</t>
  </si>
  <si>
    <r>
      <t xml:space="preserve">Resistor, metal film, 5% or better, 0,6W, calculated for blue led. For red, green, yellow: 330R. For </t>
    </r>
    <r>
      <rPr>
        <b/>
        <sz val="11"/>
        <color theme="1"/>
        <rFont val="Futura Lt BT"/>
        <family val="2"/>
      </rPr>
      <t>illuminated logo</t>
    </r>
    <r>
      <rPr>
        <sz val="11"/>
        <color theme="1"/>
        <rFont val="Futura Lt BT"/>
        <family val="2"/>
      </rPr>
      <t>: 0R!</t>
    </r>
  </si>
  <si>
    <t>1855.1108</t>
  </si>
  <si>
    <t>TE connectivity, tme.eu:  2-520184-2 or Reichelt RND 465-00067. Example for 6.3 x 0.8 spade terminals, red, fully isolated. Required to connect to the mains connector and switch.</t>
  </si>
  <si>
    <t xml:space="preserve">Schurter, tme.eu:  6200.2300. Mains connector with fuse. </t>
  </si>
  <si>
    <t>4.8 x 0.8, isolated, red, female</t>
  </si>
  <si>
    <t>6.3 x 0.8, isolated, red, female</t>
  </si>
  <si>
    <t>Blade receptacle, e.g. tme.eu: BM00148, Reichelt.de: RND 465-00508</t>
  </si>
  <si>
    <t>Blade receptacle, e.g. tme.eu: , Reichelt.de: RND 465-00045</t>
  </si>
  <si>
    <t>C64 PSU GLOBAL Rev. 1</t>
  </si>
  <si>
    <t>Bill of Material Rev. 1.0</t>
  </si>
  <si>
    <t>0.5A/T</t>
  </si>
  <si>
    <t>Mains fuse</t>
  </si>
  <si>
    <t xml:space="preserve">Marquardt, tme.eu: 1855.1108, Reichelt.de: WIPPE 1855.1108. Illuminated mains switch for the 3D printed case. Non-illuminated switch: Marquardt 1858.1103, Reichelt: WIPPE 1858.1103, tme.eu: 1858.1103  </t>
  </si>
  <si>
    <t>3D printed case</t>
  </si>
  <si>
    <t>ABS</t>
  </si>
  <si>
    <t>mains cable, 0.5mm² - 0.75mm²</t>
  </si>
  <si>
    <t>To be salvaged for the mains cables</t>
  </si>
  <si>
    <t>cable 0.5mm², red</t>
  </si>
  <si>
    <t>cable 0.5mm², green</t>
  </si>
  <si>
    <t>for the 230V/115V version</t>
  </si>
  <si>
    <t>cable 0.25mm²/AWG24, red</t>
  </si>
  <si>
    <t>cable 0.25mm²/AWG24, black</t>
  </si>
  <si>
    <t>illuminated logo</t>
  </si>
  <si>
    <t>see text</t>
  </si>
  <si>
    <t>M3x10 (DIN 7985)</t>
  </si>
  <si>
    <t>screw</t>
  </si>
  <si>
    <t>M3, self-locking (DIN 985)</t>
  </si>
  <si>
    <t>nut</t>
  </si>
  <si>
    <t>M3x12 (DIN 965)</t>
  </si>
  <si>
    <t>countersunk screw</t>
  </si>
  <si>
    <t>C2.9x9.5mm (DIN 7981)</t>
  </si>
  <si>
    <t>screw for sheet metal or plastic</t>
  </si>
  <si>
    <t>C2.9x6.5mm (DIN 7982)</t>
  </si>
  <si>
    <t>countersunk screw for sheet metal or plastic</t>
  </si>
  <si>
    <t>priece/each</t>
  </si>
  <si>
    <t>Price total</t>
  </si>
  <si>
    <t>2x4p, 2.54mm</t>
  </si>
  <si>
    <t>Total</t>
  </si>
  <si>
    <t>115/230V</t>
  </si>
  <si>
    <t>230V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</si>
</sst>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10"/>
      <color theme="1"/>
      <name val="Futura Lt BT"/>
      <family val="2"/>
    </font>
    <font>
      <b/>
      <sz val="11"/>
      <color theme="1"/>
      <name val="Futura Lt BT"/>
      <family val="2"/>
    </font>
    <font>
      <b/>
      <sz val="10"/>
      <color theme="1"/>
      <name val="Futura Lt B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4" fillId="0" borderId="0" xfId="0" applyFont="1" applyAlignment="1">
      <alignment vertical="top" wrapText="1"/>
    </xf>
    <xf numFmtId="0" fontId="24" fillId="0" borderId="0" xfId="0" applyFont="1" applyAlignment="1">
      <alignment horizontal="left" vertical="top" wrapText="1"/>
    </xf>
    <xf numFmtId="49" fontId="24" fillId="0" borderId="0" xfId="0" applyNumberFormat="1" applyFont="1" applyAlignment="1">
      <alignment vertical="top" wrapText="1"/>
    </xf>
    <xf numFmtId="0" fontId="24" fillId="0" borderId="0" xfId="0" applyFont="1" applyAlignment="1">
      <alignment vertical="top"/>
    </xf>
    <xf numFmtId="49" fontId="24" fillId="0" borderId="0" xfId="0" applyNumberFormat="1" applyFont="1" applyAlignment="1">
      <alignment vertical="top"/>
    </xf>
    <xf numFmtId="49" fontId="24" fillId="0" borderId="0" xfId="0" applyNumberFormat="1" applyFont="1" applyAlignment="1">
      <alignment horizontal="left" vertical="top" wrapText="1"/>
    </xf>
    <xf numFmtId="49" fontId="24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 wrapText="1"/>
    </xf>
    <xf numFmtId="164" fontId="24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24" fillId="33" borderId="10" xfId="0" applyFont="1" applyFill="1" applyBorder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0"/>
        <color theme="1"/>
        <name val="Futura Lt BT"/>
        <family val="2"/>
        <scheme val="none"/>
      </font>
      <numFmt numFmtId="164" formatCode="#,##0.00\ &quot;€&quot;"/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utura Lt BT"/>
        <family val="2"/>
        <scheme val="none"/>
      </font>
      <numFmt numFmtId="164" formatCode="#,##0.00\ &quot;€&quot;"/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64" totalsRowShown="0" headerRowDxfId="7" dataDxfId="6">
  <autoFilter ref="A3:F64" xr:uid="{00000000-0009-0000-0100-000001000000}"/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6" xr3:uid="{00000000-0010-0000-0000-000006000000}" name="Comment" dataDxfId="2"/>
    <tableColumn id="4" xr3:uid="{BAE9F9C7-BC6E-4BAC-B43C-7B7E75EF3ADE}" name="priece/each" dataDxfId="1"/>
    <tableColumn id="5" xr3:uid="{7DC24FE0-F0BB-4374-9FB1-F3F8F323120D}" name="Price total" dataDxfId="0">
      <calculatedColumnFormula>Tabelle1[[#This Row],[Qty]]*Tabelle1[[#This Row],[priece/each]]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2"/>
  <sheetViews>
    <sheetView tabSelected="1" view="pageLayout" topLeftCell="A57" zoomScaleNormal="100" workbookViewId="0">
      <selection activeCell="D68" sqref="D68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50.21875" customWidth="1"/>
    <col min="5" max="5" width="15.5546875" customWidth="1"/>
  </cols>
  <sheetData>
    <row r="1" spans="1:6" ht="20.399999999999999" x14ac:dyDescent="0.35">
      <c r="A1" s="18" t="s">
        <v>87</v>
      </c>
      <c r="B1" s="18"/>
      <c r="C1" s="18"/>
      <c r="D1" s="18"/>
    </row>
    <row r="2" spans="1:6" ht="20.399999999999999" x14ac:dyDescent="0.35">
      <c r="A2" s="19" t="s">
        <v>88</v>
      </c>
      <c r="B2" s="19"/>
      <c r="C2" s="19"/>
      <c r="D2" s="19"/>
    </row>
    <row r="3" spans="1:6" s="3" customFormat="1" x14ac:dyDescent="0.3">
      <c r="A3" s="2" t="s">
        <v>0</v>
      </c>
      <c r="B3" s="4" t="s">
        <v>1</v>
      </c>
      <c r="C3" s="5" t="s">
        <v>2</v>
      </c>
      <c r="D3" s="5" t="s">
        <v>3</v>
      </c>
      <c r="E3" s="21" t="s">
        <v>113</v>
      </c>
      <c r="F3" s="21" t="s">
        <v>114</v>
      </c>
    </row>
    <row r="4" spans="1:6" s="3" customFormat="1" x14ac:dyDescent="0.3">
      <c r="A4" s="8">
        <v>1</v>
      </c>
      <c r="B4" s="8">
        <v>1</v>
      </c>
      <c r="C4" s="8" t="s">
        <v>4</v>
      </c>
      <c r="D4" s="8" t="s">
        <v>5</v>
      </c>
      <c r="E4" s="22">
        <v>1</v>
      </c>
      <c r="F4" s="22">
        <f>Tabelle1[[#This Row],[Qty]]*Tabelle1[[#This Row],[priece/each]]</f>
        <v>1</v>
      </c>
    </row>
    <row r="5" spans="1:6" s="3" customFormat="1" ht="39.6" x14ac:dyDescent="0.3">
      <c r="A5" s="8">
        <f>A4+1</f>
        <v>2</v>
      </c>
      <c r="B5" s="11">
        <v>0</v>
      </c>
      <c r="C5" s="11" t="s">
        <v>18</v>
      </c>
      <c r="D5" s="8" t="s">
        <v>48</v>
      </c>
      <c r="E5" s="22">
        <v>0</v>
      </c>
      <c r="F5" s="22">
        <f>Tabelle1[[#This Row],[Qty]]*Tabelle1[[#This Row],[priece/each]]</f>
        <v>0</v>
      </c>
    </row>
    <row r="6" spans="1:6" s="3" customFormat="1" ht="27.6" x14ac:dyDescent="0.3">
      <c r="A6" s="8">
        <f t="shared" ref="A6:A49" si="0">A5+1</f>
        <v>3</v>
      </c>
      <c r="B6" s="6">
        <v>0</v>
      </c>
      <c r="C6" s="15" t="s">
        <v>46</v>
      </c>
      <c r="D6" s="6" t="s">
        <v>49</v>
      </c>
      <c r="E6" s="22">
        <v>0</v>
      </c>
      <c r="F6" s="22">
        <f>Tabelle1[[#This Row],[Qty]]*Tabelle1[[#This Row],[priece/each]]</f>
        <v>0</v>
      </c>
    </row>
    <row r="7" spans="1:6" s="3" customFormat="1" ht="27.6" x14ac:dyDescent="0.3">
      <c r="A7" s="8">
        <f t="shared" si="0"/>
        <v>4</v>
      </c>
      <c r="B7" s="6">
        <v>0</v>
      </c>
      <c r="C7" s="16" t="s">
        <v>47</v>
      </c>
      <c r="D7" s="6" t="s">
        <v>50</v>
      </c>
      <c r="E7" s="22">
        <v>0</v>
      </c>
      <c r="F7" s="22">
        <f>Tabelle1[[#This Row],[Qty]]*Tabelle1[[#This Row],[priece/each]]</f>
        <v>0</v>
      </c>
    </row>
    <row r="8" spans="1:6" s="3" customFormat="1" x14ac:dyDescent="0.3">
      <c r="A8" s="8">
        <f t="shared" si="0"/>
        <v>5</v>
      </c>
      <c r="B8" s="11">
        <v>0</v>
      </c>
      <c r="C8" s="11" t="s">
        <v>17</v>
      </c>
      <c r="D8" s="8" t="s">
        <v>19</v>
      </c>
      <c r="E8" s="22">
        <v>0</v>
      </c>
      <c r="F8" s="22">
        <f>Tabelle1[[#This Row],[Qty]]*Tabelle1[[#This Row],[priece/each]]</f>
        <v>0</v>
      </c>
    </row>
    <row r="9" spans="1:6" s="3" customFormat="1" x14ac:dyDescent="0.3">
      <c r="A9" s="8">
        <f t="shared" si="0"/>
        <v>6</v>
      </c>
      <c r="B9" s="11">
        <v>1</v>
      </c>
      <c r="C9" s="9" t="s">
        <v>20</v>
      </c>
      <c r="D9" s="8" t="s">
        <v>21</v>
      </c>
      <c r="E9" s="22">
        <v>0.08</v>
      </c>
      <c r="F9" s="22">
        <f>Tabelle1[[#This Row],[Qty]]*Tabelle1[[#This Row],[priece/each]]</f>
        <v>0.08</v>
      </c>
    </row>
    <row r="10" spans="1:6" s="3" customFormat="1" x14ac:dyDescent="0.3">
      <c r="A10" s="8">
        <f t="shared" si="0"/>
        <v>7</v>
      </c>
      <c r="B10" s="6">
        <v>1</v>
      </c>
      <c r="C10" s="7" t="s">
        <v>41</v>
      </c>
      <c r="D10" s="6" t="s">
        <v>42</v>
      </c>
      <c r="E10" s="22">
        <v>0.05</v>
      </c>
      <c r="F10" s="22">
        <f>Tabelle1[[#This Row],[Qty]]*Tabelle1[[#This Row],[priece/each]]</f>
        <v>0.05</v>
      </c>
    </row>
    <row r="11" spans="1:6" s="3" customFormat="1" ht="15.6" customHeight="1" x14ac:dyDescent="0.3">
      <c r="A11" s="8">
        <f t="shared" si="0"/>
        <v>8</v>
      </c>
      <c r="B11" s="6">
        <v>2</v>
      </c>
      <c r="C11" s="7" t="s">
        <v>43</v>
      </c>
      <c r="D11" s="6" t="s">
        <v>42</v>
      </c>
      <c r="E11" s="22">
        <v>0.01</v>
      </c>
      <c r="F11" s="22">
        <f>Tabelle1[[#This Row],[Qty]]*Tabelle1[[#This Row],[priece/each]]</f>
        <v>0.02</v>
      </c>
    </row>
    <row r="12" spans="1:6" s="3" customFormat="1" x14ac:dyDescent="0.3">
      <c r="A12" s="8">
        <f t="shared" si="0"/>
        <v>9</v>
      </c>
      <c r="B12" s="6">
        <v>0</v>
      </c>
      <c r="C12" s="7" t="s">
        <v>44</v>
      </c>
      <c r="D12" s="6" t="s">
        <v>45</v>
      </c>
      <c r="E12" s="22">
        <v>0.28000000000000003</v>
      </c>
      <c r="F12" s="22">
        <f>Tabelle1[[#This Row],[Qty]]*Tabelle1[[#This Row],[priece/each]]</f>
        <v>0</v>
      </c>
    </row>
    <row r="13" spans="1:6" s="3" customFormat="1" x14ac:dyDescent="0.3">
      <c r="A13" s="8">
        <f t="shared" si="0"/>
        <v>10</v>
      </c>
      <c r="B13" s="8">
        <v>0</v>
      </c>
      <c r="C13" s="9" t="s">
        <v>22</v>
      </c>
      <c r="D13" s="8" t="s">
        <v>21</v>
      </c>
      <c r="E13" s="22">
        <v>0</v>
      </c>
      <c r="F13" s="22">
        <f>Tabelle1[[#This Row],[Qty]]*Tabelle1[[#This Row],[priece/each]]</f>
        <v>0</v>
      </c>
    </row>
    <row r="14" spans="1:6" s="3" customFormat="1" x14ac:dyDescent="0.3">
      <c r="A14" s="8">
        <f t="shared" si="0"/>
        <v>11</v>
      </c>
      <c r="B14" s="8">
        <v>1</v>
      </c>
      <c r="C14" s="9" t="s">
        <v>115</v>
      </c>
      <c r="D14" s="8" t="s">
        <v>21</v>
      </c>
      <c r="E14" s="22">
        <v>0.06</v>
      </c>
      <c r="F14" s="22">
        <f>Tabelle1[[#This Row],[Qty]]*Tabelle1[[#This Row],[priece/each]]</f>
        <v>0.06</v>
      </c>
    </row>
    <row r="15" spans="1:6" s="3" customFormat="1" ht="27.6" x14ac:dyDescent="0.3">
      <c r="A15" s="8">
        <f t="shared" si="0"/>
        <v>12</v>
      </c>
      <c r="B15" s="8">
        <v>4</v>
      </c>
      <c r="C15" s="7" t="s">
        <v>53</v>
      </c>
      <c r="D15" s="20" t="s">
        <v>78</v>
      </c>
      <c r="E15" s="22">
        <v>0.02</v>
      </c>
      <c r="F15" s="22">
        <f>Tabelle1[[#This Row],[Qty]]*Tabelle1[[#This Row],[priece/each]]</f>
        <v>0.08</v>
      </c>
    </row>
    <row r="16" spans="1:6" s="3" customFormat="1" ht="26.4" x14ac:dyDescent="0.3">
      <c r="A16" s="8">
        <f t="shared" si="0"/>
        <v>13</v>
      </c>
      <c r="B16" s="11">
        <v>0</v>
      </c>
      <c r="C16" s="12">
        <v>26604020</v>
      </c>
      <c r="D16" s="8" t="s">
        <v>51</v>
      </c>
      <c r="E16" s="22">
        <v>0</v>
      </c>
      <c r="F16" s="22">
        <f>Tabelle1[[#This Row],[Qty]]*Tabelle1[[#This Row],[priece/each]]</f>
        <v>0</v>
      </c>
    </row>
    <row r="17" spans="1:6" s="3" customFormat="1" ht="26.4" x14ac:dyDescent="0.3">
      <c r="A17" s="8">
        <f t="shared" si="0"/>
        <v>14</v>
      </c>
      <c r="B17" s="8">
        <v>0</v>
      </c>
      <c r="C17" s="10" t="s">
        <v>23</v>
      </c>
      <c r="D17" s="8" t="s">
        <v>34</v>
      </c>
      <c r="E17" s="22">
        <v>0</v>
      </c>
      <c r="F17" s="22">
        <f>Tabelle1[[#This Row],[Qty]]*Tabelle1[[#This Row],[priece/each]]</f>
        <v>0</v>
      </c>
    </row>
    <row r="18" spans="1:6" s="3" customFormat="1" ht="39.6" x14ac:dyDescent="0.3">
      <c r="A18" s="8">
        <f t="shared" si="0"/>
        <v>15</v>
      </c>
      <c r="B18" s="8">
        <v>0</v>
      </c>
      <c r="C18" s="13" t="s">
        <v>24</v>
      </c>
      <c r="D18" s="8" t="s">
        <v>52</v>
      </c>
      <c r="E18" s="22">
        <v>0</v>
      </c>
      <c r="F18" s="22">
        <f>Tabelle1[[#This Row],[Qty]]*Tabelle1[[#This Row],[priece/each]]</f>
        <v>0</v>
      </c>
    </row>
    <row r="19" spans="1:6" s="3" customFormat="1" ht="26.4" x14ac:dyDescent="0.3">
      <c r="A19" s="8">
        <f t="shared" si="0"/>
        <v>16</v>
      </c>
      <c r="B19" s="11">
        <v>1</v>
      </c>
      <c r="C19" s="12">
        <v>26604040</v>
      </c>
      <c r="D19" s="8" t="s">
        <v>25</v>
      </c>
      <c r="E19" s="22">
        <v>0.26</v>
      </c>
      <c r="F19" s="22">
        <f>Tabelle1[[#This Row],[Qty]]*Tabelle1[[#This Row],[priece/each]]</f>
        <v>0.26</v>
      </c>
    </row>
    <row r="20" spans="1:6" s="3" customFormat="1" ht="26.4" x14ac:dyDescent="0.3">
      <c r="A20" s="8">
        <f t="shared" si="0"/>
        <v>17</v>
      </c>
      <c r="B20" s="8">
        <v>1</v>
      </c>
      <c r="C20" s="14" t="s">
        <v>26</v>
      </c>
      <c r="D20" s="8" t="s">
        <v>27</v>
      </c>
      <c r="E20" s="22">
        <v>0.14000000000000001</v>
      </c>
      <c r="F20" s="22">
        <f>Tabelle1[[#This Row],[Qty]]*Tabelle1[[#This Row],[priece/each]]</f>
        <v>0.14000000000000001</v>
      </c>
    </row>
    <row r="21" spans="1:6" s="3" customFormat="1" ht="26.4" x14ac:dyDescent="0.3">
      <c r="A21" s="8">
        <f t="shared" si="0"/>
        <v>18</v>
      </c>
      <c r="B21" s="8">
        <v>4</v>
      </c>
      <c r="C21" s="13" t="s">
        <v>24</v>
      </c>
      <c r="D21" s="8" t="s">
        <v>33</v>
      </c>
      <c r="E21" s="22">
        <v>0.1</v>
      </c>
      <c r="F21" s="22">
        <f>Tabelle1[[#This Row],[Qty]]*Tabelle1[[#This Row],[priece/each]]</f>
        <v>0.4</v>
      </c>
    </row>
    <row r="22" spans="1:6" s="3" customFormat="1" ht="26.4" x14ac:dyDescent="0.3">
      <c r="A22" s="8">
        <f t="shared" si="0"/>
        <v>19</v>
      </c>
      <c r="B22" s="11">
        <v>1</v>
      </c>
      <c r="C22" s="12">
        <v>26604050</v>
      </c>
      <c r="D22" s="8" t="s">
        <v>28</v>
      </c>
      <c r="E22" s="22">
        <v>0.32</v>
      </c>
      <c r="F22" s="22">
        <f>Tabelle1[[#This Row],[Qty]]*Tabelle1[[#This Row],[priece/each]]</f>
        <v>0.32</v>
      </c>
    </row>
    <row r="23" spans="1:6" s="3" customFormat="1" ht="26.4" x14ac:dyDescent="0.3">
      <c r="A23" s="8">
        <f t="shared" si="0"/>
        <v>20</v>
      </c>
      <c r="B23" s="8">
        <v>1</v>
      </c>
      <c r="C23" s="14" t="s">
        <v>29</v>
      </c>
      <c r="D23" s="8" t="s">
        <v>30</v>
      </c>
      <c r="E23" s="22">
        <v>0.16</v>
      </c>
      <c r="F23" s="22">
        <f>Tabelle1[[#This Row],[Qty]]*Tabelle1[[#This Row],[priece/each]]</f>
        <v>0.16</v>
      </c>
    </row>
    <row r="24" spans="1:6" s="3" customFormat="1" ht="26.4" x14ac:dyDescent="0.3">
      <c r="A24" s="8">
        <f t="shared" si="0"/>
        <v>21</v>
      </c>
      <c r="B24" s="8">
        <v>3</v>
      </c>
      <c r="C24" s="13" t="s">
        <v>24</v>
      </c>
      <c r="D24" s="8" t="s">
        <v>33</v>
      </c>
      <c r="E24" s="22">
        <v>0.1</v>
      </c>
      <c r="F24" s="22">
        <f>Tabelle1[[#This Row],[Qty]]*Tabelle1[[#This Row],[priece/each]]</f>
        <v>0.30000000000000004</v>
      </c>
    </row>
    <row r="25" spans="1:6" s="3" customFormat="1" ht="26.4" x14ac:dyDescent="0.3">
      <c r="A25" s="8">
        <f t="shared" si="0"/>
        <v>22</v>
      </c>
      <c r="B25" s="11">
        <v>2</v>
      </c>
      <c r="C25" s="13" t="s">
        <v>31</v>
      </c>
      <c r="D25" s="8" t="s">
        <v>32</v>
      </c>
      <c r="E25" s="22">
        <v>0.45</v>
      </c>
      <c r="F25" s="22">
        <f>Tabelle1[[#This Row],[Qty]]*Tabelle1[[#This Row],[priece/each]]</f>
        <v>0.9</v>
      </c>
    </row>
    <row r="26" spans="1:6" s="3" customFormat="1" x14ac:dyDescent="0.3">
      <c r="A26" s="8">
        <f t="shared" si="0"/>
        <v>23</v>
      </c>
      <c r="B26" s="8">
        <v>1</v>
      </c>
      <c r="C26" s="13" t="s">
        <v>68</v>
      </c>
      <c r="D26" s="8" t="s">
        <v>65</v>
      </c>
      <c r="E26" s="22">
        <v>0.08</v>
      </c>
      <c r="F26" s="22">
        <f>Tabelle1[[#This Row],[Qty]]*Tabelle1[[#This Row],[priece/each]]</f>
        <v>0.08</v>
      </c>
    </row>
    <row r="27" spans="1:6" s="3" customFormat="1" x14ac:dyDescent="0.3">
      <c r="A27" s="8">
        <f t="shared" si="0"/>
        <v>24</v>
      </c>
      <c r="B27" s="8">
        <v>1</v>
      </c>
      <c r="C27" s="13" t="s">
        <v>67</v>
      </c>
      <c r="D27" s="8" t="s">
        <v>66</v>
      </c>
      <c r="E27" s="22">
        <v>0.08</v>
      </c>
      <c r="F27" s="22">
        <f>Tabelle1[[#This Row],[Qty]]*Tabelle1[[#This Row],[priece/each]]</f>
        <v>0.08</v>
      </c>
    </row>
    <row r="28" spans="1:6" s="3" customFormat="1" x14ac:dyDescent="0.3">
      <c r="A28" s="8">
        <f t="shared" si="0"/>
        <v>25</v>
      </c>
      <c r="B28" s="11">
        <v>1</v>
      </c>
      <c r="C28" s="13" t="s">
        <v>6</v>
      </c>
      <c r="D28" s="6" t="s">
        <v>35</v>
      </c>
      <c r="E28" s="22">
        <v>0.1</v>
      </c>
      <c r="F28" s="22">
        <f>Tabelle1[[#This Row],[Qty]]*Tabelle1[[#This Row],[priece/each]]</f>
        <v>0.1</v>
      </c>
    </row>
    <row r="29" spans="1:6" s="3" customFormat="1" ht="26.4" x14ac:dyDescent="0.3">
      <c r="A29" s="8">
        <f t="shared" si="0"/>
        <v>26</v>
      </c>
      <c r="B29" s="11">
        <v>0</v>
      </c>
      <c r="C29" s="13" t="s">
        <v>58</v>
      </c>
      <c r="D29" s="8" t="s">
        <v>61</v>
      </c>
      <c r="E29" s="22">
        <v>0.62</v>
      </c>
      <c r="F29" s="22">
        <f>Tabelle1[[#This Row],[Qty]]*Tabelle1[[#This Row],[priece/each]]</f>
        <v>0</v>
      </c>
    </row>
    <row r="30" spans="1:6" s="3" customFormat="1" ht="39.6" x14ac:dyDescent="0.3">
      <c r="A30" s="8">
        <f t="shared" si="0"/>
        <v>27</v>
      </c>
      <c r="B30" s="8">
        <v>0</v>
      </c>
      <c r="C30" s="13" t="s">
        <v>59</v>
      </c>
      <c r="D30" s="8" t="s">
        <v>62</v>
      </c>
      <c r="E30" s="22">
        <v>0.62</v>
      </c>
      <c r="F30" s="22">
        <f>Tabelle1[[#This Row],[Qty]]*Tabelle1[[#This Row],[priece/each]]</f>
        <v>0</v>
      </c>
    </row>
    <row r="31" spans="1:6" s="3" customFormat="1" ht="39.6" x14ac:dyDescent="0.3">
      <c r="A31" s="8">
        <f t="shared" si="0"/>
        <v>28</v>
      </c>
      <c r="B31" s="8">
        <v>0</v>
      </c>
      <c r="C31" s="13" t="s">
        <v>60</v>
      </c>
      <c r="D31" s="8" t="s">
        <v>63</v>
      </c>
      <c r="E31" s="22">
        <v>0.06</v>
      </c>
      <c r="F31" s="22">
        <f>Tabelle1[[#This Row],[Qty]]*Tabelle1[[#This Row],[priece/each]]</f>
        <v>0</v>
      </c>
    </row>
    <row r="32" spans="1:6" s="3" customFormat="1" x14ac:dyDescent="0.3">
      <c r="A32" s="8">
        <f t="shared" si="0"/>
        <v>29</v>
      </c>
      <c r="B32" s="8">
        <v>0</v>
      </c>
      <c r="C32" s="13" t="s">
        <v>56</v>
      </c>
      <c r="D32" s="8" t="s">
        <v>57</v>
      </c>
      <c r="E32" s="22">
        <v>2.4</v>
      </c>
      <c r="F32" s="22">
        <f>Tabelle1[[#This Row],[Qty]]*Tabelle1[[#This Row],[priece/each]]</f>
        <v>0</v>
      </c>
    </row>
    <row r="33" spans="1:6" s="3" customFormat="1" ht="27.6" x14ac:dyDescent="0.3">
      <c r="A33" s="8">
        <f t="shared" si="0"/>
        <v>30</v>
      </c>
      <c r="B33" s="11">
        <v>1</v>
      </c>
      <c r="C33" s="13" t="s">
        <v>7</v>
      </c>
      <c r="D33" s="20" t="s">
        <v>36</v>
      </c>
      <c r="E33" s="22">
        <v>0.12</v>
      </c>
      <c r="F33" s="22">
        <f>Tabelle1[[#This Row],[Qty]]*Tabelle1[[#This Row],[priece/each]]</f>
        <v>0.12</v>
      </c>
    </row>
    <row r="34" spans="1:6" s="3" customFormat="1" x14ac:dyDescent="0.3">
      <c r="A34" s="8">
        <f t="shared" si="0"/>
        <v>31</v>
      </c>
      <c r="B34" s="11">
        <v>1</v>
      </c>
      <c r="C34" s="11" t="s">
        <v>8</v>
      </c>
      <c r="D34" s="6" t="s">
        <v>37</v>
      </c>
      <c r="E34" s="22">
        <v>0.1</v>
      </c>
      <c r="F34" s="22">
        <f>Tabelle1[[#This Row],[Qty]]*Tabelle1[[#This Row],[priece/each]]</f>
        <v>0.1</v>
      </c>
    </row>
    <row r="35" spans="1:6" s="3" customFormat="1" ht="27.6" x14ac:dyDescent="0.3">
      <c r="A35" s="8">
        <f t="shared" si="0"/>
        <v>32</v>
      </c>
      <c r="B35" s="11">
        <v>1</v>
      </c>
      <c r="C35" s="11" t="s">
        <v>9</v>
      </c>
      <c r="D35" s="20" t="s">
        <v>38</v>
      </c>
      <c r="E35" s="22">
        <v>0.36</v>
      </c>
      <c r="F35" s="22">
        <f>Tabelle1[[#This Row],[Qty]]*Tabelle1[[#This Row],[priece/each]]</f>
        <v>0.36</v>
      </c>
    </row>
    <row r="36" spans="1:6" s="3" customFormat="1" x14ac:dyDescent="0.3">
      <c r="A36" s="8">
        <f t="shared" si="0"/>
        <v>33</v>
      </c>
      <c r="B36" s="11">
        <v>1</v>
      </c>
      <c r="C36" s="11" t="s">
        <v>10</v>
      </c>
      <c r="D36" s="16" t="s">
        <v>54</v>
      </c>
      <c r="E36" s="22">
        <v>0.11</v>
      </c>
      <c r="F36" s="22">
        <f>Tabelle1[[#This Row],[Qty]]*Tabelle1[[#This Row],[priece/each]]</f>
        <v>0.11</v>
      </c>
    </row>
    <row r="37" spans="1:6" s="3" customFormat="1" ht="41.4" x14ac:dyDescent="0.3">
      <c r="A37" s="8">
        <f t="shared" si="0"/>
        <v>34</v>
      </c>
      <c r="B37" s="11">
        <v>1</v>
      </c>
      <c r="C37" s="11" t="s">
        <v>11</v>
      </c>
      <c r="D37" s="17" t="s">
        <v>79</v>
      </c>
      <c r="E37" s="22">
        <v>0.1</v>
      </c>
      <c r="F37" s="22">
        <f>Tabelle1[[#This Row],[Qty]]*Tabelle1[[#This Row],[priece/each]]</f>
        <v>0.1</v>
      </c>
    </row>
    <row r="38" spans="1:6" s="3" customFormat="1" ht="27.6" x14ac:dyDescent="0.3">
      <c r="A38" s="8">
        <f t="shared" si="0"/>
        <v>35</v>
      </c>
      <c r="B38" s="11">
        <v>1</v>
      </c>
      <c r="C38" s="11" t="s">
        <v>12</v>
      </c>
      <c r="D38" s="20" t="s">
        <v>39</v>
      </c>
      <c r="E38" s="22">
        <v>0.28999999999999998</v>
      </c>
      <c r="F38" s="22">
        <f>Tabelle1[[#This Row],[Qty]]*Tabelle1[[#This Row],[priece/each]]</f>
        <v>0.28999999999999998</v>
      </c>
    </row>
    <row r="39" spans="1:6" s="3" customFormat="1" ht="26.4" x14ac:dyDescent="0.3">
      <c r="A39" s="8">
        <f t="shared" si="0"/>
        <v>36</v>
      </c>
      <c r="B39" s="11">
        <v>0</v>
      </c>
      <c r="C39" s="11" t="s">
        <v>55</v>
      </c>
      <c r="D39" s="8" t="s">
        <v>71</v>
      </c>
      <c r="E39" s="22">
        <v>6.43</v>
      </c>
      <c r="F39" s="22">
        <f>Tabelle1[[#This Row],[Qty]]*Tabelle1[[#This Row],[priece/each]]</f>
        <v>0</v>
      </c>
    </row>
    <row r="40" spans="1:6" s="3" customFormat="1" ht="41.4" x14ac:dyDescent="0.3">
      <c r="A40" s="8">
        <f t="shared" si="0"/>
        <v>37</v>
      </c>
      <c r="B40" s="11">
        <v>1</v>
      </c>
      <c r="C40" s="11" t="s">
        <v>13</v>
      </c>
      <c r="D40" s="23" t="s">
        <v>69</v>
      </c>
      <c r="E40" s="22">
        <v>10.35</v>
      </c>
      <c r="F40" s="22">
        <f>Tabelle1[[#This Row],[Qty]]*Tabelle1[[#This Row],[priece/each]]</f>
        <v>10.35</v>
      </c>
    </row>
    <row r="41" spans="1:6" s="3" customFormat="1" ht="27.6" x14ac:dyDescent="0.3">
      <c r="A41" s="8">
        <f t="shared" si="0"/>
        <v>38</v>
      </c>
      <c r="B41" s="11">
        <v>1</v>
      </c>
      <c r="C41" s="11" t="s">
        <v>14</v>
      </c>
      <c r="D41" s="20" t="s">
        <v>40</v>
      </c>
      <c r="E41" s="22">
        <v>0.2</v>
      </c>
      <c r="F41" s="22">
        <f>Tabelle1[[#This Row],[Qty]]*Tabelle1[[#This Row],[priece/each]]</f>
        <v>0.2</v>
      </c>
    </row>
    <row r="42" spans="1:6" s="3" customFormat="1" ht="41.4" x14ac:dyDescent="0.3">
      <c r="A42" s="8">
        <f t="shared" si="0"/>
        <v>39</v>
      </c>
      <c r="B42" s="11">
        <v>0</v>
      </c>
      <c r="C42" s="11" t="s">
        <v>15</v>
      </c>
      <c r="D42" s="23" t="s">
        <v>70</v>
      </c>
      <c r="E42" s="22">
        <v>11.1</v>
      </c>
      <c r="F42" s="22">
        <f>Tabelle1[[#This Row],[Qty]]*Tabelle1[[#This Row],[priece/each]]</f>
        <v>0</v>
      </c>
    </row>
    <row r="43" spans="1:6" s="3" customFormat="1" ht="27.6" x14ac:dyDescent="0.3">
      <c r="A43" s="8">
        <f t="shared" si="0"/>
        <v>40</v>
      </c>
      <c r="B43" s="11">
        <v>1</v>
      </c>
      <c r="C43" s="11" t="s">
        <v>16</v>
      </c>
      <c r="D43" s="20" t="s">
        <v>64</v>
      </c>
      <c r="E43" s="22">
        <v>4.5199999999999996</v>
      </c>
      <c r="F43" s="22">
        <f>Tabelle1[[#This Row],[Qty]]*Tabelle1[[#This Row],[priece/each]]</f>
        <v>4.5199999999999996</v>
      </c>
    </row>
    <row r="44" spans="1:6" s="3" customFormat="1" x14ac:dyDescent="0.3">
      <c r="A44" s="8">
        <f t="shared" si="0"/>
        <v>41</v>
      </c>
      <c r="B44" s="8">
        <v>1</v>
      </c>
      <c r="C44" s="10" t="s">
        <v>72</v>
      </c>
      <c r="D44" s="8" t="s">
        <v>82</v>
      </c>
      <c r="E44" s="22">
        <v>2.36</v>
      </c>
      <c r="F44" s="22">
        <f>Tabelle1[[#This Row],[Qty]]*Tabelle1[[#This Row],[priece/each]]</f>
        <v>2.36</v>
      </c>
    </row>
    <row r="45" spans="1:6" s="3" customFormat="1" ht="52.8" x14ac:dyDescent="0.3">
      <c r="A45" s="8">
        <f t="shared" si="0"/>
        <v>42</v>
      </c>
      <c r="B45" s="8">
        <v>1</v>
      </c>
      <c r="C45" s="10" t="s">
        <v>80</v>
      </c>
      <c r="D45" s="8" t="s">
        <v>91</v>
      </c>
      <c r="E45" s="22">
        <v>4.66</v>
      </c>
      <c r="F45" s="22">
        <f>Tabelle1[[#This Row],[Qty]]*Tabelle1[[#This Row],[priece/each]]</f>
        <v>4.66</v>
      </c>
    </row>
    <row r="46" spans="1:6" s="3" customFormat="1" ht="52.8" x14ac:dyDescent="0.3">
      <c r="A46" s="8">
        <f t="shared" si="0"/>
        <v>43</v>
      </c>
      <c r="B46" s="8">
        <v>1</v>
      </c>
      <c r="C46" s="8" t="s">
        <v>73</v>
      </c>
      <c r="D46" s="8" t="s">
        <v>81</v>
      </c>
      <c r="E46" s="22">
        <v>0.3</v>
      </c>
      <c r="F46" s="22">
        <f>Tabelle1[[#This Row],[Qty]]*Tabelle1[[#This Row],[priece/each]]</f>
        <v>0.3</v>
      </c>
    </row>
    <row r="47" spans="1:6" s="3" customFormat="1" ht="26.4" x14ac:dyDescent="0.3">
      <c r="A47" s="8">
        <f t="shared" si="0"/>
        <v>44</v>
      </c>
      <c r="B47" s="8">
        <v>1</v>
      </c>
      <c r="C47" s="8" t="s">
        <v>74</v>
      </c>
      <c r="D47" s="8" t="s">
        <v>75</v>
      </c>
      <c r="E47" s="22">
        <v>0.47</v>
      </c>
      <c r="F47" s="22">
        <f>Tabelle1[[#This Row],[Qty]]*Tabelle1[[#This Row],[priece/each]]</f>
        <v>0.47</v>
      </c>
    </row>
    <row r="48" spans="1:6" s="3" customFormat="1" x14ac:dyDescent="0.3">
      <c r="A48" s="8">
        <f t="shared" si="0"/>
        <v>45</v>
      </c>
      <c r="B48" s="8">
        <v>1</v>
      </c>
      <c r="C48" s="8" t="s">
        <v>76</v>
      </c>
      <c r="D48" s="8" t="s">
        <v>77</v>
      </c>
      <c r="E48" s="22">
        <v>1</v>
      </c>
      <c r="F48" s="22">
        <f>Tabelle1[[#This Row],[Qty]]*Tabelle1[[#This Row],[priece/each]]</f>
        <v>1</v>
      </c>
    </row>
    <row r="49" spans="1:6" s="3" customFormat="1" ht="26.4" x14ac:dyDescent="0.3">
      <c r="A49" s="8">
        <f t="shared" si="0"/>
        <v>46</v>
      </c>
      <c r="B49" s="8">
        <v>4</v>
      </c>
      <c r="C49" s="8" t="s">
        <v>83</v>
      </c>
      <c r="D49" s="8" t="s">
        <v>85</v>
      </c>
      <c r="E49" s="22">
        <v>0.09</v>
      </c>
      <c r="F49" s="22">
        <f>Tabelle1[[#This Row],[Qty]]*Tabelle1[[#This Row],[priece/each]]</f>
        <v>0.36</v>
      </c>
    </row>
    <row r="50" spans="1:6" s="3" customFormat="1" ht="26.4" x14ac:dyDescent="0.3">
      <c r="A50" s="8">
        <f>A49+1</f>
        <v>47</v>
      </c>
      <c r="B50" s="8">
        <v>0</v>
      </c>
      <c r="C50" s="8" t="s">
        <v>84</v>
      </c>
      <c r="D50" s="8" t="s">
        <v>86</v>
      </c>
      <c r="E50" s="22">
        <v>1</v>
      </c>
      <c r="F50" s="22">
        <f>Tabelle1[[#This Row],[Qty]]*Tabelle1[[#This Row],[priece/each]]</f>
        <v>0</v>
      </c>
    </row>
    <row r="51" spans="1:6" s="3" customFormat="1" x14ac:dyDescent="0.3">
      <c r="A51" s="8">
        <f t="shared" ref="A51:A56" si="1">A50+1</f>
        <v>48</v>
      </c>
      <c r="B51" s="8">
        <v>1</v>
      </c>
      <c r="C51" s="8" t="s">
        <v>89</v>
      </c>
      <c r="D51" s="8" t="s">
        <v>90</v>
      </c>
      <c r="E51" s="22">
        <v>0.08</v>
      </c>
      <c r="F51" s="22">
        <f>Tabelle1[[#This Row],[Qty]]*Tabelle1[[#This Row],[priece/each]]</f>
        <v>0.08</v>
      </c>
    </row>
    <row r="52" spans="1:6" s="3" customFormat="1" x14ac:dyDescent="0.3">
      <c r="A52" s="8">
        <f t="shared" si="1"/>
        <v>49</v>
      </c>
      <c r="B52" s="8">
        <v>1</v>
      </c>
      <c r="C52" s="8" t="s">
        <v>92</v>
      </c>
      <c r="D52" s="8" t="s">
        <v>93</v>
      </c>
      <c r="E52" s="22"/>
      <c r="F52" s="22">
        <f>Tabelle1[[#This Row],[Qty]]*Tabelle1[[#This Row],[priece/each]]</f>
        <v>0</v>
      </c>
    </row>
    <row r="53" spans="1:6" s="3" customFormat="1" ht="26.4" x14ac:dyDescent="0.3">
      <c r="A53" s="8">
        <f t="shared" si="1"/>
        <v>50</v>
      </c>
      <c r="B53" s="8">
        <v>1</v>
      </c>
      <c r="C53" s="8" t="s">
        <v>94</v>
      </c>
      <c r="D53" s="8" t="s">
        <v>95</v>
      </c>
      <c r="E53" s="22">
        <v>1</v>
      </c>
      <c r="F53" s="22">
        <f>Tabelle1[[#This Row],[Qty]]*Tabelle1[[#This Row],[priece/each]]</f>
        <v>1</v>
      </c>
    </row>
    <row r="54" spans="1:6" s="3" customFormat="1" x14ac:dyDescent="0.3">
      <c r="A54" s="8">
        <f t="shared" si="1"/>
        <v>51</v>
      </c>
      <c r="B54" s="8"/>
      <c r="C54" s="8" t="s">
        <v>96</v>
      </c>
      <c r="D54" s="8" t="s">
        <v>98</v>
      </c>
      <c r="E54" s="22"/>
      <c r="F54" s="22">
        <f>Tabelle1[[#This Row],[Qty]]*Tabelle1[[#This Row],[priece/each]]</f>
        <v>0</v>
      </c>
    </row>
    <row r="55" spans="1:6" s="3" customFormat="1" x14ac:dyDescent="0.3">
      <c r="A55" s="8">
        <f t="shared" si="1"/>
        <v>52</v>
      </c>
      <c r="B55" s="8"/>
      <c r="C55" s="8" t="s">
        <v>97</v>
      </c>
      <c r="D55" s="8" t="s">
        <v>98</v>
      </c>
      <c r="E55" s="22"/>
      <c r="F55" s="22">
        <f>Tabelle1[[#This Row],[Qty]]*Tabelle1[[#This Row],[priece/each]]</f>
        <v>0</v>
      </c>
    </row>
    <row r="56" spans="1:6" s="3" customFormat="1" ht="26.4" x14ac:dyDescent="0.3">
      <c r="A56" s="8">
        <f t="shared" si="1"/>
        <v>53</v>
      </c>
      <c r="B56" s="8"/>
      <c r="C56" s="8" t="s">
        <v>99</v>
      </c>
      <c r="D56" s="8"/>
      <c r="E56" s="22"/>
      <c r="F56" s="22">
        <f>Tabelle1[[#This Row],[Qty]]*Tabelle1[[#This Row],[priece/each]]</f>
        <v>0</v>
      </c>
    </row>
    <row r="57" spans="1:6" s="3" customFormat="1" ht="26.4" x14ac:dyDescent="0.3">
      <c r="A57" s="8">
        <f t="shared" ref="A57:A62" si="2">A56+1</f>
        <v>54</v>
      </c>
      <c r="B57" s="8"/>
      <c r="C57" s="8" t="s">
        <v>100</v>
      </c>
      <c r="D57" s="8"/>
      <c r="E57" s="22"/>
      <c r="F57" s="22">
        <f>Tabelle1[[#This Row],[Qty]]*Tabelle1[[#This Row],[priece/each]]</f>
        <v>0</v>
      </c>
    </row>
    <row r="58" spans="1:6" s="3" customFormat="1" x14ac:dyDescent="0.3">
      <c r="A58" s="8">
        <f t="shared" si="2"/>
        <v>55</v>
      </c>
      <c r="B58" s="8">
        <v>1</v>
      </c>
      <c r="C58" s="8" t="s">
        <v>101</v>
      </c>
      <c r="D58" s="8" t="s">
        <v>102</v>
      </c>
      <c r="E58" s="22">
        <v>2.5</v>
      </c>
      <c r="F58" s="22">
        <f>Tabelle1[[#This Row],[Qty]]*Tabelle1[[#This Row],[priece/each]]</f>
        <v>2.5</v>
      </c>
    </row>
    <row r="59" spans="1:6" s="3" customFormat="1" x14ac:dyDescent="0.3">
      <c r="A59" s="8">
        <f t="shared" si="2"/>
        <v>56</v>
      </c>
      <c r="B59" s="8">
        <v>4</v>
      </c>
      <c r="C59" s="8" t="s">
        <v>103</v>
      </c>
      <c r="D59" s="8" t="s">
        <v>104</v>
      </c>
      <c r="E59" s="22">
        <v>0.1</v>
      </c>
      <c r="F59" s="22">
        <f>Tabelle1[[#This Row],[Qty]]*Tabelle1[[#This Row],[priece/each]]</f>
        <v>0.4</v>
      </c>
    </row>
    <row r="60" spans="1:6" s="3" customFormat="1" x14ac:dyDescent="0.3">
      <c r="A60" s="8">
        <f t="shared" si="2"/>
        <v>57</v>
      </c>
      <c r="B60" s="8">
        <v>8</v>
      </c>
      <c r="C60" s="8" t="s">
        <v>105</v>
      </c>
      <c r="D60" s="8" t="s">
        <v>106</v>
      </c>
      <c r="E60" s="22">
        <v>0.1</v>
      </c>
      <c r="F60" s="22">
        <f>Tabelle1[[#This Row],[Qty]]*Tabelle1[[#This Row],[priece/each]]</f>
        <v>0.8</v>
      </c>
    </row>
    <row r="61" spans="1:6" s="3" customFormat="1" x14ac:dyDescent="0.3">
      <c r="A61" s="8">
        <f t="shared" si="2"/>
        <v>58</v>
      </c>
      <c r="B61" s="8">
        <v>4</v>
      </c>
      <c r="C61" s="8" t="s">
        <v>107</v>
      </c>
      <c r="D61" s="8" t="s">
        <v>108</v>
      </c>
      <c r="E61" s="22">
        <v>0.1</v>
      </c>
      <c r="F61" s="22">
        <f>Tabelle1[[#This Row],[Qty]]*Tabelle1[[#This Row],[priece/each]]</f>
        <v>0.4</v>
      </c>
    </row>
    <row r="62" spans="1:6" s="3" customFormat="1" x14ac:dyDescent="0.3">
      <c r="A62" s="8">
        <f t="shared" si="2"/>
        <v>59</v>
      </c>
      <c r="B62" s="8">
        <v>2</v>
      </c>
      <c r="C62" s="8" t="s">
        <v>109</v>
      </c>
      <c r="D62" s="8" t="s">
        <v>110</v>
      </c>
      <c r="E62" s="22">
        <v>0.1</v>
      </c>
      <c r="F62" s="22">
        <f>Tabelle1[[#This Row],[Qty]]*Tabelle1[[#This Row],[priece/each]]</f>
        <v>0.2</v>
      </c>
    </row>
    <row r="63" spans="1:6" s="3" customFormat="1" x14ac:dyDescent="0.3">
      <c r="A63" s="8">
        <f>A62+1</f>
        <v>60</v>
      </c>
      <c r="B63" s="8">
        <v>4</v>
      </c>
      <c r="C63" s="8" t="s">
        <v>111</v>
      </c>
      <c r="D63" s="8" t="s">
        <v>112</v>
      </c>
      <c r="E63" s="22">
        <v>0.1</v>
      </c>
      <c r="F63" s="22">
        <f>Tabelle1[[#This Row],[Qty]]*Tabelle1[[#This Row],[priece/each]]</f>
        <v>0.4</v>
      </c>
    </row>
    <row r="64" spans="1:6" s="3" customFormat="1" x14ac:dyDescent="0.3">
      <c r="A64" s="8">
        <f>A63+1</f>
        <v>61</v>
      </c>
      <c r="B64" s="8"/>
      <c r="C64" s="8"/>
      <c r="D64" s="8" t="s">
        <v>116</v>
      </c>
      <c r="E64" s="22"/>
      <c r="F64" s="22">
        <f>SUM(F4:F63)</f>
        <v>35.109999999999992</v>
      </c>
    </row>
    <row r="65" spans="4:6" s="3" customFormat="1" x14ac:dyDescent="0.3"/>
    <row r="66" spans="4:6" s="3" customFormat="1" x14ac:dyDescent="0.3">
      <c r="D66" s="24" t="s">
        <v>117</v>
      </c>
      <c r="F66" s="21">
        <v>40.9</v>
      </c>
    </row>
    <row r="67" spans="4:6" s="3" customFormat="1" x14ac:dyDescent="0.3">
      <c r="D67" s="24" t="s">
        <v>118</v>
      </c>
      <c r="F67" s="21">
        <v>35.11</v>
      </c>
    </row>
    <row r="68" spans="4:6" s="3" customFormat="1" x14ac:dyDescent="0.3"/>
    <row r="69" spans="4:6" s="3" customFormat="1" x14ac:dyDescent="0.3"/>
    <row r="70" spans="4:6" s="3" customFormat="1" x14ac:dyDescent="0.3"/>
    <row r="71" spans="4:6" s="3" customFormat="1" x14ac:dyDescent="0.3"/>
    <row r="72" spans="4:6" s="3" customFormat="1" x14ac:dyDescent="0.3"/>
    <row r="73" spans="4:6" s="3" customFormat="1" x14ac:dyDescent="0.3"/>
    <row r="74" spans="4:6" s="3" customFormat="1" x14ac:dyDescent="0.3"/>
    <row r="75" spans="4:6" s="3" customFormat="1" x14ac:dyDescent="0.3"/>
    <row r="76" spans="4:6" s="3" customFormat="1" x14ac:dyDescent="0.3"/>
    <row r="77" spans="4:6" s="3" customFormat="1" x14ac:dyDescent="0.3"/>
    <row r="78" spans="4:6" s="3" customFormat="1" x14ac:dyDescent="0.3"/>
    <row r="79" spans="4:6" s="3" customFormat="1" x14ac:dyDescent="0.3"/>
    <row r="80" spans="4:6" s="3" customFormat="1" x14ac:dyDescent="0.3"/>
    <row r="81" s="3" customFormat="1" x14ac:dyDescent="0.3"/>
    <row r="82" s="3" customFormat="1" x14ac:dyDescent="0.3"/>
    <row r="83" s="3" customFormat="1" x14ac:dyDescent="0.3"/>
    <row r="84" s="3" customFormat="1" x14ac:dyDescent="0.3"/>
    <row r="85" s="3" customFormat="1" x14ac:dyDescent="0.3"/>
    <row r="86" s="3" customFormat="1" x14ac:dyDescent="0.3"/>
    <row r="87" s="3" customFormat="1" x14ac:dyDescent="0.3"/>
    <row r="88" s="3" customFormat="1" x14ac:dyDescent="0.3"/>
    <row r="89" s="3" customFormat="1" x14ac:dyDescent="0.3"/>
    <row r="90" s="3" customFormat="1" x14ac:dyDescent="0.3"/>
    <row r="91" s="3" customFormat="1" x14ac:dyDescent="0.3"/>
    <row r="92" s="3" customFormat="1" x14ac:dyDescent="0.3"/>
    <row r="93" s="3" customFormat="1" x14ac:dyDescent="0.3"/>
    <row r="94" s="3" customFormat="1" x14ac:dyDescent="0.3"/>
    <row r="95" s="3" customFormat="1" x14ac:dyDescent="0.3"/>
    <row r="96" s="3" customFormat="1" x14ac:dyDescent="0.3"/>
    <row r="97" s="3" customFormat="1" x14ac:dyDescent="0.3"/>
    <row r="98" s="3" customFormat="1" x14ac:dyDescent="0.3"/>
    <row r="99" s="3" customFormat="1" x14ac:dyDescent="0.3"/>
    <row r="100" s="3" customFormat="1" x14ac:dyDescent="0.3"/>
    <row r="101" s="3" customFormat="1" x14ac:dyDescent="0.3"/>
    <row r="102" s="3" customFormat="1" x14ac:dyDescent="0.3"/>
    <row r="103" s="3" customFormat="1" x14ac:dyDescent="0.3"/>
    <row r="104" s="3" customFormat="1" x14ac:dyDescent="0.3"/>
    <row r="105" s="3" customFormat="1" x14ac:dyDescent="0.3"/>
    <row r="106" s="3" customFormat="1" x14ac:dyDescent="0.3"/>
    <row r="107" s="3" customFormat="1" x14ac:dyDescent="0.3"/>
    <row r="108" s="3" customFormat="1" x14ac:dyDescent="0.3"/>
    <row r="109" s="3" customFormat="1" x14ac:dyDescent="0.3"/>
    <row r="110" s="3" customFormat="1" x14ac:dyDescent="0.3"/>
    <row r="111" s="3" customFormat="1" x14ac:dyDescent="0.3"/>
    <row r="112" s="3" customFormat="1" x14ac:dyDescent="0.3"/>
    <row r="113" s="3" customFormat="1" x14ac:dyDescent="0.3"/>
    <row r="114" s="3" customFormat="1" x14ac:dyDescent="0.3"/>
    <row r="115" s="3" customFormat="1" x14ac:dyDescent="0.3"/>
    <row r="116" s="3" customFormat="1" x14ac:dyDescent="0.3"/>
    <row r="117" s="3" customFormat="1" x14ac:dyDescent="0.3"/>
    <row r="118" s="3" customFormat="1" x14ac:dyDescent="0.3"/>
    <row r="119" s="3" customFormat="1" x14ac:dyDescent="0.3"/>
    <row r="120" s="3" customFormat="1" x14ac:dyDescent="0.3"/>
    <row r="121" s="3" customFormat="1" x14ac:dyDescent="0.3"/>
    <row r="122" s="3" customFormat="1" x14ac:dyDescent="0.3"/>
    <row r="123" s="3" customFormat="1" x14ac:dyDescent="0.3"/>
    <row r="124" s="3" customFormat="1" x14ac:dyDescent="0.3"/>
    <row r="125" s="3" customFormat="1" x14ac:dyDescent="0.3"/>
    <row r="126" s="3" customFormat="1" x14ac:dyDescent="0.3"/>
    <row r="127" s="3" customFormat="1" x14ac:dyDescent="0.3"/>
    <row r="128" s="3" customFormat="1" x14ac:dyDescent="0.3"/>
    <row r="129" spans="3:4" s="3" customFormat="1" x14ac:dyDescent="0.3"/>
    <row r="130" spans="3:4" s="3" customFormat="1" x14ac:dyDescent="0.3"/>
    <row r="131" spans="3:4" s="3" customFormat="1" x14ac:dyDescent="0.3"/>
    <row r="132" spans="3:4" s="3" customFormat="1" x14ac:dyDescent="0.3"/>
    <row r="133" spans="3:4" s="3" customFormat="1" x14ac:dyDescent="0.3"/>
    <row r="134" spans="3:4" s="3" customFormat="1" x14ac:dyDescent="0.3"/>
    <row r="135" spans="3:4" s="3" customFormat="1" x14ac:dyDescent="0.3"/>
    <row r="136" spans="3:4" s="3" customFormat="1" x14ac:dyDescent="0.3"/>
    <row r="137" spans="3:4" s="3" customFormat="1" x14ac:dyDescent="0.3"/>
    <row r="138" spans="3:4" s="3" customFormat="1" x14ac:dyDescent="0.3"/>
    <row r="139" spans="3:4" x14ac:dyDescent="0.3">
      <c r="C139" s="1"/>
      <c r="D139" s="1"/>
    </row>
    <row r="140" spans="3:4" x14ac:dyDescent="0.3">
      <c r="C140" s="1"/>
      <c r="D140" s="1"/>
    </row>
    <row r="141" spans="3:4" x14ac:dyDescent="0.3">
      <c r="C141" s="1"/>
      <c r="D141" s="1"/>
    </row>
    <row r="142" spans="3:4" x14ac:dyDescent="0.3">
      <c r="C142" s="1"/>
      <c r="D142" s="1"/>
    </row>
    <row r="143" spans="3:4" x14ac:dyDescent="0.3">
      <c r="C143" s="1"/>
      <c r="D143" s="1"/>
    </row>
    <row r="144" spans="3:4" x14ac:dyDescent="0.3">
      <c r="C144" s="1"/>
      <c r="D144" s="1"/>
    </row>
    <row r="145" spans="3:4" x14ac:dyDescent="0.3">
      <c r="C145" s="1"/>
      <c r="D145" s="1"/>
    </row>
    <row r="146" spans="3:4" x14ac:dyDescent="0.3">
      <c r="C146" s="1"/>
      <c r="D146" s="1"/>
    </row>
    <row r="147" spans="3:4" x14ac:dyDescent="0.3">
      <c r="C147" s="1"/>
      <c r="D147" s="1"/>
    </row>
    <row r="148" spans="3:4" x14ac:dyDescent="0.3">
      <c r="C148" s="1"/>
      <c r="D148" s="1"/>
    </row>
    <row r="149" spans="3:4" x14ac:dyDescent="0.3">
      <c r="C149" s="1"/>
      <c r="D149" s="1"/>
    </row>
    <row r="150" spans="3:4" x14ac:dyDescent="0.3">
      <c r="C150" s="1"/>
      <c r="D150" s="1"/>
    </row>
    <row r="151" spans="3:4" x14ac:dyDescent="0.3">
      <c r="C151" s="1"/>
      <c r="D151" s="1"/>
    </row>
    <row r="152" spans="3:4" x14ac:dyDescent="0.3">
      <c r="C152" s="1"/>
      <c r="D152" s="1"/>
    </row>
    <row r="153" spans="3:4" x14ac:dyDescent="0.3">
      <c r="C153" s="1"/>
      <c r="D153" s="1"/>
    </row>
    <row r="154" spans="3:4" x14ac:dyDescent="0.3">
      <c r="C154" s="1"/>
      <c r="D154" s="1"/>
    </row>
    <row r="155" spans="3:4" x14ac:dyDescent="0.3">
      <c r="C155" s="1"/>
      <c r="D155" s="1"/>
    </row>
    <row r="156" spans="3:4" x14ac:dyDescent="0.3">
      <c r="C156" s="1"/>
      <c r="D156" s="1"/>
    </row>
    <row r="157" spans="3:4" x14ac:dyDescent="0.3">
      <c r="C157" s="1"/>
      <c r="D157" s="1"/>
    </row>
    <row r="158" spans="3:4" x14ac:dyDescent="0.3">
      <c r="C158" s="1"/>
      <c r="D158" s="1"/>
    </row>
    <row r="159" spans="3:4" x14ac:dyDescent="0.3">
      <c r="C159" s="1"/>
      <c r="D159" s="1"/>
    </row>
    <row r="160" spans="3:4" x14ac:dyDescent="0.3">
      <c r="C160" s="1"/>
      <c r="D160" s="1"/>
    </row>
    <row r="161" spans="3:4" x14ac:dyDescent="0.3">
      <c r="C161" s="1"/>
      <c r="D161" s="1"/>
    </row>
    <row r="162" spans="3:4" x14ac:dyDescent="0.3">
      <c r="C162" s="1"/>
      <c r="D162" s="1"/>
    </row>
  </sheetData>
  <mergeCells count="2">
    <mergeCell ref="A1:D1"/>
    <mergeCell ref="A2:D2"/>
  </mergeCells>
  <pageMargins left="0.70866141732283472" right="0.78740157480314965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133-5-01-01.0</oddFooter>
  </headerFooter>
  <ignoredErrors>
    <ignoredError sqref="A4" calculatedColumn="1"/>
    <ignoredError sqref="C17:C18 C20:C21 C25 C45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2020-04-12T17:37:23Z</cp:lastPrinted>
  <dcterms:created xsi:type="dcterms:W3CDTF">2018-03-09T10:12:49Z</dcterms:created>
  <dcterms:modified xsi:type="dcterms:W3CDTF">2020-05-26T09:46:23Z</dcterms:modified>
</cp:coreProperties>
</file>