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nnu\OneDrive\바탕 화면\부록-함수사전\함수사전\작업파일\"/>
    </mc:Choice>
  </mc:AlternateContent>
  <xr:revisionPtr revIDLastSave="0" documentId="13_ncr:1_{A810EDD1-34F8-494D-AD42-49B0F8CABB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VERAGE 함수" sheetId="15" r:id="rId1"/>
    <sheet name="AVERAGEA 함수" sheetId="48" r:id="rId2"/>
    <sheet name="AVERAGEIF 함수" sheetId="59" r:id="rId3"/>
    <sheet name="AVERAGEIFS 함수" sheetId="60" r:id="rId4"/>
    <sheet name="COUNT 함수" sheetId="45" r:id="rId5"/>
    <sheet name="COUNTA 함수" sheetId="51" r:id="rId6"/>
    <sheet name="COUNTBLANK 함수" sheetId="52" r:id="rId7"/>
    <sheet name="COUNTIF 함수" sheetId="53" r:id="rId8"/>
    <sheet name="COUNTIFS 함수" sheetId="54" r:id="rId9"/>
    <sheet name="FREQUENCY 함수" sheetId="58" r:id="rId10"/>
    <sheet name="GEOMEAN 함수" sheetId="55" r:id="rId11"/>
    <sheet name="HARMEAN 함수" sheetId="56" r:id="rId12"/>
    <sheet name="LARGE 함수" sheetId="49" r:id="rId13"/>
    <sheet name="SMALL 함수" sheetId="50" r:id="rId14"/>
    <sheet name="MAX 함수" sheetId="39" r:id="rId15"/>
    <sheet name="MAXA 함수" sheetId="61" r:id="rId16"/>
    <sheet name="MIN 함수" sheetId="40" r:id="rId17"/>
    <sheet name="MEDIAN 함수" sheetId="46" r:id="rId18"/>
    <sheet name="MODE.SNGL 함수" sheetId="47" r:id="rId19"/>
    <sheet name="PERCENTILE.INC 함수" sheetId="57" r:id="rId20"/>
    <sheet name="RANK.EQ 함수" sheetId="41" r:id="rId21"/>
    <sheet name="VAR.S 함수" sheetId="62" r:id="rId22"/>
    <sheet name="STDEV.S 함수" sheetId="4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2" l="1"/>
  <c r="E11" i="62"/>
  <c r="E10" i="62"/>
  <c r="E9" i="62"/>
  <c r="E8" i="62"/>
  <c r="E7" i="62"/>
  <c r="E6" i="62"/>
  <c r="E5" i="62"/>
  <c r="E4" i="62"/>
  <c r="H3" i="62" s="1"/>
  <c r="E5" i="44"/>
  <c r="E6" i="44"/>
  <c r="E7" i="44"/>
  <c r="E8" i="44"/>
  <c r="E9" i="44"/>
  <c r="E10" i="44"/>
  <c r="E11" i="44"/>
  <c r="E12" i="44"/>
  <c r="E4" i="44"/>
  <c r="H4" i="44" s="1"/>
  <c r="H3" i="44" l="1"/>
  <c r="E11" i="49"/>
  <c r="E10" i="49"/>
  <c r="E9" i="49"/>
  <c r="E8" i="49"/>
  <c r="E7" i="49"/>
  <c r="E6" i="49"/>
  <c r="E5" i="49"/>
  <c r="E4" i="49"/>
</calcChain>
</file>

<file path=xl/sharedStrings.xml><?xml version="1.0" encoding="utf-8"?>
<sst xmlns="http://schemas.openxmlformats.org/spreadsheetml/2006/main" count="465" uniqueCount="301">
  <si>
    <t>[연습 01]</t>
    <phoneticPr fontId="1" type="noConversion"/>
  </si>
  <si>
    <t>[연습 02]</t>
    <phoneticPr fontId="1" type="noConversion"/>
  </si>
  <si>
    <t>김사랑</t>
  </si>
  <si>
    <t>성명</t>
  </si>
  <si>
    <t>총무부</t>
  </si>
  <si>
    <t>인사부</t>
  </si>
  <si>
    <t>이름</t>
    <phoneticPr fontId="1" type="noConversion"/>
  </si>
  <si>
    <t>결과</t>
    <phoneticPr fontId="1" type="noConversion"/>
  </si>
  <si>
    <t>사원명</t>
  </si>
  <si>
    <t>컴퓨터일반</t>
  </si>
  <si>
    <t>워드</t>
  </si>
  <si>
    <t>합격여부</t>
  </si>
  <si>
    <t>이지연</t>
  </si>
  <si>
    <t>한가람</t>
  </si>
  <si>
    <t>오두영</t>
  </si>
  <si>
    <t>안치연</t>
  </si>
  <si>
    <t>명기영</t>
  </si>
  <si>
    <t>나미인</t>
  </si>
  <si>
    <t>관리코드</t>
  </si>
  <si>
    <t>모델</t>
  </si>
  <si>
    <t>L3-01</t>
  </si>
  <si>
    <t>제니시스</t>
  </si>
  <si>
    <t>G1-01</t>
  </si>
  <si>
    <t>스파크</t>
  </si>
  <si>
    <t>L3-02</t>
  </si>
  <si>
    <t>BMW520</t>
  </si>
  <si>
    <t>L3-03</t>
  </si>
  <si>
    <t>K9</t>
  </si>
  <si>
    <t>G2-02</t>
  </si>
  <si>
    <t>쏘렌토</t>
  </si>
  <si>
    <t>G3-03</t>
  </si>
  <si>
    <t>아우디A5</t>
  </si>
  <si>
    <t>L1-04</t>
  </si>
  <si>
    <t>레이</t>
  </si>
  <si>
    <t>L2-05</t>
  </si>
  <si>
    <t>싼타페</t>
  </si>
  <si>
    <t>1일 렌탈 요금</t>
    <phoneticPr fontId="1" type="noConversion"/>
  </si>
  <si>
    <t>가장 비싼 1일 렌탈 요금</t>
    <phoneticPr fontId="1" type="noConversion"/>
  </si>
  <si>
    <t>상품명</t>
    <phoneticPr fontId="1" type="noConversion"/>
  </si>
  <si>
    <t>분류</t>
    <phoneticPr fontId="1" type="noConversion"/>
  </si>
  <si>
    <t>판매가</t>
    <phoneticPr fontId="1" type="noConversion"/>
  </si>
  <si>
    <t>코트</t>
    <phoneticPr fontId="1" type="noConversion"/>
  </si>
  <si>
    <t>여성용</t>
    <phoneticPr fontId="1" type="noConversion"/>
  </si>
  <si>
    <t>후드티</t>
    <phoneticPr fontId="1" type="noConversion"/>
  </si>
  <si>
    <t>공용</t>
    <phoneticPr fontId="1" type="noConversion"/>
  </si>
  <si>
    <t>청바지</t>
    <phoneticPr fontId="1" type="noConversion"/>
  </si>
  <si>
    <t>남성용</t>
    <phoneticPr fontId="1" type="noConversion"/>
  </si>
  <si>
    <t>바지</t>
    <phoneticPr fontId="1" type="noConversion"/>
  </si>
  <si>
    <t>정장</t>
    <phoneticPr fontId="1" type="noConversion"/>
  </si>
  <si>
    <t>점퍼</t>
    <phoneticPr fontId="1" type="noConversion"/>
  </si>
  <si>
    <t>가디건</t>
    <phoneticPr fontId="1" type="noConversion"/>
  </si>
  <si>
    <t>티셔츠</t>
    <phoneticPr fontId="1" type="noConversion"/>
  </si>
  <si>
    <t>최저 판매가</t>
    <phoneticPr fontId="1" type="noConversion"/>
  </si>
  <si>
    <t>수영기록</t>
  </si>
  <si>
    <t>시상</t>
  </si>
  <si>
    <t>김민아</t>
  </si>
  <si>
    <t>남은희</t>
  </si>
  <si>
    <t>정숙영</t>
  </si>
  <si>
    <t>김은주</t>
  </si>
  <si>
    <t>박선아</t>
  </si>
  <si>
    <t>정은순</t>
  </si>
  <si>
    <t>황선희</t>
  </si>
  <si>
    <t>수험번호</t>
  </si>
  <si>
    <t>성적</t>
  </si>
  <si>
    <t>부서배치</t>
  </si>
  <si>
    <t>오나라</t>
  </si>
  <si>
    <t>유채화</t>
  </si>
  <si>
    <t>한나리</t>
  </si>
  <si>
    <t>조절해</t>
  </si>
  <si>
    <t>사오정</t>
  </si>
  <si>
    <t>금나라</t>
  </si>
  <si>
    <t>이영석</t>
    <phoneticPr fontId="10" type="noConversion"/>
  </si>
  <si>
    <t>나사위</t>
    <phoneticPr fontId="10" type="noConversion"/>
  </si>
  <si>
    <t>이서진</t>
    <phoneticPr fontId="10" type="noConversion"/>
  </si>
  <si>
    <t>진아영</t>
    <phoneticPr fontId="10" type="noConversion"/>
  </si>
  <si>
    <t>윤준희</t>
    <phoneticPr fontId="10" type="noConversion"/>
  </si>
  <si>
    <t>전기요금</t>
    <phoneticPr fontId="10" type="noConversion"/>
  </si>
  <si>
    <t>미납</t>
    <phoneticPr fontId="10" type="noConversion"/>
  </si>
  <si>
    <t>이미란</t>
    <phoneticPr fontId="10" type="noConversion"/>
  </si>
  <si>
    <t>김가영</t>
    <phoneticPr fontId="10" type="noConversion"/>
  </si>
  <si>
    <t>한소라</t>
    <phoneticPr fontId="10" type="noConversion"/>
  </si>
  <si>
    <t>이예지</t>
    <phoneticPr fontId="10" type="noConversion"/>
  </si>
  <si>
    <t>한 준</t>
    <phoneticPr fontId="10" type="noConversion"/>
  </si>
  <si>
    <t>납부 인원</t>
    <phoneticPr fontId="10" type="noConversion"/>
  </si>
  <si>
    <t>품목명</t>
  </si>
  <si>
    <t>출하지</t>
  </si>
  <si>
    <t>분류</t>
  </si>
  <si>
    <t>단위</t>
  </si>
  <si>
    <t>우엉</t>
  </si>
  <si>
    <t>안동</t>
  </si>
  <si>
    <t>채소</t>
  </si>
  <si>
    <t>배</t>
  </si>
  <si>
    <t>나주</t>
  </si>
  <si>
    <t>과일</t>
  </si>
  <si>
    <t>사과</t>
  </si>
  <si>
    <t>영주</t>
  </si>
  <si>
    <t>고구마</t>
  </si>
  <si>
    <t>안면</t>
  </si>
  <si>
    <t>토란</t>
  </si>
  <si>
    <t>임자</t>
  </si>
  <si>
    <t>감귤</t>
  </si>
  <si>
    <t>제주</t>
  </si>
  <si>
    <t>복숭아</t>
  </si>
  <si>
    <t>천안</t>
  </si>
  <si>
    <t>순무</t>
  </si>
  <si>
    <t>김포</t>
  </si>
  <si>
    <t>단위의 중간값</t>
    <phoneticPr fontId="1" type="noConversion"/>
  </si>
  <si>
    <t>데이터</t>
    <phoneticPr fontId="10" type="noConversion"/>
  </si>
  <si>
    <t>가장 많이 나타난 수</t>
    <phoneticPr fontId="1" type="noConversion"/>
  </si>
  <si>
    <t>성명</t>
    <phoneticPr fontId="4" type="noConversion"/>
  </si>
  <si>
    <t>중간</t>
    <phoneticPr fontId="4" type="noConversion"/>
  </si>
  <si>
    <t>수행</t>
    <phoneticPr fontId="4" type="noConversion"/>
  </si>
  <si>
    <t>기말</t>
    <phoneticPr fontId="4" type="noConversion"/>
  </si>
  <si>
    <t>평균</t>
    <phoneticPr fontId="4" type="noConversion"/>
  </si>
  <si>
    <t>김정훈</t>
    <phoneticPr fontId="4" type="noConversion"/>
  </si>
  <si>
    <t>오석현</t>
    <phoneticPr fontId="4" type="noConversion"/>
  </si>
  <si>
    <t>이영선</t>
    <phoneticPr fontId="4" type="noConversion"/>
  </si>
  <si>
    <t>미제출</t>
    <phoneticPr fontId="1" type="noConversion"/>
  </si>
  <si>
    <t>국사</t>
    <phoneticPr fontId="1" type="noConversion"/>
  </si>
  <si>
    <t>상식</t>
    <phoneticPr fontId="1" type="noConversion"/>
  </si>
  <si>
    <t>총점</t>
    <phoneticPr fontId="1" type="noConversion"/>
  </si>
  <si>
    <t>순위</t>
    <phoneticPr fontId="1" type="noConversion"/>
  </si>
  <si>
    <t>진위철</t>
    <phoneticPr fontId="1" type="noConversion"/>
  </si>
  <si>
    <t>박성봉</t>
    <phoneticPr fontId="1" type="noConversion"/>
  </si>
  <si>
    <t>최기국</t>
    <phoneticPr fontId="1" type="noConversion"/>
  </si>
  <si>
    <t>황천길</t>
    <phoneticPr fontId="1" type="noConversion"/>
  </si>
  <si>
    <t>신문고</t>
    <phoneticPr fontId="1" type="noConversion"/>
  </si>
  <si>
    <t>최경수</t>
    <phoneticPr fontId="1" type="noConversion"/>
  </si>
  <si>
    <t>방정환</t>
    <phoneticPr fontId="1" type="noConversion"/>
  </si>
  <si>
    <t>김숙희</t>
    <phoneticPr fontId="1" type="noConversion"/>
  </si>
  <si>
    <t>과제</t>
    <phoneticPr fontId="4" type="noConversion"/>
  </si>
  <si>
    <t>출석</t>
    <phoneticPr fontId="4" type="noConversion"/>
  </si>
  <si>
    <t>상위 2등과 하위 2등과의 점수차</t>
    <phoneticPr fontId="4" type="noConversion"/>
  </si>
  <si>
    <t>나영인</t>
    <phoneticPr fontId="4" type="noConversion"/>
  </si>
  <si>
    <t>김민탁</t>
    <phoneticPr fontId="4" type="noConversion"/>
  </si>
  <si>
    <t>연제식</t>
    <phoneticPr fontId="4" type="noConversion"/>
  </si>
  <si>
    <t>강철민</t>
    <phoneticPr fontId="4" type="noConversion"/>
  </si>
  <si>
    <t>소인영</t>
    <phoneticPr fontId="4" type="noConversion"/>
  </si>
  <si>
    <t>임인애</t>
    <phoneticPr fontId="4" type="noConversion"/>
  </si>
  <si>
    <t>7월 1일</t>
    <phoneticPr fontId="4" type="noConversion"/>
  </si>
  <si>
    <t>7월 2일</t>
    <phoneticPr fontId="4" type="noConversion"/>
  </si>
  <si>
    <t>7월 3일</t>
    <phoneticPr fontId="4" type="noConversion"/>
  </si>
  <si>
    <t>7월 4일</t>
    <phoneticPr fontId="4" type="noConversion"/>
  </si>
  <si>
    <t>이도령</t>
    <phoneticPr fontId="4" type="noConversion"/>
  </si>
  <si>
    <t>◇</t>
    <phoneticPr fontId="4" type="noConversion"/>
  </si>
  <si>
    <t>성산문</t>
    <phoneticPr fontId="4" type="noConversion"/>
  </si>
  <si>
    <t>강감찬</t>
    <phoneticPr fontId="4" type="noConversion"/>
  </si>
  <si>
    <t>을지문덕</t>
    <phoneticPr fontId="4" type="noConversion"/>
  </si>
  <si>
    <t>이순신</t>
    <phoneticPr fontId="4" type="noConversion"/>
  </si>
  <si>
    <t>연개소문</t>
    <phoneticPr fontId="4" type="noConversion"/>
  </si>
  <si>
    <t>계백</t>
    <phoneticPr fontId="4" type="noConversion"/>
  </si>
  <si>
    <t>박혁거세</t>
    <phoneticPr fontId="4" type="noConversion"/>
  </si>
  <si>
    <t>정유비</t>
    <phoneticPr fontId="4" type="noConversion"/>
  </si>
  <si>
    <t>황관우</t>
    <phoneticPr fontId="4" type="noConversion"/>
  </si>
  <si>
    <t>전략 세미나 기간 동안의 총 결석 횟수</t>
    <phoneticPr fontId="4" type="noConversion"/>
  </si>
  <si>
    <t>청구서번호</t>
    <phoneticPr fontId="4" type="noConversion"/>
  </si>
  <si>
    <t>청구일</t>
    <phoneticPr fontId="4" type="noConversion"/>
  </si>
  <si>
    <t>수금실적</t>
    <phoneticPr fontId="4" type="noConversion"/>
  </si>
  <si>
    <t>A5024</t>
    <phoneticPr fontId="4" type="noConversion"/>
  </si>
  <si>
    <t>A7008</t>
    <phoneticPr fontId="4" type="noConversion"/>
  </si>
  <si>
    <t>B8036</t>
    <phoneticPr fontId="4" type="noConversion"/>
  </si>
  <si>
    <t>A4040</t>
    <phoneticPr fontId="4" type="noConversion"/>
  </si>
  <si>
    <t>B3025</t>
    <phoneticPr fontId="4" type="noConversion"/>
  </si>
  <si>
    <t>B7145</t>
    <phoneticPr fontId="4" type="noConversion"/>
  </si>
  <si>
    <t>A3096</t>
    <phoneticPr fontId="4" type="noConversion"/>
  </si>
  <si>
    <t>미수건수</t>
    <phoneticPr fontId="4" type="noConversion"/>
  </si>
  <si>
    <t>이름</t>
  </si>
  <si>
    <t>나이</t>
  </si>
  <si>
    <t>성별</t>
  </si>
  <si>
    <t>장두리</t>
  </si>
  <si>
    <t>여</t>
  </si>
  <si>
    <t>이미나</t>
  </si>
  <si>
    <t>윤정환</t>
  </si>
  <si>
    <t>남</t>
  </si>
  <si>
    <t>최영미</t>
  </si>
  <si>
    <t>정지은</t>
  </si>
  <si>
    <t>황두태</t>
  </si>
  <si>
    <t>김영환</t>
  </si>
  <si>
    <t>안남식</t>
  </si>
  <si>
    <t>이나영</t>
  </si>
  <si>
    <t>유은주</t>
  </si>
  <si>
    <t>성삼민</t>
  </si>
  <si>
    <t>부서</t>
    <phoneticPr fontId="1" type="noConversion"/>
  </si>
  <si>
    <t>직위</t>
    <phoneticPr fontId="1" type="noConversion"/>
  </si>
  <si>
    <t>기본급</t>
    <phoneticPr fontId="1" type="noConversion"/>
  </si>
  <si>
    <t>상여금</t>
    <phoneticPr fontId="1" type="noConversion"/>
  </si>
  <si>
    <t>나대로</t>
    <phoneticPr fontId="1" type="noConversion"/>
  </si>
  <si>
    <t>영업부</t>
    <phoneticPr fontId="1" type="noConversion"/>
  </si>
  <si>
    <t>부장</t>
    <phoneticPr fontId="1" type="noConversion"/>
  </si>
  <si>
    <t>이민호</t>
    <phoneticPr fontId="1" type="noConversion"/>
  </si>
  <si>
    <t>생산부</t>
    <phoneticPr fontId="1" type="noConversion"/>
  </si>
  <si>
    <t>과장</t>
    <phoneticPr fontId="1" type="noConversion"/>
  </si>
  <si>
    <t>김기만</t>
    <phoneticPr fontId="1" type="noConversion"/>
  </si>
  <si>
    <t>총무부</t>
    <phoneticPr fontId="1" type="noConversion"/>
  </si>
  <si>
    <t>사원</t>
    <phoneticPr fontId="1" type="noConversion"/>
  </si>
  <si>
    <t>황정숙</t>
    <phoneticPr fontId="1" type="noConversion"/>
  </si>
  <si>
    <t>대리</t>
    <phoneticPr fontId="1" type="noConversion"/>
  </si>
  <si>
    <t>남영길</t>
    <phoneticPr fontId="1" type="noConversion"/>
  </si>
  <si>
    <t>주임</t>
    <phoneticPr fontId="1" type="noConversion"/>
  </si>
  <si>
    <t>김병기</t>
    <phoneticPr fontId="1" type="noConversion"/>
  </si>
  <si>
    <t>최득호</t>
    <phoneticPr fontId="1" type="noConversion"/>
  </si>
  <si>
    <t>남민호</t>
    <phoneticPr fontId="1" type="noConversion"/>
  </si>
  <si>
    <t>상여금이 1,200,000원 보다 크면서,
평균 기본급 이상인 인원수</t>
    <phoneticPr fontId="1" type="noConversion"/>
  </si>
  <si>
    <t>비고</t>
    <phoneticPr fontId="4" type="noConversion"/>
  </si>
  <si>
    <t>번호</t>
    <phoneticPr fontId="4" type="noConversion"/>
  </si>
  <si>
    <t>이름</t>
    <phoneticPr fontId="4" type="noConversion"/>
  </si>
  <si>
    <t>부서명</t>
    <phoneticPr fontId="4" type="noConversion"/>
  </si>
  <si>
    <t>업무달성도</t>
  </si>
  <si>
    <t>고성현</t>
  </si>
  <si>
    <t>관리부</t>
  </si>
  <si>
    <t>한미우</t>
  </si>
  <si>
    <t>해외사업부</t>
  </si>
  <si>
    <t>안성윤</t>
  </si>
  <si>
    <t>기획부</t>
  </si>
  <si>
    <t>백준걸</t>
  </si>
  <si>
    <t>기술부</t>
  </si>
  <si>
    <t>문동준</t>
  </si>
  <si>
    <t>김환식</t>
  </si>
  <si>
    <t>황선철</t>
  </si>
  <si>
    <t>김한응</t>
  </si>
  <si>
    <t>권민석</t>
  </si>
  <si>
    <t>유응구</t>
  </si>
  <si>
    <t>고진호</t>
  </si>
  <si>
    <t>업무달성도</t>
    <phoneticPr fontId="4" type="noConversion"/>
  </si>
  <si>
    <t>빈도수</t>
    <phoneticPr fontId="4" type="noConversion"/>
  </si>
  <si>
    <t>부서명</t>
  </si>
  <si>
    <t>직위</t>
  </si>
  <si>
    <t>인사고과</t>
  </si>
  <si>
    <t>박경아</t>
    <phoneticPr fontId="1" type="noConversion"/>
  </si>
  <si>
    <t>과장</t>
  </si>
  <si>
    <t>최지선</t>
    <phoneticPr fontId="1" type="noConversion"/>
  </si>
  <si>
    <t>대리</t>
  </si>
  <si>
    <t>김봉주</t>
    <phoneticPr fontId="1" type="noConversion"/>
  </si>
  <si>
    <t>영업부</t>
  </si>
  <si>
    <t>사원</t>
  </si>
  <si>
    <t>박형준</t>
    <phoneticPr fontId="1" type="noConversion"/>
  </si>
  <si>
    <t>기술지원부</t>
  </si>
  <si>
    <t>김하영</t>
    <phoneticPr fontId="1" type="noConversion"/>
  </si>
  <si>
    <t>이영석</t>
    <phoneticPr fontId="1" type="noConversion"/>
  </si>
  <si>
    <t>비서실</t>
  </si>
  <si>
    <t>부장</t>
  </si>
  <si>
    <t>허성근</t>
    <phoneticPr fontId="1" type="noConversion"/>
  </si>
  <si>
    <t>황선미</t>
    <phoneticPr fontId="1" type="noConversion"/>
  </si>
  <si>
    <t>감사실</t>
  </si>
  <si>
    <t>정유경</t>
    <phoneticPr fontId="1" type="noConversion"/>
  </si>
  <si>
    <t>인사고과평균</t>
  </si>
  <si>
    <t>구분</t>
  </si>
  <si>
    <t>키(Cm)</t>
  </si>
  <si>
    <t>몸무게(Kg)</t>
  </si>
  <si>
    <t>김성남</t>
  </si>
  <si>
    <t>20대</t>
  </si>
  <si>
    <t>황윤기</t>
  </si>
  <si>
    <t>30대</t>
  </si>
  <si>
    <t>남성호</t>
  </si>
  <si>
    <t>이미남</t>
  </si>
  <si>
    <t>강동일</t>
  </si>
  <si>
    <t>최철호</t>
  </si>
  <si>
    <t>박연기</t>
  </si>
  <si>
    <t>유성철</t>
  </si>
  <si>
    <t>이남자</t>
  </si>
  <si>
    <t>키가 180 이상인 20대의 몸무게 평균</t>
  </si>
  <si>
    <t>S01-38</t>
  </si>
  <si>
    <t>K02-01</t>
  </si>
  <si>
    <t>S01-64</t>
  </si>
  <si>
    <t>K02-28</t>
  </si>
  <si>
    <t>C04-26</t>
  </si>
  <si>
    <t>대출없음</t>
  </si>
  <si>
    <t>대출코드</t>
  </si>
  <si>
    <t>직업</t>
  </si>
  <si>
    <t>대출금액</t>
  </si>
  <si>
    <t>대출기간</t>
  </si>
  <si>
    <t>월상환액</t>
  </si>
  <si>
    <t>E04-18</t>
  </si>
  <si>
    <t>회사원(강북)</t>
  </si>
  <si>
    <t>의사(강서)</t>
  </si>
  <si>
    <t>P03-50</t>
  </si>
  <si>
    <t>프리랜서(강북)</t>
  </si>
  <si>
    <t>K02-69</t>
  </si>
  <si>
    <t>공무원(강서)</t>
  </si>
  <si>
    <t>-</t>
  </si>
  <si>
    <t>E03-18</t>
  </si>
  <si>
    <t>S01-17</t>
  </si>
  <si>
    <t>자영업(강북)</t>
  </si>
  <si>
    <t>회사원(강동)</t>
  </si>
  <si>
    <t>의사(강남)</t>
  </si>
  <si>
    <t>C04-28</t>
  </si>
  <si>
    <t>자영업(강남)</t>
  </si>
  <si>
    <t>K02-57</t>
  </si>
  <si>
    <t>E02-38</t>
  </si>
  <si>
    <t>의사(강북)</t>
  </si>
  <si>
    <t>E04-15</t>
  </si>
  <si>
    <t>공무원(강남)</t>
  </si>
  <si>
    <t>월 상환액이 가장 큰 값</t>
    <phoneticPr fontId="1" type="noConversion"/>
  </si>
  <si>
    <t>인원수(여)</t>
    <phoneticPr fontId="1" type="noConversion"/>
  </si>
  <si>
    <t>엑셀</t>
    <phoneticPr fontId="1" type="noConversion"/>
  </si>
  <si>
    <t>액세스</t>
    <phoneticPr fontId="1" type="noConversion"/>
  </si>
  <si>
    <t>평균</t>
    <phoneticPr fontId="1" type="noConversion"/>
  </si>
  <si>
    <t>전체평균</t>
    <phoneticPr fontId="1" type="noConversion"/>
  </si>
  <si>
    <t>표준편차</t>
    <phoneticPr fontId="1" type="noConversion"/>
  </si>
  <si>
    <t>분산</t>
    <phoneticPr fontId="1" type="noConversion"/>
  </si>
  <si>
    <t>(결석 표시 : 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</si>
</sst>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[h]:mm"/>
    <numFmt numFmtId="178" formatCode="0_ "/>
    <numFmt numFmtId="179" formatCode="0.0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/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1" fontId="0" fillId="3" borderId="1" xfId="1" applyFont="1" applyFill="1" applyBorder="1" applyAlignment="1">
      <alignment horizontal="center"/>
    </xf>
    <xf numFmtId="0" fontId="0" fillId="0" borderId="1" xfId="5" applyFont="1" applyBorder="1" applyAlignment="1">
      <alignment horizontal="center" vertical="center"/>
    </xf>
    <xf numFmtId="0" fontId="0" fillId="2" borderId="1" xfId="5" applyFont="1" applyFill="1" applyBorder="1" applyAlignment="1">
      <alignment horizontal="center" vertical="center"/>
    </xf>
    <xf numFmtId="178" fontId="0" fillId="0" borderId="1" xfId="5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" xfId="0" applyBorder="1" applyAlignment="1">
      <alignment horizontal="right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41" fontId="0" fillId="0" borderId="1" xfId="1" applyFont="1" applyBorder="1" applyAlignment="1">
      <alignment horizontal="center" vertical="center"/>
    </xf>
    <xf numFmtId="0" fontId="9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2" applyBorder="1" applyAlignment="1">
      <alignment horizontal="center" vertical="center"/>
    </xf>
    <xf numFmtId="42" fontId="7" fillId="0" borderId="1" xfId="0" applyNumberFormat="1" applyFont="1" applyBorder="1" applyAlignment="1">
      <alignment horizontal="center" vertical="center"/>
    </xf>
    <xf numFmtId="42" fontId="7" fillId="0" borderId="1" xfId="0" applyNumberFormat="1" applyFont="1" applyBorder="1">
      <alignment vertical="center"/>
    </xf>
    <xf numFmtId="0" fontId="6" fillId="2" borderId="1" xfId="2" applyFill="1" applyBorder="1" applyAlignment="1">
      <alignment horizontal="center" vertical="center"/>
    </xf>
    <xf numFmtId="179" fontId="0" fillId="0" borderId="1" xfId="5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/>
    </xf>
    <xf numFmtId="179" fontId="7" fillId="0" borderId="1" xfId="0" applyNumberFormat="1" applyFont="1" applyBorder="1" applyAlignment="1">
      <alignment horizontal="center" vertical="center"/>
    </xf>
    <xf numFmtId="0" fontId="6" fillId="2" borderId="1" xfId="2" applyFill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6">
    <cellStyle name="쉼표 [0]" xfId="1" builtinId="6"/>
    <cellStyle name="쉼표 [0] 2" xfId="4" xr:uid="{00000000-0005-0000-0000-000001000000}"/>
    <cellStyle name="표준" xfId="0" builtinId="0"/>
    <cellStyle name="표준 2" xfId="3" xr:uid="{00000000-0005-0000-0000-000003000000}"/>
    <cellStyle name="표준 2 2" xfId="2" xr:uid="{00000000-0005-0000-0000-000004000000}"/>
    <cellStyle name="표준_2005년4회2급-A형-정답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workbookViewId="0"/>
  </sheetViews>
  <sheetFormatPr defaultRowHeight="16.5"/>
  <cols>
    <col min="2" max="3" width="12.625" customWidth="1"/>
  </cols>
  <sheetData>
    <row r="2" spans="2:5">
      <c r="B2" t="s">
        <v>0</v>
      </c>
    </row>
    <row r="3" spans="2:5">
      <c r="B3" s="1" t="s">
        <v>8</v>
      </c>
      <c r="C3" s="1" t="s">
        <v>9</v>
      </c>
      <c r="D3" s="1" t="s">
        <v>10</v>
      </c>
      <c r="E3" s="2" t="s">
        <v>11</v>
      </c>
    </row>
    <row r="4" spans="2:5">
      <c r="B4" s="1" t="s">
        <v>12</v>
      </c>
      <c r="C4" s="1">
        <v>65</v>
      </c>
      <c r="D4" s="1">
        <v>75</v>
      </c>
      <c r="E4" s="1"/>
    </row>
    <row r="5" spans="2:5">
      <c r="B5" s="1" t="s">
        <v>13</v>
      </c>
      <c r="C5" s="1">
        <v>77</v>
      </c>
      <c r="D5" s="1">
        <v>25</v>
      </c>
      <c r="E5" s="1"/>
    </row>
    <row r="6" spans="2:5">
      <c r="B6" s="1" t="s">
        <v>14</v>
      </c>
      <c r="C6" s="1">
        <v>85</v>
      </c>
      <c r="D6" s="1">
        <v>62</v>
      </c>
      <c r="E6" s="1"/>
    </row>
    <row r="7" spans="2:5">
      <c r="B7" s="1" t="s">
        <v>15</v>
      </c>
      <c r="C7" s="1">
        <v>90</v>
      </c>
      <c r="D7" s="1">
        <v>88</v>
      </c>
      <c r="E7" s="1"/>
    </row>
    <row r="8" spans="2:5">
      <c r="B8" s="1" t="s">
        <v>16</v>
      </c>
      <c r="C8" s="1">
        <v>45</v>
      </c>
      <c r="D8" s="1">
        <v>55</v>
      </c>
      <c r="E8" s="1"/>
    </row>
    <row r="9" spans="2:5">
      <c r="B9" s="1" t="s">
        <v>17</v>
      </c>
      <c r="C9" s="1">
        <v>50</v>
      </c>
      <c r="D9" s="1">
        <v>78</v>
      </c>
      <c r="E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4"/>
  <sheetViews>
    <sheetView workbookViewId="0">
      <selection activeCell="H4" sqref="H4"/>
    </sheetView>
  </sheetViews>
  <sheetFormatPr defaultColWidth="9" defaultRowHeight="16.5"/>
  <cols>
    <col min="1" max="1" width="9" style="6"/>
    <col min="2" max="2" width="8.625" style="6" customWidth="1"/>
    <col min="3" max="3" width="13" style="6" bestFit="1" customWidth="1"/>
    <col min="4" max="4" width="12.5" style="6" customWidth="1"/>
    <col min="5" max="5" width="11.25" style="6" customWidth="1"/>
    <col min="6" max="6" width="1.625" style="6" customWidth="1"/>
    <col min="7" max="7" width="11.25" style="6" bestFit="1" customWidth="1"/>
    <col min="8" max="8" width="10.625" style="6" customWidth="1"/>
    <col min="9" max="16384" width="9" style="6"/>
  </cols>
  <sheetData>
    <row r="2" spans="2:8">
      <c r="B2" s="6" t="s">
        <v>0</v>
      </c>
    </row>
    <row r="3" spans="2:8">
      <c r="B3" s="26" t="s">
        <v>204</v>
      </c>
      <c r="C3" s="26" t="s">
        <v>205</v>
      </c>
      <c r="D3" s="26" t="s">
        <v>206</v>
      </c>
      <c r="E3" s="26" t="s">
        <v>207</v>
      </c>
      <c r="F3" s="25"/>
      <c r="G3" s="26" t="s">
        <v>223</v>
      </c>
      <c r="H3" s="29" t="s">
        <v>224</v>
      </c>
    </row>
    <row r="4" spans="2:8">
      <c r="B4" s="26">
        <v>1</v>
      </c>
      <c r="C4" s="26" t="s">
        <v>208</v>
      </c>
      <c r="D4" s="26" t="s">
        <v>209</v>
      </c>
      <c r="E4" s="36">
        <v>0.68</v>
      </c>
      <c r="F4" s="25"/>
      <c r="G4" s="36">
        <v>0.6</v>
      </c>
      <c r="H4" s="26"/>
    </row>
    <row r="5" spans="2:8">
      <c r="B5" s="26">
        <v>2</v>
      </c>
      <c r="C5" s="26" t="s">
        <v>210</v>
      </c>
      <c r="D5" s="26" t="s">
        <v>211</v>
      </c>
      <c r="E5" s="36">
        <v>0.69</v>
      </c>
      <c r="F5" s="25"/>
      <c r="G5" s="36">
        <v>0.7</v>
      </c>
      <c r="H5" s="26"/>
    </row>
    <row r="6" spans="2:8">
      <c r="B6" s="26">
        <v>3</v>
      </c>
      <c r="C6" s="26" t="s">
        <v>212</v>
      </c>
      <c r="D6" s="27" t="s">
        <v>213</v>
      </c>
      <c r="E6" s="36">
        <v>0.77</v>
      </c>
      <c r="F6" s="25"/>
      <c r="G6" s="36">
        <v>0.8</v>
      </c>
      <c r="H6" s="26"/>
    </row>
    <row r="7" spans="2:8">
      <c r="B7" s="26">
        <v>4</v>
      </c>
      <c r="C7" s="26" t="s">
        <v>214</v>
      </c>
      <c r="D7" s="27" t="s">
        <v>215</v>
      </c>
      <c r="E7" s="36">
        <v>0.68</v>
      </c>
      <c r="F7" s="25"/>
      <c r="G7" s="36">
        <v>0.9</v>
      </c>
      <c r="H7" s="26"/>
    </row>
    <row r="8" spans="2:8">
      <c r="B8" s="26">
        <v>5</v>
      </c>
      <c r="C8" s="26" t="s">
        <v>216</v>
      </c>
      <c r="D8" s="28" t="s">
        <v>5</v>
      </c>
      <c r="E8" s="36">
        <v>0.95</v>
      </c>
      <c r="F8" s="25"/>
      <c r="G8" s="36">
        <v>1</v>
      </c>
      <c r="H8" s="26"/>
    </row>
    <row r="9" spans="2:8">
      <c r="B9" s="26">
        <v>6</v>
      </c>
      <c r="C9" s="26" t="s">
        <v>217</v>
      </c>
      <c r="D9" s="27" t="s">
        <v>211</v>
      </c>
      <c r="E9" s="36">
        <v>0.79</v>
      </c>
      <c r="F9" s="25"/>
    </row>
    <row r="10" spans="2:8">
      <c r="B10" s="26">
        <v>7</v>
      </c>
      <c r="C10" s="26" t="s">
        <v>218</v>
      </c>
      <c r="D10" s="27" t="s">
        <v>213</v>
      </c>
      <c r="E10" s="36">
        <v>0.8</v>
      </c>
      <c r="F10" s="25"/>
      <c r="G10" s="25"/>
      <c r="H10" s="25"/>
    </row>
    <row r="11" spans="2:8">
      <c r="B11" s="26">
        <v>8</v>
      </c>
      <c r="C11" s="26" t="s">
        <v>219</v>
      </c>
      <c r="D11" s="27" t="s">
        <v>4</v>
      </c>
      <c r="E11" s="36">
        <v>0.92</v>
      </c>
      <c r="F11" s="25"/>
      <c r="G11" s="25"/>
      <c r="H11" s="25"/>
    </row>
    <row r="12" spans="2:8">
      <c r="B12" s="26">
        <v>9</v>
      </c>
      <c r="C12" s="26" t="s">
        <v>220</v>
      </c>
      <c r="D12" s="27" t="s">
        <v>211</v>
      </c>
      <c r="E12" s="36">
        <v>0.76</v>
      </c>
      <c r="F12" s="25"/>
      <c r="G12" s="25"/>
      <c r="H12" s="25"/>
    </row>
    <row r="13" spans="2:8">
      <c r="B13" s="26">
        <v>10</v>
      </c>
      <c r="C13" s="26" t="s">
        <v>221</v>
      </c>
      <c r="D13" s="26" t="s">
        <v>213</v>
      </c>
      <c r="E13" s="36">
        <v>0.87</v>
      </c>
      <c r="F13" s="25"/>
      <c r="G13" s="25"/>
      <c r="H13" s="25"/>
    </row>
    <row r="14" spans="2:8">
      <c r="B14" s="26">
        <v>11</v>
      </c>
      <c r="C14" s="26" t="s">
        <v>222</v>
      </c>
      <c r="D14" s="26" t="s">
        <v>213</v>
      </c>
      <c r="E14" s="36">
        <v>0.91</v>
      </c>
      <c r="F14" s="25"/>
      <c r="G14" s="25"/>
      <c r="H14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10"/>
  <sheetViews>
    <sheetView workbookViewId="0">
      <selection activeCell="C10" sqref="C10"/>
    </sheetView>
  </sheetViews>
  <sheetFormatPr defaultColWidth="9" defaultRowHeight="16.5"/>
  <cols>
    <col min="1" max="1" width="9" style="6"/>
    <col min="2" max="2" width="12.625" style="6" customWidth="1"/>
    <col min="3" max="3" width="13" style="6" bestFit="1" customWidth="1"/>
    <col min="4" max="4" width="12.5" style="6" customWidth="1"/>
    <col min="5" max="5" width="14.5" style="6" customWidth="1"/>
    <col min="6" max="16384" width="9" style="6"/>
  </cols>
  <sheetData>
    <row r="2" spans="2:3">
      <c r="B2" s="6" t="s">
        <v>0</v>
      </c>
    </row>
    <row r="3" spans="2:3">
      <c r="B3" s="14" t="s">
        <v>107</v>
      </c>
    </row>
    <row r="4" spans="2:3">
      <c r="B4" s="13">
        <v>4</v>
      </c>
    </row>
    <row r="5" spans="2:3">
      <c r="B5" s="13">
        <v>3</v>
      </c>
    </row>
    <row r="6" spans="2:3">
      <c r="B6" s="13">
        <v>2</v>
      </c>
    </row>
    <row r="7" spans="2:3">
      <c r="B7" s="13">
        <v>4</v>
      </c>
    </row>
    <row r="8" spans="2:3">
      <c r="B8" s="13">
        <v>2</v>
      </c>
    </row>
    <row r="10" spans="2:3">
      <c r="B10" s="10" t="s">
        <v>7</v>
      </c>
      <c r="C10" s="7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10"/>
  <sheetViews>
    <sheetView workbookViewId="0">
      <selection activeCell="C10" sqref="C10"/>
    </sheetView>
  </sheetViews>
  <sheetFormatPr defaultColWidth="9" defaultRowHeight="16.5"/>
  <cols>
    <col min="1" max="1" width="9" style="6"/>
    <col min="2" max="2" width="12.625" style="6" customWidth="1"/>
    <col min="3" max="3" width="13" style="6" bestFit="1" customWidth="1"/>
    <col min="4" max="4" width="12.5" style="6" customWidth="1"/>
    <col min="5" max="5" width="14.5" style="6" customWidth="1"/>
    <col min="6" max="16384" width="9" style="6"/>
  </cols>
  <sheetData>
    <row r="2" spans="2:3">
      <c r="B2" s="6" t="s">
        <v>0</v>
      </c>
    </row>
    <row r="3" spans="2:3">
      <c r="B3" s="14" t="s">
        <v>107</v>
      </c>
    </row>
    <row r="4" spans="2:3">
      <c r="B4" s="13">
        <v>4</v>
      </c>
    </row>
    <row r="5" spans="2:3">
      <c r="B5" s="13">
        <v>3</v>
      </c>
    </row>
    <row r="6" spans="2:3">
      <c r="B6" s="13">
        <v>2</v>
      </c>
    </row>
    <row r="7" spans="2:3">
      <c r="B7" s="13">
        <v>4</v>
      </c>
    </row>
    <row r="8" spans="2:3">
      <c r="B8" s="13">
        <v>2</v>
      </c>
    </row>
    <row r="10" spans="2:3">
      <c r="B10" s="10" t="s">
        <v>7</v>
      </c>
      <c r="C10" s="7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11"/>
  <sheetViews>
    <sheetView workbookViewId="0">
      <selection activeCell="F4" sqref="F4"/>
    </sheetView>
  </sheetViews>
  <sheetFormatPr defaultColWidth="9" defaultRowHeight="16.5"/>
  <cols>
    <col min="1" max="1" width="9" style="6"/>
    <col min="2" max="3" width="12.625" style="6" customWidth="1"/>
    <col min="4" max="4" width="13" style="6" bestFit="1" customWidth="1"/>
    <col min="5" max="5" width="12.5" style="6" customWidth="1"/>
    <col min="6" max="6" width="14.5" style="6" customWidth="1"/>
    <col min="7" max="16384" width="9" style="6"/>
  </cols>
  <sheetData>
    <row r="2" spans="2:6">
      <c r="B2" s="6" t="s">
        <v>0</v>
      </c>
    </row>
    <row r="3" spans="2:6">
      <c r="B3" s="1" t="s">
        <v>6</v>
      </c>
      <c r="C3" s="1" t="s">
        <v>118</v>
      </c>
      <c r="D3" s="1" t="s">
        <v>119</v>
      </c>
      <c r="E3" s="1" t="s">
        <v>120</v>
      </c>
      <c r="F3" s="2" t="s">
        <v>121</v>
      </c>
    </row>
    <row r="4" spans="2:6">
      <c r="B4" s="1" t="s">
        <v>122</v>
      </c>
      <c r="C4" s="1">
        <v>82</v>
      </c>
      <c r="D4" s="1">
        <v>94</v>
      </c>
      <c r="E4" s="1">
        <f>SUM(C4:D4)</f>
        <v>176</v>
      </c>
      <c r="F4" s="1"/>
    </row>
    <row r="5" spans="2:6">
      <c r="B5" s="1" t="s">
        <v>123</v>
      </c>
      <c r="C5" s="1">
        <v>63</v>
      </c>
      <c r="D5" s="1">
        <v>83</v>
      </c>
      <c r="E5" s="1">
        <f t="shared" ref="E5:E11" si="0">SUM(C5:D5)</f>
        <v>146</v>
      </c>
      <c r="F5" s="1"/>
    </row>
    <row r="6" spans="2:6">
      <c r="B6" s="1" t="s">
        <v>124</v>
      </c>
      <c r="C6" s="1">
        <v>76</v>
      </c>
      <c r="D6" s="1">
        <v>86</v>
      </c>
      <c r="E6" s="1">
        <f t="shared" si="0"/>
        <v>162</v>
      </c>
      <c r="F6" s="1"/>
    </row>
    <row r="7" spans="2:6">
      <c r="B7" s="1" t="s">
        <v>125</v>
      </c>
      <c r="C7" s="1">
        <v>62</v>
      </c>
      <c r="D7" s="1">
        <v>88</v>
      </c>
      <c r="E7" s="1">
        <f t="shared" si="0"/>
        <v>150</v>
      </c>
      <c r="F7" s="1"/>
    </row>
    <row r="8" spans="2:6">
      <c r="B8" s="1" t="s">
        <v>126</v>
      </c>
      <c r="C8" s="1">
        <v>92</v>
      </c>
      <c r="D8" s="1">
        <v>96</v>
      </c>
      <c r="E8" s="1">
        <f t="shared" si="0"/>
        <v>188</v>
      </c>
      <c r="F8" s="1"/>
    </row>
    <row r="9" spans="2:6">
      <c r="B9" s="1" t="s">
        <v>127</v>
      </c>
      <c r="C9" s="1">
        <v>85</v>
      </c>
      <c r="D9" s="1">
        <v>80</v>
      </c>
      <c r="E9" s="1">
        <f t="shared" si="0"/>
        <v>165</v>
      </c>
      <c r="F9" s="1"/>
    </row>
    <row r="10" spans="2:6">
      <c r="B10" s="1" t="s">
        <v>128</v>
      </c>
      <c r="C10" s="1">
        <v>62</v>
      </c>
      <c r="D10" s="1">
        <v>77</v>
      </c>
      <c r="E10" s="1">
        <f t="shared" si="0"/>
        <v>139</v>
      </c>
      <c r="F10" s="1"/>
    </row>
    <row r="11" spans="2:6">
      <c r="B11" s="1" t="s">
        <v>129</v>
      </c>
      <c r="C11" s="1">
        <v>73</v>
      </c>
      <c r="D11" s="1">
        <v>68</v>
      </c>
      <c r="E11" s="1">
        <f t="shared" si="0"/>
        <v>141</v>
      </c>
      <c r="F11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0"/>
  <sheetViews>
    <sheetView workbookViewId="0">
      <selection activeCell="E10" sqref="E10"/>
    </sheetView>
  </sheetViews>
  <sheetFormatPr defaultColWidth="9" defaultRowHeight="16.5"/>
  <cols>
    <col min="1" max="1" width="9" style="6"/>
    <col min="2" max="2" width="12.625" style="6" customWidth="1"/>
    <col min="3" max="7" width="13" style="6" customWidth="1"/>
    <col min="8" max="16384" width="9" style="6"/>
  </cols>
  <sheetData>
    <row r="2" spans="2:7">
      <c r="B2" s="6" t="s">
        <v>0</v>
      </c>
    </row>
    <row r="3" spans="2:7">
      <c r="B3" s="1" t="s">
        <v>109</v>
      </c>
      <c r="C3" s="1" t="s">
        <v>130</v>
      </c>
      <c r="D3" s="1" t="s">
        <v>110</v>
      </c>
      <c r="E3" s="1" t="s">
        <v>112</v>
      </c>
      <c r="F3" s="1" t="s">
        <v>131</v>
      </c>
      <c r="G3" s="1" t="s">
        <v>113</v>
      </c>
    </row>
    <row r="4" spans="2:7">
      <c r="B4" s="1" t="s">
        <v>133</v>
      </c>
      <c r="C4" s="1">
        <v>10</v>
      </c>
      <c r="D4" s="1">
        <v>80</v>
      </c>
      <c r="E4" s="1">
        <v>150</v>
      </c>
      <c r="F4" s="1">
        <v>10</v>
      </c>
      <c r="G4" s="1">
        <v>92.59</v>
      </c>
    </row>
    <row r="5" spans="2:7">
      <c r="B5" s="1" t="s">
        <v>134</v>
      </c>
      <c r="C5" s="1">
        <v>5</v>
      </c>
      <c r="D5" s="1">
        <v>40</v>
      </c>
      <c r="E5" s="1">
        <v>120</v>
      </c>
      <c r="F5" s="1">
        <v>10</v>
      </c>
      <c r="G5" s="1">
        <v>64.81</v>
      </c>
    </row>
    <row r="6" spans="2:7">
      <c r="B6" s="1" t="s">
        <v>135</v>
      </c>
      <c r="C6" s="1">
        <v>10</v>
      </c>
      <c r="D6" s="1">
        <v>50</v>
      </c>
      <c r="E6" s="1">
        <v>180</v>
      </c>
      <c r="F6" s="1">
        <v>5</v>
      </c>
      <c r="G6" s="1">
        <v>90.74</v>
      </c>
    </row>
    <row r="7" spans="2:7">
      <c r="B7" s="1" t="s">
        <v>136</v>
      </c>
      <c r="C7" s="1">
        <v>10</v>
      </c>
      <c r="D7" s="1">
        <v>70</v>
      </c>
      <c r="E7" s="1">
        <v>130</v>
      </c>
      <c r="F7" s="1">
        <v>5</v>
      </c>
      <c r="G7" s="1">
        <v>79.63</v>
      </c>
    </row>
    <row r="8" spans="2:7">
      <c r="B8" s="1" t="s">
        <v>137</v>
      </c>
      <c r="C8" s="1">
        <v>10</v>
      </c>
      <c r="D8" s="1">
        <v>90</v>
      </c>
      <c r="E8" s="1">
        <v>125</v>
      </c>
      <c r="F8" s="1">
        <v>10</v>
      </c>
      <c r="G8" s="1">
        <v>87.04</v>
      </c>
    </row>
    <row r="9" spans="2:7">
      <c r="B9" s="1" t="s">
        <v>138</v>
      </c>
      <c r="C9" s="1">
        <v>5</v>
      </c>
      <c r="D9" s="1">
        <v>80</v>
      </c>
      <c r="E9" s="1">
        <v>120</v>
      </c>
      <c r="F9" s="1">
        <v>10</v>
      </c>
      <c r="G9" s="1">
        <v>79.63</v>
      </c>
    </row>
    <row r="10" spans="2:7">
      <c r="B10" s="45" t="s">
        <v>132</v>
      </c>
      <c r="C10" s="45"/>
      <c r="D10" s="45"/>
      <c r="E10" s="1"/>
      <c r="F10"/>
      <c r="G10"/>
    </row>
  </sheetData>
  <mergeCells count="1">
    <mergeCell ref="B10:D1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D12"/>
  <sheetViews>
    <sheetView workbookViewId="0">
      <selection activeCell="D12" sqref="D12"/>
    </sheetView>
  </sheetViews>
  <sheetFormatPr defaultColWidth="9" defaultRowHeight="16.5"/>
  <cols>
    <col min="1" max="1" width="9" style="6"/>
    <col min="2" max="3" width="12.625" style="6" customWidth="1"/>
    <col min="4" max="4" width="12.125" style="6" customWidth="1"/>
    <col min="5" max="16384" width="9" style="6"/>
  </cols>
  <sheetData>
    <row r="2" spans="2:4">
      <c r="B2" s="6" t="s">
        <v>0</v>
      </c>
    </row>
    <row r="3" spans="2:4">
      <c r="B3" s="7" t="s">
        <v>18</v>
      </c>
      <c r="C3" s="7" t="s">
        <v>19</v>
      </c>
      <c r="D3" s="7" t="s">
        <v>36</v>
      </c>
    </row>
    <row r="4" spans="2:4">
      <c r="B4" s="7" t="s">
        <v>20</v>
      </c>
      <c r="C4" s="7" t="s">
        <v>21</v>
      </c>
      <c r="D4" s="8">
        <v>265000</v>
      </c>
    </row>
    <row r="5" spans="2:4">
      <c r="B5" s="7" t="s">
        <v>22</v>
      </c>
      <c r="C5" s="7" t="s">
        <v>23</v>
      </c>
      <c r="D5" s="8">
        <v>68000</v>
      </c>
    </row>
    <row r="6" spans="2:4">
      <c r="B6" s="7" t="s">
        <v>24</v>
      </c>
      <c r="C6" s="7" t="s">
        <v>25</v>
      </c>
      <c r="D6" s="8">
        <v>330000</v>
      </c>
    </row>
    <row r="7" spans="2:4">
      <c r="B7" s="7" t="s">
        <v>26</v>
      </c>
      <c r="C7" s="7" t="s">
        <v>27</v>
      </c>
      <c r="D7" s="8">
        <v>280000</v>
      </c>
    </row>
    <row r="8" spans="2:4">
      <c r="B8" s="7" t="s">
        <v>28</v>
      </c>
      <c r="C8" s="7" t="s">
        <v>29</v>
      </c>
      <c r="D8" s="8">
        <v>140500</v>
      </c>
    </row>
    <row r="9" spans="2:4">
      <c r="B9" s="7" t="s">
        <v>30</v>
      </c>
      <c r="C9" s="7" t="s">
        <v>31</v>
      </c>
      <c r="D9" s="8">
        <v>360000</v>
      </c>
    </row>
    <row r="10" spans="2:4">
      <c r="B10" s="7" t="s">
        <v>32</v>
      </c>
      <c r="C10" s="7" t="s">
        <v>33</v>
      </c>
      <c r="D10" s="8">
        <v>70500</v>
      </c>
    </row>
    <row r="11" spans="2:4">
      <c r="B11" s="7" t="s">
        <v>34</v>
      </c>
      <c r="C11" s="7" t="s">
        <v>35</v>
      </c>
      <c r="D11" s="8">
        <v>152000</v>
      </c>
    </row>
    <row r="12" spans="2:4">
      <c r="B12" s="47" t="s">
        <v>37</v>
      </c>
      <c r="C12" s="48"/>
      <c r="D12" s="8"/>
    </row>
  </sheetData>
  <mergeCells count="1">
    <mergeCell ref="B12:C1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8"/>
  <sheetViews>
    <sheetView workbookViewId="0">
      <selection activeCell="F18" sqref="F18"/>
    </sheetView>
  </sheetViews>
  <sheetFormatPr defaultColWidth="9" defaultRowHeight="16.5"/>
  <cols>
    <col min="1" max="1" width="9" style="6"/>
    <col min="2" max="2" width="12.625" style="6" customWidth="1"/>
    <col min="3" max="3" width="14.5" style="6" customWidth="1"/>
    <col min="4" max="4" width="15.625" style="6" customWidth="1"/>
    <col min="5" max="5" width="9" style="6"/>
    <col min="6" max="6" width="12.375" style="6" bestFit="1" customWidth="1"/>
    <col min="7" max="16384" width="9" style="6"/>
  </cols>
  <sheetData>
    <row r="2" spans="2:6">
      <c r="B2" s="6" t="s">
        <v>0</v>
      </c>
    </row>
    <row r="3" spans="2:6">
      <c r="B3" s="7" t="s">
        <v>267</v>
      </c>
      <c r="C3" s="7" t="s">
        <v>268</v>
      </c>
      <c r="D3" s="7" t="s">
        <v>269</v>
      </c>
      <c r="E3" s="7" t="s">
        <v>270</v>
      </c>
      <c r="F3" s="7" t="s">
        <v>271</v>
      </c>
    </row>
    <row r="4" spans="2:6">
      <c r="B4" s="7" t="s">
        <v>272</v>
      </c>
      <c r="C4" s="7" t="s">
        <v>273</v>
      </c>
      <c r="D4" s="32">
        <v>15000000</v>
      </c>
      <c r="E4" s="7">
        <v>3</v>
      </c>
      <c r="F4" s="33">
        <v>446203.86717563367</v>
      </c>
    </row>
    <row r="5" spans="2:6">
      <c r="B5" s="7" t="s">
        <v>275</v>
      </c>
      <c r="C5" s="7" t="s">
        <v>276</v>
      </c>
      <c r="D5" s="32">
        <v>20000000</v>
      </c>
      <c r="E5" s="7">
        <v>5</v>
      </c>
      <c r="F5" s="33">
        <v>366528.09309015982</v>
      </c>
    </row>
    <row r="6" spans="2:6">
      <c r="B6" s="7" t="s">
        <v>277</v>
      </c>
      <c r="C6" s="7" t="s">
        <v>278</v>
      </c>
      <c r="D6" s="32" t="s">
        <v>279</v>
      </c>
      <c r="E6" s="7" t="s">
        <v>279</v>
      </c>
      <c r="F6" s="33" t="s">
        <v>266</v>
      </c>
    </row>
    <row r="7" spans="2:6">
      <c r="B7" s="7" t="s">
        <v>280</v>
      </c>
      <c r="C7" s="7" t="s">
        <v>273</v>
      </c>
      <c r="D7" s="32">
        <v>5000000</v>
      </c>
      <c r="E7" s="7">
        <v>3</v>
      </c>
      <c r="F7" s="33">
        <v>148734.6223918779</v>
      </c>
    </row>
    <row r="8" spans="2:6">
      <c r="B8" s="7" t="s">
        <v>281</v>
      </c>
      <c r="C8" s="7" t="s">
        <v>274</v>
      </c>
      <c r="D8" s="32">
        <v>7000000</v>
      </c>
      <c r="E8" s="7">
        <v>2</v>
      </c>
      <c r="F8" s="33">
        <v>308041.06925023685</v>
      </c>
    </row>
    <row r="9" spans="2:6">
      <c r="B9" s="7" t="s">
        <v>285</v>
      </c>
      <c r="C9" s="7" t="s">
        <v>286</v>
      </c>
      <c r="D9" s="32">
        <v>10000000</v>
      </c>
      <c r="E9" s="7">
        <v>2</v>
      </c>
      <c r="F9" s="33">
        <v>443206.10252756893</v>
      </c>
    </row>
    <row r="10" spans="2:6">
      <c r="B10" s="7" t="s">
        <v>287</v>
      </c>
      <c r="C10" s="7" t="s">
        <v>278</v>
      </c>
      <c r="D10" s="32">
        <v>10000000</v>
      </c>
      <c r="E10" s="7">
        <v>3</v>
      </c>
      <c r="F10" s="33">
        <v>296130.36749527056</v>
      </c>
    </row>
    <row r="11" spans="2:6">
      <c r="B11" s="7" t="s">
        <v>288</v>
      </c>
      <c r="C11" s="7" t="s">
        <v>273</v>
      </c>
      <c r="D11" s="32" t="s">
        <v>279</v>
      </c>
      <c r="E11" s="7" t="s">
        <v>279</v>
      </c>
      <c r="F11" s="33" t="s">
        <v>266</v>
      </c>
    </row>
    <row r="12" spans="2:6">
      <c r="B12" s="7" t="s">
        <v>261</v>
      </c>
      <c r="C12" s="7" t="s">
        <v>289</v>
      </c>
      <c r="D12" s="32" t="s">
        <v>279</v>
      </c>
      <c r="E12" s="7" t="s">
        <v>279</v>
      </c>
      <c r="F12" s="33" t="s">
        <v>266</v>
      </c>
    </row>
    <row r="13" spans="2:6">
      <c r="B13" s="7" t="s">
        <v>262</v>
      </c>
      <c r="C13" s="7" t="s">
        <v>278</v>
      </c>
      <c r="D13" s="32" t="s">
        <v>279</v>
      </c>
      <c r="E13" s="7" t="s">
        <v>279</v>
      </c>
      <c r="F13" s="33" t="s">
        <v>266</v>
      </c>
    </row>
    <row r="14" spans="2:6">
      <c r="B14" s="7" t="s">
        <v>263</v>
      </c>
      <c r="C14" s="7" t="s">
        <v>284</v>
      </c>
      <c r="D14" s="32">
        <v>22000000</v>
      </c>
      <c r="E14" s="7">
        <v>5</v>
      </c>
      <c r="F14" s="33">
        <v>403180.9023991758</v>
      </c>
    </row>
    <row r="15" spans="2:6">
      <c r="B15" s="7" t="s">
        <v>290</v>
      </c>
      <c r="C15" s="7" t="s">
        <v>283</v>
      </c>
      <c r="D15" s="32">
        <v>2000000</v>
      </c>
      <c r="E15" s="7">
        <v>4</v>
      </c>
      <c r="F15" s="33">
        <v>45337.323944525269</v>
      </c>
    </row>
    <row r="16" spans="2:6">
      <c r="B16" s="7" t="s">
        <v>264</v>
      </c>
      <c r="C16" s="7" t="s">
        <v>291</v>
      </c>
      <c r="D16" s="32" t="s">
        <v>279</v>
      </c>
      <c r="E16" s="7" t="s">
        <v>279</v>
      </c>
      <c r="F16" s="33" t="s">
        <v>266</v>
      </c>
    </row>
    <row r="17" spans="2:6">
      <c r="B17" s="7" t="s">
        <v>265</v>
      </c>
      <c r="C17" s="7" t="s">
        <v>282</v>
      </c>
      <c r="D17" s="32">
        <v>10000000</v>
      </c>
      <c r="E17" s="7">
        <v>3</v>
      </c>
      <c r="F17" s="33">
        <v>301959.01804310281</v>
      </c>
    </row>
    <row r="18" spans="2:6">
      <c r="B18" s="49" t="s">
        <v>292</v>
      </c>
      <c r="C18" s="49"/>
      <c r="D18" s="49"/>
      <c r="E18" s="49"/>
      <c r="F18" s="33"/>
    </row>
  </sheetData>
  <mergeCells count="1">
    <mergeCell ref="B18:E18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D12"/>
  <sheetViews>
    <sheetView workbookViewId="0">
      <selection activeCell="D12" sqref="D12"/>
    </sheetView>
  </sheetViews>
  <sheetFormatPr defaultColWidth="9" defaultRowHeight="16.5"/>
  <cols>
    <col min="1" max="1" width="9" style="6"/>
    <col min="2" max="3" width="12.625" style="6" customWidth="1"/>
    <col min="4" max="4" width="11.25" style="6" customWidth="1"/>
    <col min="5" max="5" width="10" style="6" bestFit="1" customWidth="1"/>
    <col min="6" max="16384" width="9" style="6"/>
  </cols>
  <sheetData>
    <row r="2" spans="2:4">
      <c r="B2" s="6" t="s">
        <v>0</v>
      </c>
    </row>
    <row r="3" spans="2:4">
      <c r="B3" s="9" t="s">
        <v>38</v>
      </c>
      <c r="C3" s="9" t="s">
        <v>39</v>
      </c>
      <c r="D3" s="9" t="s">
        <v>40</v>
      </c>
    </row>
    <row r="4" spans="2:4">
      <c r="B4" s="7" t="s">
        <v>41</v>
      </c>
      <c r="C4" s="7" t="s">
        <v>42</v>
      </c>
      <c r="D4" s="11">
        <v>160000</v>
      </c>
    </row>
    <row r="5" spans="2:4">
      <c r="B5" s="7" t="s">
        <v>43</v>
      </c>
      <c r="C5" s="7" t="s">
        <v>44</v>
      </c>
      <c r="D5" s="11">
        <v>25000</v>
      </c>
    </row>
    <row r="6" spans="2:4">
      <c r="B6" s="7" t="s">
        <v>45</v>
      </c>
      <c r="C6" s="7" t="s">
        <v>46</v>
      </c>
      <c r="D6" s="11">
        <v>55000</v>
      </c>
    </row>
    <row r="7" spans="2:4">
      <c r="B7" s="7" t="s">
        <v>47</v>
      </c>
      <c r="C7" s="7" t="s">
        <v>42</v>
      </c>
      <c r="D7" s="11">
        <v>48000</v>
      </c>
    </row>
    <row r="8" spans="2:4">
      <c r="B8" s="7" t="s">
        <v>48</v>
      </c>
      <c r="C8" s="7" t="s">
        <v>46</v>
      </c>
      <c r="D8" s="11">
        <v>200000</v>
      </c>
    </row>
    <row r="9" spans="2:4">
      <c r="B9" s="7" t="s">
        <v>49</v>
      </c>
      <c r="C9" s="7" t="s">
        <v>42</v>
      </c>
      <c r="D9" s="11">
        <v>60000</v>
      </c>
    </row>
    <row r="10" spans="2:4">
      <c r="B10" s="7" t="s">
        <v>50</v>
      </c>
      <c r="C10" s="7" t="s">
        <v>46</v>
      </c>
      <c r="D10" s="11">
        <v>28000</v>
      </c>
    </row>
    <row r="11" spans="2:4">
      <c r="B11" s="7" t="s">
        <v>51</v>
      </c>
      <c r="C11" s="7" t="s">
        <v>44</v>
      </c>
      <c r="D11" s="11">
        <v>15000</v>
      </c>
    </row>
    <row r="12" spans="2:4">
      <c r="B12" s="49" t="s">
        <v>52</v>
      </c>
      <c r="C12" s="49"/>
      <c r="D12" s="8"/>
    </row>
  </sheetData>
  <mergeCells count="1">
    <mergeCell ref="B12:C1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12"/>
  <sheetViews>
    <sheetView workbookViewId="0">
      <selection activeCell="E12" sqref="E12"/>
    </sheetView>
  </sheetViews>
  <sheetFormatPr defaultColWidth="9" defaultRowHeight="16.5"/>
  <cols>
    <col min="1" max="1" width="9" style="6"/>
    <col min="2" max="3" width="12.625" style="6" customWidth="1"/>
    <col min="4" max="4" width="13" style="6" bestFit="1" customWidth="1"/>
    <col min="5" max="5" width="12.5" style="6" customWidth="1"/>
    <col min="6" max="6" width="14.5" style="6" customWidth="1"/>
    <col min="7" max="16384" width="9" style="6"/>
  </cols>
  <sheetData>
    <row r="2" spans="2:5">
      <c r="B2" s="6" t="s">
        <v>0</v>
      </c>
    </row>
    <row r="3" spans="2:5">
      <c r="B3" s="7" t="s">
        <v>84</v>
      </c>
      <c r="C3" s="7" t="s">
        <v>85</v>
      </c>
      <c r="D3" s="7" t="s">
        <v>86</v>
      </c>
      <c r="E3" s="7" t="s">
        <v>87</v>
      </c>
    </row>
    <row r="4" spans="2:5">
      <c r="B4" s="7" t="s">
        <v>88</v>
      </c>
      <c r="C4" s="7" t="s">
        <v>89</v>
      </c>
      <c r="D4" s="7" t="s">
        <v>90</v>
      </c>
      <c r="E4" s="7">
        <v>10</v>
      </c>
    </row>
    <row r="5" spans="2:5">
      <c r="B5" s="7" t="s">
        <v>91</v>
      </c>
      <c r="C5" s="7" t="s">
        <v>92</v>
      </c>
      <c r="D5" s="7" t="s">
        <v>93</v>
      </c>
      <c r="E5" s="7">
        <v>15</v>
      </c>
    </row>
    <row r="6" spans="2:5">
      <c r="B6" s="7" t="s">
        <v>94</v>
      </c>
      <c r="C6" s="7" t="s">
        <v>95</v>
      </c>
      <c r="D6" s="7" t="s">
        <v>93</v>
      </c>
      <c r="E6" s="7">
        <v>15</v>
      </c>
    </row>
    <row r="7" spans="2:5">
      <c r="B7" s="7" t="s">
        <v>96</v>
      </c>
      <c r="C7" s="7" t="s">
        <v>97</v>
      </c>
      <c r="D7" s="7" t="s">
        <v>90</v>
      </c>
      <c r="E7" s="7">
        <v>10</v>
      </c>
    </row>
    <row r="8" spans="2:5">
      <c r="B8" s="7" t="s">
        <v>98</v>
      </c>
      <c r="C8" s="7" t="s">
        <v>99</v>
      </c>
      <c r="D8" s="7" t="s">
        <v>90</v>
      </c>
      <c r="E8" s="7">
        <v>15</v>
      </c>
    </row>
    <row r="9" spans="2:5">
      <c r="B9" s="7" t="s">
        <v>100</v>
      </c>
      <c r="C9" s="7" t="s">
        <v>101</v>
      </c>
      <c r="D9" s="7" t="s">
        <v>93</v>
      </c>
      <c r="E9" s="7">
        <v>10</v>
      </c>
    </row>
    <row r="10" spans="2:5">
      <c r="B10" s="7" t="s">
        <v>102</v>
      </c>
      <c r="C10" s="7" t="s">
        <v>103</v>
      </c>
      <c r="D10" s="7" t="s">
        <v>93</v>
      </c>
      <c r="E10" s="7">
        <v>10</v>
      </c>
    </row>
    <row r="11" spans="2:5">
      <c r="B11" s="7" t="s">
        <v>104</v>
      </c>
      <c r="C11" s="7" t="s">
        <v>105</v>
      </c>
      <c r="D11" s="7" t="s">
        <v>90</v>
      </c>
      <c r="E11" s="7">
        <v>20</v>
      </c>
    </row>
    <row r="12" spans="2:5">
      <c r="B12" s="49" t="s">
        <v>106</v>
      </c>
      <c r="C12" s="49"/>
      <c r="D12" s="49"/>
      <c r="E12" s="7"/>
    </row>
  </sheetData>
  <mergeCells count="1">
    <mergeCell ref="B12:D1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D10"/>
  <sheetViews>
    <sheetView workbookViewId="0">
      <selection activeCell="D10" sqref="D10"/>
    </sheetView>
  </sheetViews>
  <sheetFormatPr defaultColWidth="9" defaultRowHeight="16.5"/>
  <cols>
    <col min="1" max="1" width="9" style="6"/>
    <col min="2" max="3" width="12.625" style="6" customWidth="1"/>
    <col min="4" max="4" width="13" style="6" bestFit="1" customWidth="1"/>
    <col min="5" max="5" width="12.5" style="6" customWidth="1"/>
    <col min="6" max="6" width="14.5" style="6" customWidth="1"/>
    <col min="7" max="16384" width="9" style="6"/>
  </cols>
  <sheetData>
    <row r="2" spans="2:4">
      <c r="B2" s="6" t="s">
        <v>0</v>
      </c>
    </row>
    <row r="3" spans="2:4">
      <c r="B3" s="50" t="s">
        <v>107</v>
      </c>
      <c r="C3" s="50"/>
      <c r="D3" s="50"/>
    </row>
    <row r="4" spans="2:4">
      <c r="B4" s="13">
        <v>4</v>
      </c>
      <c r="C4" s="13">
        <v>5</v>
      </c>
      <c r="D4" s="13">
        <v>3</v>
      </c>
    </row>
    <row r="5" spans="2:4">
      <c r="B5" s="13">
        <v>3</v>
      </c>
      <c r="C5" s="13">
        <v>4</v>
      </c>
      <c r="D5" s="13">
        <v>4</v>
      </c>
    </row>
    <row r="6" spans="2:4">
      <c r="B6" s="13">
        <v>2</v>
      </c>
      <c r="C6" s="13">
        <v>3</v>
      </c>
      <c r="D6" s="13">
        <v>2</v>
      </c>
    </row>
    <row r="7" spans="2:4">
      <c r="B7" s="13">
        <v>4</v>
      </c>
      <c r="C7" s="13">
        <v>5</v>
      </c>
      <c r="D7" s="13">
        <v>3</v>
      </c>
    </row>
    <row r="8" spans="2:4">
      <c r="B8" s="13">
        <v>2</v>
      </c>
      <c r="C8" s="13">
        <v>3</v>
      </c>
      <c r="D8" s="13">
        <v>4</v>
      </c>
    </row>
    <row r="10" spans="2:4">
      <c r="B10" s="49" t="s">
        <v>108</v>
      </c>
      <c r="C10" s="49"/>
      <c r="D10" s="7"/>
    </row>
  </sheetData>
  <mergeCells count="2">
    <mergeCell ref="B3:D3"/>
    <mergeCell ref="B10:C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6"/>
  <sheetViews>
    <sheetView workbookViewId="0">
      <selection activeCell="T29" sqref="T29"/>
    </sheetView>
  </sheetViews>
  <sheetFormatPr defaultColWidth="9" defaultRowHeight="16.5"/>
  <cols>
    <col min="1" max="1" width="9" style="6"/>
    <col min="2" max="3" width="12.625" style="6" customWidth="1"/>
    <col min="4" max="4" width="13" style="6" bestFit="1" customWidth="1"/>
    <col min="5" max="5" width="12.5" style="6" customWidth="1"/>
    <col min="6" max="6" width="14.5" style="6" customWidth="1"/>
    <col min="7" max="16384" width="9" style="6"/>
  </cols>
  <sheetData>
    <row r="2" spans="2:6">
      <c r="B2" s="6" t="s">
        <v>0</v>
      </c>
    </row>
    <row r="3" spans="2:6">
      <c r="B3" s="16" t="s">
        <v>109</v>
      </c>
      <c r="C3" s="16" t="s">
        <v>110</v>
      </c>
      <c r="D3" s="16" t="s">
        <v>111</v>
      </c>
      <c r="E3" s="16" t="s">
        <v>112</v>
      </c>
      <c r="F3" s="17" t="s">
        <v>113</v>
      </c>
    </row>
    <row r="4" spans="2:6">
      <c r="B4" s="16" t="s">
        <v>114</v>
      </c>
      <c r="C4" s="18">
        <v>70</v>
      </c>
      <c r="D4" s="18">
        <v>60</v>
      </c>
      <c r="E4" s="18">
        <v>80</v>
      </c>
      <c r="F4" s="35"/>
    </row>
    <row r="5" spans="2:6">
      <c r="B5" s="16" t="s">
        <v>115</v>
      </c>
      <c r="C5" s="18">
        <v>90</v>
      </c>
      <c r="D5" s="18" t="s">
        <v>117</v>
      </c>
      <c r="E5" s="18">
        <v>70</v>
      </c>
      <c r="F5" s="35"/>
    </row>
    <row r="6" spans="2:6">
      <c r="B6" s="16" t="s">
        <v>116</v>
      </c>
      <c r="C6" s="18" t="b">
        <v>1</v>
      </c>
      <c r="D6" s="18">
        <v>100</v>
      </c>
      <c r="E6" s="18">
        <v>80</v>
      </c>
      <c r="F6" s="3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G10"/>
  <sheetViews>
    <sheetView workbookViewId="0">
      <selection activeCell="E10" sqref="E10"/>
    </sheetView>
  </sheetViews>
  <sheetFormatPr defaultColWidth="9" defaultRowHeight="16.5"/>
  <cols>
    <col min="1" max="1" width="9" style="6"/>
    <col min="2" max="2" width="12.625" style="6" customWidth="1"/>
    <col min="3" max="3" width="13" style="6" bestFit="1" customWidth="1"/>
    <col min="4" max="4" width="12.5" style="6" customWidth="1"/>
    <col min="5" max="5" width="14.5" style="6" customWidth="1"/>
    <col min="6" max="16384" width="9" style="6"/>
  </cols>
  <sheetData>
    <row r="2" spans="2:7">
      <c r="B2" s="6" t="s">
        <v>0</v>
      </c>
    </row>
    <row r="3" spans="2:7">
      <c r="B3" s="1" t="s">
        <v>109</v>
      </c>
      <c r="C3" s="1" t="s">
        <v>130</v>
      </c>
      <c r="D3" s="1" t="s">
        <v>110</v>
      </c>
      <c r="E3" s="1" t="s">
        <v>112</v>
      </c>
      <c r="F3" s="1" t="s">
        <v>131</v>
      </c>
      <c r="G3" s="1" t="s">
        <v>113</v>
      </c>
    </row>
    <row r="4" spans="2:7">
      <c r="B4" s="1" t="s">
        <v>133</v>
      </c>
      <c r="C4" s="1">
        <v>10</v>
      </c>
      <c r="D4" s="1">
        <v>80</v>
      </c>
      <c r="E4" s="1">
        <v>150</v>
      </c>
      <c r="F4" s="1">
        <v>10</v>
      </c>
      <c r="G4" s="1">
        <v>92.59</v>
      </c>
    </row>
    <row r="5" spans="2:7">
      <c r="B5" s="1" t="s">
        <v>134</v>
      </c>
      <c r="C5" s="1">
        <v>5</v>
      </c>
      <c r="D5" s="1">
        <v>40</v>
      </c>
      <c r="E5" s="1">
        <v>120</v>
      </c>
      <c r="F5" s="1">
        <v>10</v>
      </c>
      <c r="G5" s="1">
        <v>64.81</v>
      </c>
    </row>
    <row r="6" spans="2:7">
      <c r="B6" s="1" t="s">
        <v>135</v>
      </c>
      <c r="C6" s="1">
        <v>10</v>
      </c>
      <c r="D6" s="1">
        <v>50</v>
      </c>
      <c r="E6" s="1">
        <v>180</v>
      </c>
      <c r="F6" s="1">
        <v>5</v>
      </c>
      <c r="G6" s="1">
        <v>90.74</v>
      </c>
    </row>
    <row r="7" spans="2:7">
      <c r="B7" s="1" t="s">
        <v>136</v>
      </c>
      <c r="C7" s="1">
        <v>10</v>
      </c>
      <c r="D7" s="1">
        <v>70</v>
      </c>
      <c r="E7" s="1">
        <v>130</v>
      </c>
      <c r="F7" s="1">
        <v>5</v>
      </c>
      <c r="G7" s="1">
        <v>79.63</v>
      </c>
    </row>
    <row r="8" spans="2:7">
      <c r="B8" s="1" t="s">
        <v>137</v>
      </c>
      <c r="C8" s="1">
        <v>10</v>
      </c>
      <c r="D8" s="1">
        <v>90</v>
      </c>
      <c r="E8" s="1">
        <v>125</v>
      </c>
      <c r="F8" s="1">
        <v>10</v>
      </c>
      <c r="G8" s="1">
        <v>87.04</v>
      </c>
    </row>
    <row r="9" spans="2:7">
      <c r="B9" s="1" t="s">
        <v>138</v>
      </c>
      <c r="C9" s="1">
        <v>5</v>
      </c>
      <c r="D9" s="1">
        <v>80</v>
      </c>
      <c r="E9" s="1">
        <v>120</v>
      </c>
      <c r="F9" s="1">
        <v>10</v>
      </c>
      <c r="G9" s="1">
        <v>79.63</v>
      </c>
    </row>
    <row r="10" spans="2:7">
      <c r="B10" s="45" t="s">
        <v>203</v>
      </c>
      <c r="C10" s="45"/>
      <c r="D10" s="45"/>
      <c r="E10" s="1"/>
      <c r="F10"/>
      <c r="G10"/>
    </row>
  </sheetData>
  <mergeCells count="1">
    <mergeCell ref="B10:D10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I10"/>
  <sheetViews>
    <sheetView workbookViewId="0">
      <selection activeCell="D4" sqref="D4"/>
    </sheetView>
  </sheetViews>
  <sheetFormatPr defaultColWidth="9" defaultRowHeight="16.5"/>
  <cols>
    <col min="1" max="1" width="9" style="6"/>
    <col min="2" max="3" width="12.625" style="6" customWidth="1"/>
    <col min="4" max="4" width="13" style="6" bestFit="1" customWidth="1"/>
    <col min="5" max="5" width="10" style="6" bestFit="1" customWidth="1"/>
    <col min="6" max="6" width="9" style="6"/>
    <col min="7" max="7" width="9" style="6" customWidth="1"/>
    <col min="8" max="16384" width="9" style="6"/>
  </cols>
  <sheetData>
    <row r="2" spans="2:9">
      <c r="B2" s="6" t="s">
        <v>0</v>
      </c>
      <c r="F2" s="6" t="s">
        <v>1</v>
      </c>
    </row>
    <row r="3" spans="2:9">
      <c r="B3" s="7" t="s">
        <v>3</v>
      </c>
      <c r="C3" s="7" t="s">
        <v>53</v>
      </c>
      <c r="D3" s="10" t="s">
        <v>54</v>
      </c>
      <c r="F3" s="7" t="s">
        <v>62</v>
      </c>
      <c r="G3" s="7" t="s">
        <v>3</v>
      </c>
      <c r="H3" s="7" t="s">
        <v>63</v>
      </c>
      <c r="I3" s="10" t="s">
        <v>64</v>
      </c>
    </row>
    <row r="4" spans="2:9">
      <c r="B4" s="7" t="s">
        <v>55</v>
      </c>
      <c r="C4" s="12">
        <v>1.8944444444444446</v>
      </c>
      <c r="D4" s="7"/>
      <c r="F4" s="7">
        <v>1001</v>
      </c>
      <c r="G4" s="7" t="s">
        <v>65</v>
      </c>
      <c r="H4" s="7">
        <v>95</v>
      </c>
      <c r="I4" s="7"/>
    </row>
    <row r="5" spans="2:9">
      <c r="B5" s="7" t="s">
        <v>56</v>
      </c>
      <c r="C5" s="12">
        <v>1.8368055555555556</v>
      </c>
      <c r="D5" s="7"/>
      <c r="F5" s="7">
        <v>1002</v>
      </c>
      <c r="G5" s="7" t="s">
        <v>66</v>
      </c>
      <c r="H5" s="7">
        <v>74</v>
      </c>
      <c r="I5" s="7"/>
    </row>
    <row r="6" spans="2:9">
      <c r="B6" s="7" t="s">
        <v>57</v>
      </c>
      <c r="C6" s="12">
        <v>1.9986111111111111</v>
      </c>
      <c r="D6" s="7"/>
      <c r="F6" s="7">
        <v>1003</v>
      </c>
      <c r="G6" s="7" t="s">
        <v>2</v>
      </c>
      <c r="H6" s="7">
        <v>85</v>
      </c>
      <c r="I6" s="7"/>
    </row>
    <row r="7" spans="2:9">
      <c r="B7" s="7" t="s">
        <v>58</v>
      </c>
      <c r="C7" s="12">
        <v>1.8979166666666665</v>
      </c>
      <c r="D7" s="7"/>
      <c r="F7" s="7">
        <v>1004</v>
      </c>
      <c r="G7" s="7" t="s">
        <v>67</v>
      </c>
      <c r="H7" s="7">
        <v>88</v>
      </c>
      <c r="I7" s="7"/>
    </row>
    <row r="8" spans="2:9">
      <c r="B8" s="7" t="s">
        <v>59</v>
      </c>
      <c r="C8" s="12">
        <v>1.9166666666666667</v>
      </c>
      <c r="D8" s="7"/>
      <c r="F8" s="7">
        <v>1005</v>
      </c>
      <c r="G8" s="7" t="s">
        <v>68</v>
      </c>
      <c r="H8" s="7">
        <v>60</v>
      </c>
      <c r="I8" s="7"/>
    </row>
    <row r="9" spans="2:9">
      <c r="B9" s="7" t="s">
        <v>60</v>
      </c>
      <c r="C9" s="12">
        <v>2.0645833333333332</v>
      </c>
      <c r="D9" s="7"/>
      <c r="F9" s="7">
        <v>1006</v>
      </c>
      <c r="G9" s="7" t="s">
        <v>69</v>
      </c>
      <c r="H9" s="7">
        <v>92</v>
      </c>
      <c r="I9" s="7"/>
    </row>
    <row r="10" spans="2:9">
      <c r="B10" s="7" t="s">
        <v>61</v>
      </c>
      <c r="C10" s="12">
        <v>2.0187499999999998</v>
      </c>
      <c r="D10" s="7"/>
      <c r="F10" s="7">
        <v>1007</v>
      </c>
      <c r="G10" s="7" t="s">
        <v>70</v>
      </c>
      <c r="H10" s="7">
        <v>72</v>
      </c>
      <c r="I10" s="7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H12"/>
  <sheetViews>
    <sheetView workbookViewId="0">
      <selection activeCell="H27" sqref="H27"/>
    </sheetView>
  </sheetViews>
  <sheetFormatPr defaultColWidth="9" defaultRowHeight="16.5"/>
  <cols>
    <col min="1" max="1" width="9" style="6"/>
    <col min="2" max="3" width="12.625" style="6" customWidth="1"/>
    <col min="4" max="4" width="13" style="6" bestFit="1" customWidth="1"/>
    <col min="5" max="5" width="13" style="6" customWidth="1"/>
    <col min="6" max="6" width="1.625" style="6" customWidth="1"/>
    <col min="7" max="16384" width="9" style="6"/>
  </cols>
  <sheetData>
    <row r="2" spans="2:8">
      <c r="B2" s="6" t="s">
        <v>0</v>
      </c>
    </row>
    <row r="3" spans="2:8">
      <c r="B3" s="31" t="s">
        <v>166</v>
      </c>
      <c r="C3" s="31" t="s">
        <v>294</v>
      </c>
      <c r="D3" s="31" t="s">
        <v>295</v>
      </c>
      <c r="E3" s="31" t="s">
        <v>296</v>
      </c>
      <c r="G3" s="34" t="s">
        <v>297</v>
      </c>
      <c r="H3" s="7">
        <f>AVERAGE(E4:E12)</f>
        <v>85</v>
      </c>
    </row>
    <row r="4" spans="2:8">
      <c r="B4" s="31" t="s">
        <v>249</v>
      </c>
      <c r="C4" s="31">
        <v>85</v>
      </c>
      <c r="D4" s="31">
        <v>90</v>
      </c>
      <c r="E4" s="7">
        <f>AVERAGE(C4:D4)</f>
        <v>87.5</v>
      </c>
      <c r="G4" s="10" t="s">
        <v>299</v>
      </c>
      <c r="H4" s="7"/>
    </row>
    <row r="5" spans="2:8">
      <c r="B5" s="31" t="s">
        <v>251</v>
      </c>
      <c r="C5" s="31">
        <v>90</v>
      </c>
      <c r="D5" s="31">
        <v>90</v>
      </c>
      <c r="E5" s="7">
        <f t="shared" ref="E5:E12" si="0">AVERAGE(C5:D5)</f>
        <v>90</v>
      </c>
    </row>
    <row r="6" spans="2:8">
      <c r="B6" s="31" t="s">
        <v>253</v>
      </c>
      <c r="C6" s="31">
        <v>80</v>
      </c>
      <c r="D6" s="31">
        <v>85</v>
      </c>
      <c r="E6" s="7">
        <f t="shared" si="0"/>
        <v>82.5</v>
      </c>
    </row>
    <row r="7" spans="2:8">
      <c r="B7" s="31" t="s">
        <v>254</v>
      </c>
      <c r="C7" s="31">
        <v>80</v>
      </c>
      <c r="D7" s="31">
        <v>90</v>
      </c>
      <c r="E7" s="7">
        <f t="shared" si="0"/>
        <v>85</v>
      </c>
    </row>
    <row r="8" spans="2:8">
      <c r="B8" s="31" t="s">
        <v>255</v>
      </c>
      <c r="C8" s="31">
        <v>95</v>
      </c>
      <c r="D8" s="31">
        <v>80</v>
      </c>
      <c r="E8" s="7">
        <f t="shared" si="0"/>
        <v>87.5</v>
      </c>
    </row>
    <row r="9" spans="2:8">
      <c r="B9" s="31" t="s">
        <v>256</v>
      </c>
      <c r="C9" s="31">
        <v>85</v>
      </c>
      <c r="D9" s="31">
        <v>85</v>
      </c>
      <c r="E9" s="7">
        <f t="shared" si="0"/>
        <v>85</v>
      </c>
    </row>
    <row r="10" spans="2:8">
      <c r="B10" s="31" t="s">
        <v>257</v>
      </c>
      <c r="C10" s="31">
        <v>90</v>
      </c>
      <c r="D10" s="31">
        <v>90</v>
      </c>
      <c r="E10" s="7">
        <f t="shared" si="0"/>
        <v>90</v>
      </c>
    </row>
    <row r="11" spans="2:8">
      <c r="B11" s="31" t="s">
        <v>258</v>
      </c>
      <c r="C11" s="31">
        <v>75</v>
      </c>
      <c r="D11" s="31">
        <v>80</v>
      </c>
      <c r="E11" s="7">
        <f t="shared" si="0"/>
        <v>77.5</v>
      </c>
    </row>
    <row r="12" spans="2:8">
      <c r="B12" s="31" t="s">
        <v>259</v>
      </c>
      <c r="C12" s="31">
        <v>80</v>
      </c>
      <c r="D12" s="31">
        <v>80</v>
      </c>
      <c r="E12" s="7">
        <f t="shared" si="0"/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H12"/>
  <sheetViews>
    <sheetView workbookViewId="0">
      <selection activeCell="H5" sqref="H5"/>
    </sheetView>
  </sheetViews>
  <sheetFormatPr defaultColWidth="9" defaultRowHeight="16.5"/>
  <cols>
    <col min="1" max="1" width="9" style="6"/>
    <col min="2" max="3" width="12.625" style="6" customWidth="1"/>
    <col min="4" max="4" width="13" style="6" bestFit="1" customWidth="1"/>
    <col min="5" max="5" width="13" style="6" customWidth="1"/>
    <col min="6" max="6" width="1.625" style="6" customWidth="1"/>
    <col min="7" max="16384" width="9" style="6"/>
  </cols>
  <sheetData>
    <row r="2" spans="2:8">
      <c r="B2" s="6" t="s">
        <v>0</v>
      </c>
    </row>
    <row r="3" spans="2:8">
      <c r="B3" s="31" t="s">
        <v>166</v>
      </c>
      <c r="C3" s="31" t="s">
        <v>294</v>
      </c>
      <c r="D3" s="31" t="s">
        <v>295</v>
      </c>
      <c r="E3" s="31" t="s">
        <v>296</v>
      </c>
      <c r="G3" s="34" t="s">
        <v>297</v>
      </c>
      <c r="H3" s="7">
        <f>AVERAGE(E4:E12)</f>
        <v>85</v>
      </c>
    </row>
    <row r="4" spans="2:8">
      <c r="B4" s="31" t="s">
        <v>249</v>
      </c>
      <c r="C4" s="31">
        <v>85</v>
      </c>
      <c r="D4" s="31">
        <v>90</v>
      </c>
      <c r="E4" s="7">
        <f>AVERAGE(C4:D4)</f>
        <v>87.5</v>
      </c>
      <c r="G4" s="10" t="s">
        <v>299</v>
      </c>
      <c r="H4" s="7">
        <f>VAR(E4:E12)</f>
        <v>18.75</v>
      </c>
    </row>
    <row r="5" spans="2:8">
      <c r="B5" s="31" t="s">
        <v>251</v>
      </c>
      <c r="C5" s="31">
        <v>90</v>
      </c>
      <c r="D5" s="31">
        <v>90</v>
      </c>
      <c r="E5" s="7">
        <f t="shared" ref="E5:E12" si="0">AVERAGE(C5:D5)</f>
        <v>90</v>
      </c>
      <c r="G5" s="10" t="s">
        <v>298</v>
      </c>
      <c r="H5" s="37"/>
    </row>
    <row r="6" spans="2:8">
      <c r="B6" s="31" t="s">
        <v>253</v>
      </c>
      <c r="C6" s="31">
        <v>80</v>
      </c>
      <c r="D6" s="31">
        <v>85</v>
      </c>
      <c r="E6" s="7">
        <f t="shared" si="0"/>
        <v>82.5</v>
      </c>
    </row>
    <row r="7" spans="2:8">
      <c r="B7" s="31" t="s">
        <v>254</v>
      </c>
      <c r="C7" s="31">
        <v>80</v>
      </c>
      <c r="D7" s="31">
        <v>90</v>
      </c>
      <c r="E7" s="7">
        <f t="shared" si="0"/>
        <v>85</v>
      </c>
    </row>
    <row r="8" spans="2:8">
      <c r="B8" s="31" t="s">
        <v>255</v>
      </c>
      <c r="C8" s="31">
        <v>95</v>
      </c>
      <c r="D8" s="31">
        <v>80</v>
      </c>
      <c r="E8" s="7">
        <f t="shared" si="0"/>
        <v>87.5</v>
      </c>
    </row>
    <row r="9" spans="2:8">
      <c r="B9" s="31" t="s">
        <v>256</v>
      </c>
      <c r="C9" s="31">
        <v>85</v>
      </c>
      <c r="D9" s="31">
        <v>85</v>
      </c>
      <c r="E9" s="7">
        <f t="shared" si="0"/>
        <v>85</v>
      </c>
    </row>
    <row r="10" spans="2:8">
      <c r="B10" s="31" t="s">
        <v>257</v>
      </c>
      <c r="C10" s="31">
        <v>90</v>
      </c>
      <c r="D10" s="31">
        <v>90</v>
      </c>
      <c r="E10" s="7">
        <f t="shared" si="0"/>
        <v>90</v>
      </c>
    </row>
    <row r="11" spans="2:8">
      <c r="B11" s="31" t="s">
        <v>258</v>
      </c>
      <c r="C11" s="31">
        <v>75</v>
      </c>
      <c r="D11" s="31">
        <v>80</v>
      </c>
      <c r="E11" s="7">
        <f t="shared" si="0"/>
        <v>77.5</v>
      </c>
    </row>
    <row r="12" spans="2:8">
      <c r="B12" s="31" t="s">
        <v>259</v>
      </c>
      <c r="C12" s="31">
        <v>80</v>
      </c>
      <c r="D12" s="31">
        <v>80</v>
      </c>
      <c r="E12" s="7">
        <f t="shared" si="0"/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2"/>
  <sheetViews>
    <sheetView workbookViewId="0">
      <selection activeCell="H4" sqref="H4"/>
    </sheetView>
  </sheetViews>
  <sheetFormatPr defaultColWidth="9" defaultRowHeight="16.5"/>
  <cols>
    <col min="1" max="1" width="9" style="6"/>
    <col min="2" max="2" width="12.625" style="6" customWidth="1"/>
    <col min="3" max="3" width="13" style="6" bestFit="1" customWidth="1"/>
    <col min="4" max="4" width="12.5" style="6" customWidth="1"/>
    <col min="5" max="5" width="14.5" style="6" customWidth="1"/>
    <col min="6" max="6" width="9" style="6"/>
    <col min="7" max="7" width="11.25" style="6" bestFit="1" customWidth="1"/>
    <col min="8" max="8" width="15.625" style="6" customWidth="1"/>
    <col min="9" max="16384" width="9" style="6"/>
  </cols>
  <sheetData>
    <row r="2" spans="2:8">
      <c r="B2" s="6" t="s">
        <v>0</v>
      </c>
    </row>
    <row r="3" spans="2:8">
      <c r="B3" s="3" t="s">
        <v>3</v>
      </c>
      <c r="C3" s="3" t="s">
        <v>225</v>
      </c>
      <c r="D3" s="3" t="s">
        <v>226</v>
      </c>
      <c r="E3" s="30" t="s">
        <v>227</v>
      </c>
      <c r="G3" s="3" t="s">
        <v>226</v>
      </c>
      <c r="H3" s="4" t="s">
        <v>245</v>
      </c>
    </row>
    <row r="4" spans="2:8">
      <c r="B4" s="1" t="s">
        <v>228</v>
      </c>
      <c r="C4" s="1" t="s">
        <v>4</v>
      </c>
      <c r="D4" s="1" t="s">
        <v>229</v>
      </c>
      <c r="E4" s="13">
        <v>80</v>
      </c>
      <c r="G4" s="1" t="s">
        <v>240</v>
      </c>
      <c r="H4" s="1"/>
    </row>
    <row r="5" spans="2:8">
      <c r="B5" s="1" t="s">
        <v>230</v>
      </c>
      <c r="C5" s="1" t="s">
        <v>4</v>
      </c>
      <c r="D5" s="1" t="s">
        <v>231</v>
      </c>
      <c r="E5" s="1">
        <v>85</v>
      </c>
      <c r="G5" s="1" t="s">
        <v>229</v>
      </c>
      <c r="H5" s="1"/>
    </row>
    <row r="6" spans="2:8">
      <c r="B6" s="1" t="s">
        <v>232</v>
      </c>
      <c r="C6" s="1" t="s">
        <v>233</v>
      </c>
      <c r="D6" s="1" t="s">
        <v>234</v>
      </c>
      <c r="E6" s="3">
        <v>88</v>
      </c>
      <c r="G6" s="1" t="s">
        <v>231</v>
      </c>
      <c r="H6" s="1"/>
    </row>
    <row r="7" spans="2:8">
      <c r="B7" s="1" t="s">
        <v>235</v>
      </c>
      <c r="C7" s="1" t="s">
        <v>236</v>
      </c>
      <c r="D7" s="1" t="s">
        <v>234</v>
      </c>
      <c r="E7" s="3">
        <v>84</v>
      </c>
      <c r="G7" s="1" t="s">
        <v>234</v>
      </c>
      <c r="H7" s="1"/>
    </row>
    <row r="8" spans="2:8">
      <c r="B8" s="1" t="s">
        <v>237</v>
      </c>
      <c r="C8" s="1" t="s">
        <v>233</v>
      </c>
      <c r="D8" s="1" t="s">
        <v>231</v>
      </c>
      <c r="E8" s="3">
        <v>75</v>
      </c>
    </row>
    <row r="9" spans="2:8">
      <c r="B9" s="1" t="s">
        <v>238</v>
      </c>
      <c r="C9" s="1" t="s">
        <v>239</v>
      </c>
      <c r="D9" s="1" t="s">
        <v>240</v>
      </c>
      <c r="E9" s="3">
        <v>85</v>
      </c>
    </row>
    <row r="10" spans="2:8">
      <c r="B10" s="1" t="s">
        <v>241</v>
      </c>
      <c r="C10" s="1" t="s">
        <v>5</v>
      </c>
      <c r="D10" s="1" t="s">
        <v>240</v>
      </c>
      <c r="E10" s="3">
        <v>95</v>
      </c>
    </row>
    <row r="11" spans="2:8">
      <c r="B11" s="1" t="s">
        <v>242</v>
      </c>
      <c r="C11" s="1" t="s">
        <v>243</v>
      </c>
      <c r="D11" s="1" t="s">
        <v>229</v>
      </c>
      <c r="E11" s="3">
        <v>86</v>
      </c>
    </row>
    <row r="12" spans="2:8">
      <c r="B12" s="1" t="s">
        <v>244</v>
      </c>
      <c r="C12" s="1" t="s">
        <v>239</v>
      </c>
      <c r="D12" s="1" t="s">
        <v>234</v>
      </c>
      <c r="E12" s="3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4"/>
  <sheetViews>
    <sheetView workbookViewId="0">
      <selection activeCell="B14" sqref="B14:E14"/>
    </sheetView>
  </sheetViews>
  <sheetFormatPr defaultColWidth="9" defaultRowHeight="16.5"/>
  <cols>
    <col min="1" max="1" width="9" style="6"/>
    <col min="2" max="2" width="12.625" style="6" customWidth="1"/>
    <col min="3" max="3" width="13" style="6" bestFit="1" customWidth="1"/>
    <col min="4" max="4" width="12.5" style="6" customWidth="1"/>
    <col min="5" max="5" width="14.5" style="6" customWidth="1"/>
    <col min="6" max="6" width="9" style="6"/>
    <col min="7" max="7" width="11.25" style="6" bestFit="1" customWidth="1"/>
    <col min="8" max="8" width="15.625" style="6" customWidth="1"/>
    <col min="9" max="16384" width="9" style="6"/>
  </cols>
  <sheetData>
    <row r="2" spans="2:5">
      <c r="B2" s="6" t="s">
        <v>0</v>
      </c>
    </row>
    <row r="3" spans="2:5">
      <c r="B3" s="31" t="s">
        <v>166</v>
      </c>
      <c r="C3" s="31" t="s">
        <v>246</v>
      </c>
      <c r="D3" s="31" t="s">
        <v>247</v>
      </c>
      <c r="E3" s="31" t="s">
        <v>248</v>
      </c>
    </row>
    <row r="4" spans="2:5">
      <c r="B4" s="31" t="s">
        <v>249</v>
      </c>
      <c r="C4" s="31" t="s">
        <v>250</v>
      </c>
      <c r="D4" s="31">
        <v>190</v>
      </c>
      <c r="E4" s="31">
        <v>91</v>
      </c>
    </row>
    <row r="5" spans="2:5">
      <c r="B5" s="31" t="s">
        <v>251</v>
      </c>
      <c r="C5" s="31" t="s">
        <v>252</v>
      </c>
      <c r="D5" s="31">
        <v>175</v>
      </c>
      <c r="E5" s="31">
        <v>82</v>
      </c>
    </row>
    <row r="6" spans="2:5">
      <c r="B6" s="31" t="s">
        <v>253</v>
      </c>
      <c r="C6" s="31" t="s">
        <v>250</v>
      </c>
      <c r="D6" s="31">
        <v>176</v>
      </c>
      <c r="E6" s="31">
        <v>65</v>
      </c>
    </row>
    <row r="7" spans="2:5">
      <c r="B7" s="31" t="s">
        <v>254</v>
      </c>
      <c r="C7" s="31" t="s">
        <v>250</v>
      </c>
      <c r="D7" s="31">
        <v>187</v>
      </c>
      <c r="E7" s="31">
        <v>80</v>
      </c>
    </row>
    <row r="8" spans="2:5">
      <c r="B8" s="31" t="s">
        <v>255</v>
      </c>
      <c r="C8" s="31" t="s">
        <v>252</v>
      </c>
      <c r="D8" s="31">
        <v>173</v>
      </c>
      <c r="E8" s="31">
        <v>70</v>
      </c>
    </row>
    <row r="9" spans="2:5">
      <c r="B9" s="31" t="s">
        <v>256</v>
      </c>
      <c r="C9" s="31" t="s">
        <v>250</v>
      </c>
      <c r="D9" s="31">
        <v>183</v>
      </c>
      <c r="E9" s="31">
        <v>78</v>
      </c>
    </row>
    <row r="10" spans="2:5">
      <c r="B10" s="31" t="s">
        <v>257</v>
      </c>
      <c r="C10" s="31" t="s">
        <v>252</v>
      </c>
      <c r="D10" s="31">
        <v>168</v>
      </c>
      <c r="E10" s="31">
        <v>68</v>
      </c>
    </row>
    <row r="11" spans="2:5">
      <c r="B11" s="31" t="s">
        <v>258</v>
      </c>
      <c r="C11" s="31" t="s">
        <v>250</v>
      </c>
      <c r="D11" s="31">
        <v>178</v>
      </c>
      <c r="E11" s="31">
        <v>85</v>
      </c>
    </row>
    <row r="12" spans="2:5">
      <c r="B12" s="31" t="s">
        <v>259</v>
      </c>
      <c r="C12" s="31" t="s">
        <v>250</v>
      </c>
      <c r="D12" s="31">
        <v>181</v>
      </c>
      <c r="E12" s="31">
        <v>72</v>
      </c>
    </row>
    <row r="13" spans="2:5">
      <c r="B13" s="38" t="s">
        <v>260</v>
      </c>
      <c r="C13" s="38"/>
      <c r="D13" s="38"/>
      <c r="E13" s="38"/>
    </row>
    <row r="14" spans="2:5">
      <c r="B14" s="39"/>
      <c r="C14" s="39"/>
      <c r="D14" s="39"/>
      <c r="E14" s="39"/>
    </row>
  </sheetData>
  <mergeCells count="2">
    <mergeCell ref="B13:E13"/>
    <mergeCell ref="B14:E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7"/>
  <sheetViews>
    <sheetView workbookViewId="0">
      <selection activeCell="G7" sqref="G7"/>
    </sheetView>
  </sheetViews>
  <sheetFormatPr defaultColWidth="9" defaultRowHeight="16.5"/>
  <cols>
    <col min="1" max="1" width="9" style="6"/>
    <col min="2" max="3" width="12.625" style="6" customWidth="1"/>
    <col min="4" max="4" width="13" style="6" bestFit="1" customWidth="1"/>
    <col min="5" max="5" width="12.5" style="6" customWidth="1"/>
    <col min="6" max="6" width="14.5" style="6" customWidth="1"/>
    <col min="7" max="16384" width="9" style="6"/>
  </cols>
  <sheetData>
    <row r="2" spans="2:7">
      <c r="B2" s="6" t="s">
        <v>0</v>
      </c>
    </row>
    <row r="3" spans="2:7">
      <c r="B3" s="5" t="s">
        <v>6</v>
      </c>
      <c r="C3" s="14" t="s">
        <v>71</v>
      </c>
      <c r="D3" s="14" t="s">
        <v>72</v>
      </c>
      <c r="E3" s="14" t="s">
        <v>73</v>
      </c>
      <c r="F3" s="14" t="s">
        <v>74</v>
      </c>
      <c r="G3" s="14" t="s">
        <v>75</v>
      </c>
    </row>
    <row r="4" spans="2:7">
      <c r="B4" s="14" t="s">
        <v>76</v>
      </c>
      <c r="C4" s="15">
        <v>89000</v>
      </c>
      <c r="D4" s="15">
        <v>78000</v>
      </c>
      <c r="E4" s="15" t="s">
        <v>77</v>
      </c>
      <c r="F4" s="15" t="s">
        <v>77</v>
      </c>
      <c r="G4" s="15">
        <v>85000</v>
      </c>
    </row>
    <row r="5" spans="2:7">
      <c r="B5" s="5" t="s">
        <v>6</v>
      </c>
      <c r="C5" s="14" t="s">
        <v>78</v>
      </c>
      <c r="D5" s="14" t="s">
        <v>79</v>
      </c>
      <c r="E5" s="14" t="s">
        <v>80</v>
      </c>
      <c r="F5" s="14" t="s">
        <v>81</v>
      </c>
      <c r="G5" s="14" t="s">
        <v>82</v>
      </c>
    </row>
    <row r="6" spans="2:7">
      <c r="B6" s="14" t="s">
        <v>76</v>
      </c>
      <c r="C6" s="15" t="s">
        <v>77</v>
      </c>
      <c r="D6" s="15">
        <v>98000</v>
      </c>
      <c r="E6" s="15">
        <v>65000</v>
      </c>
      <c r="F6" s="15" t="s">
        <v>77</v>
      </c>
      <c r="G6" s="15">
        <v>85000</v>
      </c>
    </row>
    <row r="7" spans="2:7">
      <c r="B7" s="40" t="s">
        <v>83</v>
      </c>
      <c r="C7" s="40"/>
      <c r="D7" s="40"/>
      <c r="E7" s="40"/>
      <c r="F7" s="40"/>
      <c r="G7" s="13"/>
    </row>
  </sheetData>
  <mergeCells count="1">
    <mergeCell ref="B7:F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H8" sqref="H8"/>
    </sheetView>
  </sheetViews>
  <sheetFormatPr defaultColWidth="9" defaultRowHeight="16.5"/>
  <cols>
    <col min="1" max="1" width="9" style="6"/>
    <col min="2" max="2" width="12.625" style="6" customWidth="1"/>
    <col min="3" max="7" width="13" style="6" customWidth="1"/>
    <col min="8" max="16384" width="9" style="6"/>
  </cols>
  <sheetData>
    <row r="2" spans="2:6">
      <c r="B2" s="6" t="s">
        <v>0</v>
      </c>
    </row>
    <row r="3" spans="2:6">
      <c r="B3" s="19"/>
      <c r="C3"/>
      <c r="D3"/>
      <c r="E3"/>
      <c r="F3" s="20" t="s">
        <v>300</v>
      </c>
    </row>
    <row r="4" spans="2:6">
      <c r="B4" s="1" t="s">
        <v>109</v>
      </c>
      <c r="C4" s="1" t="s">
        <v>139</v>
      </c>
      <c r="D4" s="1" t="s">
        <v>140</v>
      </c>
      <c r="E4" s="1" t="s">
        <v>141</v>
      </c>
      <c r="F4" s="1" t="s">
        <v>142</v>
      </c>
    </row>
    <row r="5" spans="2:6">
      <c r="B5" s="1" t="s">
        <v>143</v>
      </c>
      <c r="C5" s="1" t="s">
        <v>144</v>
      </c>
      <c r="D5" s="1" t="s">
        <v>144</v>
      </c>
      <c r="E5" s="1"/>
      <c r="F5" s="1"/>
    </row>
    <row r="6" spans="2:6">
      <c r="B6" s="1" t="s">
        <v>145</v>
      </c>
      <c r="C6" s="1"/>
      <c r="D6" s="1" t="s">
        <v>144</v>
      </c>
      <c r="E6" s="1"/>
      <c r="F6" s="1"/>
    </row>
    <row r="7" spans="2:6">
      <c r="B7" s="1" t="s">
        <v>146</v>
      </c>
      <c r="C7" s="1" t="s">
        <v>144</v>
      </c>
      <c r="D7" s="1"/>
      <c r="E7" s="1" t="s">
        <v>144</v>
      </c>
      <c r="F7" s="1"/>
    </row>
    <row r="8" spans="2:6">
      <c r="B8" s="1" t="s">
        <v>147</v>
      </c>
      <c r="C8" s="1"/>
      <c r="D8" s="1" t="s">
        <v>144</v>
      </c>
      <c r="E8" s="1" t="s">
        <v>144</v>
      </c>
      <c r="F8" s="1"/>
    </row>
    <row r="9" spans="2:6">
      <c r="B9" s="1" t="s">
        <v>148</v>
      </c>
      <c r="C9" s="1" t="s">
        <v>144</v>
      </c>
      <c r="D9" s="1"/>
      <c r="E9" s="1"/>
      <c r="F9" s="1" t="s">
        <v>144</v>
      </c>
    </row>
    <row r="10" spans="2:6">
      <c r="B10" s="1" t="s">
        <v>149</v>
      </c>
      <c r="C10" s="1"/>
      <c r="D10" s="1"/>
      <c r="E10" s="1"/>
      <c r="F10" s="1" t="s">
        <v>144</v>
      </c>
    </row>
    <row r="11" spans="2:6">
      <c r="B11" s="1" t="s">
        <v>150</v>
      </c>
      <c r="C11" s="1"/>
      <c r="D11" s="1"/>
      <c r="E11" s="1" t="s">
        <v>144</v>
      </c>
      <c r="F11" s="1"/>
    </row>
    <row r="12" spans="2:6">
      <c r="B12" s="1" t="s">
        <v>151</v>
      </c>
      <c r="C12" s="21"/>
      <c r="D12" s="21"/>
      <c r="E12" s="21"/>
      <c r="F12" s="21"/>
    </row>
    <row r="13" spans="2:6">
      <c r="B13" s="1" t="s">
        <v>152</v>
      </c>
      <c r="C13" s="1" t="s">
        <v>144</v>
      </c>
      <c r="D13" s="21"/>
      <c r="E13" s="1" t="s">
        <v>144</v>
      </c>
      <c r="F13" s="21"/>
    </row>
    <row r="14" spans="2:6">
      <c r="B14" s="1" t="s">
        <v>153</v>
      </c>
      <c r="C14" s="1" t="s">
        <v>144</v>
      </c>
      <c r="D14" s="21"/>
      <c r="E14" s="21"/>
      <c r="F14" s="1" t="s">
        <v>144</v>
      </c>
    </row>
    <row r="15" spans="2:6">
      <c r="B15" s="41" t="s">
        <v>154</v>
      </c>
      <c r="C15" s="42"/>
      <c r="D15" s="42"/>
      <c r="E15" s="43"/>
      <c r="F15" s="1"/>
    </row>
  </sheetData>
  <mergeCells count="1">
    <mergeCell ref="B15:E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2"/>
  <sheetViews>
    <sheetView workbookViewId="0">
      <selection activeCell="H19" sqref="H19"/>
    </sheetView>
  </sheetViews>
  <sheetFormatPr defaultColWidth="9" defaultRowHeight="16.5"/>
  <cols>
    <col min="1" max="1" width="9" style="6"/>
    <col min="2" max="2" width="12.625" style="6" customWidth="1"/>
    <col min="3" max="5" width="13" style="6" customWidth="1"/>
    <col min="6" max="16384" width="9" style="6"/>
  </cols>
  <sheetData>
    <row r="2" spans="2:4">
      <c r="B2" s="6" t="s">
        <v>0</v>
      </c>
    </row>
    <row r="3" spans="2:4">
      <c r="B3" s="1" t="s">
        <v>155</v>
      </c>
      <c r="C3" s="1" t="s">
        <v>156</v>
      </c>
      <c r="D3" s="1" t="s">
        <v>157</v>
      </c>
    </row>
    <row r="4" spans="2:4">
      <c r="B4" s="1" t="s">
        <v>158</v>
      </c>
      <c r="C4" s="22">
        <v>45450</v>
      </c>
      <c r="D4" s="23">
        <v>193908</v>
      </c>
    </row>
    <row r="5" spans="2:4">
      <c r="B5" s="1" t="s">
        <v>159</v>
      </c>
      <c r="C5" s="22">
        <v>45450</v>
      </c>
      <c r="D5" s="23"/>
    </row>
    <row r="6" spans="2:4">
      <c r="B6" s="1" t="s">
        <v>160</v>
      </c>
      <c r="C6" s="22">
        <v>45450</v>
      </c>
      <c r="D6" s="23"/>
    </row>
    <row r="7" spans="2:4">
      <c r="B7" s="1" t="s">
        <v>161</v>
      </c>
      <c r="C7" s="22">
        <v>45450</v>
      </c>
      <c r="D7" s="23">
        <v>1965645</v>
      </c>
    </row>
    <row r="8" spans="2:4">
      <c r="B8" s="1" t="s">
        <v>158</v>
      </c>
      <c r="C8" s="22">
        <v>45450</v>
      </c>
      <c r="D8" s="23">
        <v>6000000</v>
      </c>
    </row>
    <row r="9" spans="2:4">
      <c r="B9" s="1" t="s">
        <v>162</v>
      </c>
      <c r="C9" s="22">
        <v>45450</v>
      </c>
      <c r="D9" s="23">
        <v>2697000</v>
      </c>
    </row>
    <row r="10" spans="2:4">
      <c r="B10" s="1" t="s">
        <v>163</v>
      </c>
      <c r="C10" s="22">
        <v>45450</v>
      </c>
      <c r="D10" s="23"/>
    </row>
    <row r="11" spans="2:4">
      <c r="B11" s="1" t="s">
        <v>164</v>
      </c>
      <c r="C11" s="22">
        <v>45454</v>
      </c>
      <c r="D11" s="23">
        <v>5000000</v>
      </c>
    </row>
    <row r="12" spans="2:4">
      <c r="B12" s="41" t="s">
        <v>165</v>
      </c>
      <c r="C12" s="43"/>
      <c r="D12" s="1"/>
    </row>
  </sheetData>
  <mergeCells count="1">
    <mergeCell ref="B12:C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7"/>
  <sheetViews>
    <sheetView workbookViewId="0">
      <selection activeCell="D17" sqref="D17"/>
    </sheetView>
  </sheetViews>
  <sheetFormatPr defaultColWidth="9" defaultRowHeight="16.5"/>
  <cols>
    <col min="1" max="1" width="9" style="6"/>
    <col min="2" max="2" width="12.625" style="6" customWidth="1"/>
    <col min="3" max="4" width="13" style="6" customWidth="1"/>
    <col min="5" max="16384" width="9" style="6"/>
  </cols>
  <sheetData>
    <row r="2" spans="2:4">
      <c r="B2" s="6" t="s">
        <v>0</v>
      </c>
    </row>
    <row r="3" spans="2:4">
      <c r="B3" s="3" t="s">
        <v>166</v>
      </c>
      <c r="C3" s="3" t="s">
        <v>167</v>
      </c>
      <c r="D3" s="3" t="s">
        <v>168</v>
      </c>
    </row>
    <row r="4" spans="2:4">
      <c r="B4" s="1" t="s">
        <v>169</v>
      </c>
      <c r="C4" s="1">
        <v>28</v>
      </c>
      <c r="D4" s="1" t="s">
        <v>170</v>
      </c>
    </row>
    <row r="5" spans="2:4">
      <c r="B5" s="1" t="s">
        <v>171</v>
      </c>
      <c r="C5" s="1">
        <v>32</v>
      </c>
      <c r="D5" s="1" t="s">
        <v>170</v>
      </c>
    </row>
    <row r="6" spans="2:4">
      <c r="B6" s="1" t="s">
        <v>172</v>
      </c>
      <c r="C6" s="1">
        <v>40</v>
      </c>
      <c r="D6" s="1" t="s">
        <v>173</v>
      </c>
    </row>
    <row r="7" spans="2:4">
      <c r="B7" s="1" t="s">
        <v>174</v>
      </c>
      <c r="C7" s="1">
        <v>19</v>
      </c>
      <c r="D7" s="1" t="s">
        <v>170</v>
      </c>
    </row>
    <row r="8" spans="2:4">
      <c r="B8" s="1" t="s">
        <v>175</v>
      </c>
      <c r="C8" s="1">
        <v>20</v>
      </c>
      <c r="D8" s="1" t="s">
        <v>170</v>
      </c>
    </row>
    <row r="9" spans="2:4">
      <c r="B9" s="1" t="s">
        <v>176</v>
      </c>
      <c r="C9" s="1">
        <v>25</v>
      </c>
      <c r="D9" s="1" t="s">
        <v>173</v>
      </c>
    </row>
    <row r="10" spans="2:4">
      <c r="B10" s="1" t="s">
        <v>177</v>
      </c>
      <c r="C10" s="1">
        <v>26</v>
      </c>
      <c r="D10" s="1" t="s">
        <v>173</v>
      </c>
    </row>
    <row r="11" spans="2:4">
      <c r="B11" s="1" t="s">
        <v>178</v>
      </c>
      <c r="C11" s="1">
        <v>20</v>
      </c>
      <c r="D11" s="1" t="s">
        <v>173</v>
      </c>
    </row>
    <row r="12" spans="2:4">
      <c r="B12" s="1" t="s">
        <v>179</v>
      </c>
      <c r="C12" s="1">
        <v>28</v>
      </c>
      <c r="D12" s="1" t="s">
        <v>170</v>
      </c>
    </row>
    <row r="13" spans="2:4" ht="16.5" customHeight="1">
      <c r="B13" s="1" t="s">
        <v>180</v>
      </c>
      <c r="C13" s="1">
        <v>29</v>
      </c>
      <c r="D13" s="1" t="s">
        <v>170</v>
      </c>
    </row>
    <row r="14" spans="2:4">
      <c r="B14" s="1" t="s">
        <v>181</v>
      </c>
      <c r="C14" s="1">
        <v>24</v>
      </c>
      <c r="D14" s="1" t="s">
        <v>173</v>
      </c>
    </row>
    <row r="15" spans="2:4">
      <c r="B15"/>
      <c r="C15"/>
      <c r="D15"/>
    </row>
    <row r="16" spans="2:4">
      <c r="B16"/>
      <c r="C16"/>
      <c r="D16" s="4" t="s">
        <v>293</v>
      </c>
    </row>
    <row r="17" spans="2:4">
      <c r="B17"/>
      <c r="C17"/>
      <c r="D1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4"/>
  <sheetViews>
    <sheetView workbookViewId="0">
      <selection activeCell="F13" sqref="F13:F14"/>
    </sheetView>
  </sheetViews>
  <sheetFormatPr defaultColWidth="9" defaultRowHeight="16.5"/>
  <cols>
    <col min="1" max="1" width="9" style="6"/>
    <col min="2" max="3" width="13" style="6" customWidth="1"/>
    <col min="4" max="4" width="9" style="6"/>
    <col min="5" max="6" width="10.875" style="6" bestFit="1" customWidth="1"/>
    <col min="7" max="16384" width="9" style="6"/>
  </cols>
  <sheetData>
    <row r="2" spans="2:6">
      <c r="B2" s="6" t="s">
        <v>0</v>
      </c>
    </row>
    <row r="3" spans="2:6">
      <c r="B3" s="1" t="s">
        <v>6</v>
      </c>
      <c r="C3" s="1" t="s">
        <v>182</v>
      </c>
      <c r="D3" s="1" t="s">
        <v>183</v>
      </c>
      <c r="E3" s="1" t="s">
        <v>184</v>
      </c>
      <c r="F3" s="1" t="s">
        <v>185</v>
      </c>
    </row>
    <row r="4" spans="2:6">
      <c r="B4" s="1" t="s">
        <v>186</v>
      </c>
      <c r="C4" s="1" t="s">
        <v>187</v>
      </c>
      <c r="D4" s="1" t="s">
        <v>188</v>
      </c>
      <c r="E4" s="24">
        <v>3560000</v>
      </c>
      <c r="F4" s="24">
        <v>2512000</v>
      </c>
    </row>
    <row r="5" spans="2:6">
      <c r="B5" s="1" t="s">
        <v>189</v>
      </c>
      <c r="C5" s="1" t="s">
        <v>190</v>
      </c>
      <c r="D5" s="1" t="s">
        <v>191</v>
      </c>
      <c r="E5" s="24">
        <v>3256000</v>
      </c>
      <c r="F5" s="24">
        <v>1826000</v>
      </c>
    </row>
    <row r="6" spans="2:6">
      <c r="B6" s="1" t="s">
        <v>192</v>
      </c>
      <c r="C6" s="1" t="s">
        <v>193</v>
      </c>
      <c r="D6" s="1" t="s">
        <v>194</v>
      </c>
      <c r="E6" s="24">
        <v>2560000</v>
      </c>
      <c r="F6" s="24">
        <v>1282000</v>
      </c>
    </row>
    <row r="7" spans="2:6">
      <c r="B7" s="1" t="s">
        <v>195</v>
      </c>
      <c r="C7" s="1" t="s">
        <v>190</v>
      </c>
      <c r="D7" s="1" t="s">
        <v>196</v>
      </c>
      <c r="E7" s="24">
        <v>3075000</v>
      </c>
      <c r="F7" s="24">
        <v>1568000</v>
      </c>
    </row>
    <row r="8" spans="2:6">
      <c r="B8" s="1" t="s">
        <v>197</v>
      </c>
      <c r="C8" s="1" t="s">
        <v>190</v>
      </c>
      <c r="D8" s="1" t="s">
        <v>198</v>
      </c>
      <c r="E8" s="24">
        <v>2856000</v>
      </c>
      <c r="F8" s="24">
        <v>1240000</v>
      </c>
    </row>
    <row r="9" spans="2:6">
      <c r="B9" s="1" t="s">
        <v>199</v>
      </c>
      <c r="C9" s="1" t="s">
        <v>187</v>
      </c>
      <c r="D9" s="1" t="s">
        <v>194</v>
      </c>
      <c r="E9" s="24">
        <v>2473000</v>
      </c>
      <c r="F9" s="24">
        <v>1195000</v>
      </c>
    </row>
    <row r="10" spans="2:6">
      <c r="B10" s="1" t="s">
        <v>200</v>
      </c>
      <c r="C10" s="1" t="s">
        <v>193</v>
      </c>
      <c r="D10" s="1" t="s">
        <v>194</v>
      </c>
      <c r="E10" s="24">
        <v>2372000</v>
      </c>
      <c r="F10" s="24">
        <v>1153000</v>
      </c>
    </row>
    <row r="11" spans="2:6">
      <c r="B11" s="1" t="s">
        <v>201</v>
      </c>
      <c r="C11" s="1" t="s">
        <v>187</v>
      </c>
      <c r="D11" s="1" t="s">
        <v>198</v>
      </c>
      <c r="E11" s="24">
        <v>2903000</v>
      </c>
      <c r="F11" s="24">
        <v>1200000</v>
      </c>
    </row>
    <row r="12" spans="2:6">
      <c r="B12"/>
      <c r="C12"/>
      <c r="D12"/>
      <c r="E12"/>
      <c r="F12"/>
    </row>
    <row r="13" spans="2:6">
      <c r="B13" s="44" t="s">
        <v>202</v>
      </c>
      <c r="C13" s="45"/>
      <c r="D13" s="45"/>
      <c r="E13" s="45"/>
      <c r="F13" s="46"/>
    </row>
    <row r="14" spans="2:6">
      <c r="B14" s="45"/>
      <c r="C14" s="45"/>
      <c r="D14" s="45"/>
      <c r="E14" s="45"/>
      <c r="F14" s="46"/>
    </row>
  </sheetData>
  <mergeCells count="2">
    <mergeCell ref="B13:E14"/>
    <mergeCell ref="F13:F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AVERAGE 함수</vt:lpstr>
      <vt:lpstr>AVERAGEA 함수</vt:lpstr>
      <vt:lpstr>AVERAGEIF 함수</vt:lpstr>
      <vt:lpstr>AVERAGEIFS 함수</vt:lpstr>
      <vt:lpstr>COUNT 함수</vt:lpstr>
      <vt:lpstr>COUNTA 함수</vt:lpstr>
      <vt:lpstr>COUNTBLANK 함수</vt:lpstr>
      <vt:lpstr>COUNTIF 함수</vt:lpstr>
      <vt:lpstr>COUNTIFS 함수</vt:lpstr>
      <vt:lpstr>FREQUENCY 함수</vt:lpstr>
      <vt:lpstr>GEOMEAN 함수</vt:lpstr>
      <vt:lpstr>HARMEAN 함수</vt:lpstr>
      <vt:lpstr>LARGE 함수</vt:lpstr>
      <vt:lpstr>SMALL 함수</vt:lpstr>
      <vt:lpstr>MAX 함수</vt:lpstr>
      <vt:lpstr>MAXA 함수</vt:lpstr>
      <vt:lpstr>MIN 함수</vt:lpstr>
      <vt:lpstr>MEDIAN 함수</vt:lpstr>
      <vt:lpstr>MODE.SNGL 함수</vt:lpstr>
      <vt:lpstr>PERCENTILE.INC 함수</vt:lpstr>
      <vt:lpstr>RANK.EQ 함수</vt:lpstr>
      <vt:lpstr>VAR.S 함수</vt:lpstr>
      <vt:lpstr>STDEV.S 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ASO_403</dc:creator>
  <cp:lastModifiedBy>김진원</cp:lastModifiedBy>
  <dcterms:created xsi:type="dcterms:W3CDTF">2020-10-27T01:26:42Z</dcterms:created>
  <dcterms:modified xsi:type="dcterms:W3CDTF">2023-11-08T07:00:24Z</dcterms:modified>
</cp:coreProperties>
</file>