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57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1_14" localSheetId="2">Sheet3!$A$1:$M$4</definedName>
    <definedName name="_1_15" localSheetId="3">Sheet4!$A$1:$K$2</definedName>
  </definedNames>
  <calcPr calcId="145621"/>
</workbook>
</file>

<file path=xl/calcChain.xml><?xml version="1.0" encoding="utf-8"?>
<calcChain xmlns="http://schemas.openxmlformats.org/spreadsheetml/2006/main">
  <c r="O5" i="3" l="1"/>
  <c r="O2" i="3"/>
  <c r="O3" i="3"/>
  <c r="O4" i="3"/>
  <c r="O1" i="3"/>
  <c r="N5" i="3"/>
  <c r="N2" i="3"/>
  <c r="N3" i="3"/>
  <c r="N4" i="3"/>
  <c r="N1" i="3"/>
  <c r="I3" i="1" l="1"/>
  <c r="J3" i="1"/>
  <c r="I4" i="1"/>
  <c r="J4" i="1"/>
  <c r="I5" i="1"/>
  <c r="J5" i="1"/>
  <c r="I6" i="1"/>
  <c r="J6" i="1"/>
  <c r="J2" i="1"/>
  <c r="I2" i="1"/>
  <c r="N5" i="1"/>
  <c r="D9" i="1"/>
  <c r="D7" i="1"/>
  <c r="B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1_14" type="6" refreshedVersion="4" background="1" saveData="1">
    <textPr codePage="949" sourceFile="C:\Users\Yun Kwanghyeon\Desktop\1_14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_15" type="6" refreshedVersion="4" background="1" saveData="1">
    <textPr codePage="949" sourceFile="C:\Users\Yun Kwanghyeon\Desktop\1_15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<sst xmlns="http://schemas.openxmlformats.org/spreadsheetml/2006/main" count="47" uniqueCount="44">
  <si>
    <t>과목명</t>
    <phoneticPr fontId="1" type="noConversion"/>
  </si>
  <si>
    <t>시간</t>
    <phoneticPr fontId="1" type="noConversion"/>
  </si>
  <si>
    <t>학점</t>
    <phoneticPr fontId="1" type="noConversion"/>
  </si>
  <si>
    <t>확률및통계</t>
    <phoneticPr fontId="1" type="noConversion"/>
  </si>
  <si>
    <t>공업수학</t>
    <phoneticPr fontId="1" type="noConversion"/>
  </si>
  <si>
    <t>인공지능</t>
    <phoneticPr fontId="1" type="noConversion"/>
  </si>
  <si>
    <t>윈도우프로그래밍</t>
    <phoneticPr fontId="1" type="noConversion"/>
  </si>
  <si>
    <t>컴퓨팅사고</t>
    <phoneticPr fontId="1" type="noConversion"/>
  </si>
  <si>
    <t>총점</t>
    <phoneticPr fontId="1" type="noConversion"/>
  </si>
  <si>
    <t>A+</t>
    <phoneticPr fontId="1" type="noConversion"/>
  </si>
  <si>
    <t>A0</t>
    <phoneticPr fontId="1" type="noConversion"/>
  </si>
  <si>
    <t>평점평균</t>
    <phoneticPr fontId="1" type="noConversion"/>
  </si>
  <si>
    <t>반지름 r</t>
    <phoneticPr fontId="1" type="noConversion"/>
  </si>
  <si>
    <t>원의넓이</t>
    <phoneticPr fontId="1" type="noConversion"/>
  </si>
  <si>
    <t>원의둘레</t>
    <phoneticPr fontId="1" type="noConversion"/>
  </si>
  <si>
    <t>파이값</t>
    <phoneticPr fontId="1" type="noConversion"/>
  </si>
  <si>
    <t>후보명</t>
    <phoneticPr fontId="1" type="noConversion"/>
  </si>
  <si>
    <t>이명박</t>
    <phoneticPr fontId="1" type="noConversion"/>
  </si>
  <si>
    <t>정동영</t>
    <phoneticPr fontId="1" type="noConversion"/>
  </si>
  <si>
    <t>이회창</t>
    <phoneticPr fontId="1" type="noConversion"/>
  </si>
  <si>
    <t>문국현</t>
    <phoneticPr fontId="1" type="noConversion"/>
  </si>
  <si>
    <t>권영길</t>
    <phoneticPr fontId="1" type="noConversion"/>
  </si>
  <si>
    <t>기타</t>
    <phoneticPr fontId="1" type="noConversion"/>
  </si>
  <si>
    <t>실제 득표율</t>
    <phoneticPr fontId="1" type="noConversion"/>
  </si>
  <si>
    <t>Row1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</si>
  <si>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</si>
  <si>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</si>
  <si>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</si>
  <si>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</si>
  <si>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</si>
  <si>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</si>
  <si>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</si>
  <si>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</si>
  <si>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</si>
  <si>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</si>
  <si>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</si>
  <si>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</si>
  <si>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</si>
  <si>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20~30</t>
    <phoneticPr fontId="1" type="noConversion"/>
  </si>
  <si>
    <t>구간</t>
    <phoneticPr fontId="1" type="noConversion"/>
  </si>
  <si>
    <t>30~40</t>
    <phoneticPr fontId="1" type="noConversion"/>
  </si>
  <si>
    <t>계급값</t>
    <phoneticPr fontId="1" type="noConversion"/>
  </si>
  <si>
    <t>계급</t>
  </si>
  <si>
    <t>빈도수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</si>
</sst>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실제 득표율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이명박</c:v>
                </c:pt>
                <c:pt idx="1">
                  <c:v>정동영</c:v>
                </c:pt>
                <c:pt idx="2">
                  <c:v>이회창</c:v>
                </c:pt>
                <c:pt idx="3">
                  <c:v>문국현</c:v>
                </c:pt>
                <c:pt idx="4">
                  <c:v>권영길</c:v>
                </c:pt>
                <c:pt idx="5">
                  <c:v>기타</c:v>
                </c:pt>
              </c:strCache>
            </c:strRef>
          </c:cat>
          <c:val>
            <c:numRef>
              <c:f>Sheet2!$B$2:$B$7</c:f>
              <c:numCache>
                <c:formatCode>0.00%</c:formatCode>
                <c:ptCount val="6"/>
                <c:pt idx="0">
                  <c:v>0.48699999999999999</c:v>
                </c:pt>
                <c:pt idx="1">
                  <c:v>0.26100000000000001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0.03</c:v>
                </c:pt>
                <c:pt idx="5">
                  <c:v>1.2999999999999999E-2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numRef>
              <c:f>Sheet3!$T$2:$T$10</c:f>
              <c:numCache>
                <c:formatCode>General</c:formatCode>
                <c:ptCount val="9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</c:numCache>
            </c:numRef>
          </c:cat>
          <c:val>
            <c:numRef>
              <c:f>Sheet3!$U$2:$U$10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01024"/>
        <c:axId val="219841664"/>
      </c:barChart>
      <c:catAx>
        <c:axId val="1280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841664"/>
        <c:crosses val="autoZero"/>
        <c:auto val="1"/>
        <c:lblAlgn val="ctr"/>
        <c:lblOffset val="100"/>
        <c:noMultiLvlLbl val="0"/>
      </c:catAx>
      <c:valAx>
        <c:axId val="21984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0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12</xdr:row>
      <xdr:rowOff>109537</xdr:rowOff>
    </xdr:from>
    <xdr:to>
      <xdr:col>16</xdr:col>
      <xdr:colOff>228600</xdr:colOff>
      <xdr:row>25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314325</xdr:colOff>
      <xdr:row>0</xdr:row>
      <xdr:rowOff>200025</xdr:rowOff>
    </xdr:from>
    <xdr:to>
      <xdr:col>28</xdr:col>
      <xdr:colOff>314325</xdr:colOff>
      <xdr:row>10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14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1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F1" workbookViewId="0">
      <selection activeCell="N10" sqref="N10"/>
    </sheetView>
  </sheetViews>
  <sheetFormatPr defaultRowHeight="16.5" x14ac:dyDescent="0.3"/>
  <cols>
    <col min="1" max="1" width="18" customWidth="1"/>
    <col min="2" max="2" width="9" customWidth="1"/>
    <col min="4" max="4" width="17.875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4" t="s">
        <v>8</v>
      </c>
      <c r="H1" t="s">
        <v>12</v>
      </c>
      <c r="I1" t="s">
        <v>13</v>
      </c>
      <c r="J1" t="s">
        <v>14</v>
      </c>
    </row>
    <row r="2" spans="1:14" x14ac:dyDescent="0.3">
      <c r="A2" t="s">
        <v>3</v>
      </c>
      <c r="B2" s="5">
        <v>3</v>
      </c>
      <c r="C2" s="5" t="s">
        <v>9</v>
      </c>
      <c r="D2" s="5">
        <f>B2*4.3</f>
        <v>12.899999999999999</v>
      </c>
      <c r="H2">
        <v>1</v>
      </c>
      <c r="I2">
        <f>H2*H2*N$5</f>
        <v>3.1415926535897931</v>
      </c>
      <c r="J2">
        <f>2*H2*N$5</f>
        <v>6.2831853071795862</v>
      </c>
    </row>
    <row r="3" spans="1:14" x14ac:dyDescent="0.3">
      <c r="A3" t="s">
        <v>4</v>
      </c>
      <c r="B3" s="5">
        <v>3</v>
      </c>
      <c r="C3" s="5" t="s">
        <v>9</v>
      </c>
      <c r="D3" s="5">
        <f>B3*4.3</f>
        <v>12.899999999999999</v>
      </c>
      <c r="H3">
        <v>2</v>
      </c>
      <c r="I3">
        <f>H3*H3*N$5</f>
        <v>12.566370614359172</v>
      </c>
      <c r="J3">
        <f>2*H3*N$5</f>
        <v>12.566370614359172</v>
      </c>
    </row>
    <row r="4" spans="1:14" x14ac:dyDescent="0.3">
      <c r="A4" t="s">
        <v>5</v>
      </c>
      <c r="B4" s="5">
        <v>3</v>
      </c>
      <c r="C4" s="5" t="s">
        <v>10</v>
      </c>
      <c r="D4" s="5">
        <f>B4*4</f>
        <v>12</v>
      </c>
      <c r="H4">
        <v>3</v>
      </c>
      <c r="I4">
        <f>H4*H4*N$5</f>
        <v>28.274333882308138</v>
      </c>
      <c r="J4">
        <f>2*H4*N$5</f>
        <v>18.849555921538759</v>
      </c>
    </row>
    <row r="5" spans="1:14" x14ac:dyDescent="0.3">
      <c r="A5" t="s">
        <v>6</v>
      </c>
      <c r="B5" s="5">
        <v>2</v>
      </c>
      <c r="C5" s="5" t="s">
        <v>10</v>
      </c>
      <c r="D5" s="5">
        <f>B5*4</f>
        <v>8</v>
      </c>
      <c r="H5">
        <v>4</v>
      </c>
      <c r="I5">
        <f>H5*H5*N$5</f>
        <v>50.26548245743669</v>
      </c>
      <c r="J5">
        <f>2*H5*N$5</f>
        <v>25.132741228718345</v>
      </c>
      <c r="M5" t="s">
        <v>15</v>
      </c>
      <c r="N5">
        <f>PI()</f>
        <v>3.1415926535897931</v>
      </c>
    </row>
    <row r="6" spans="1:14" x14ac:dyDescent="0.3">
      <c r="A6" t="s">
        <v>7</v>
      </c>
      <c r="B6" s="5">
        <v>2</v>
      </c>
      <c r="C6" s="5" t="s">
        <v>9</v>
      </c>
      <c r="D6" s="5">
        <f>B6*4.3</f>
        <v>8.6</v>
      </c>
      <c r="H6">
        <v>5</v>
      </c>
      <c r="I6">
        <f>H6*H6*N$5</f>
        <v>78.539816339744831</v>
      </c>
      <c r="J6">
        <f>2*H6*N$5</f>
        <v>31.415926535897931</v>
      </c>
    </row>
    <row r="7" spans="1:14" x14ac:dyDescent="0.3">
      <c r="B7">
        <f>SUM(B2:B6)</f>
        <v>13</v>
      </c>
      <c r="D7">
        <f>SUM(D2:D6)</f>
        <v>54.4</v>
      </c>
    </row>
    <row r="9" spans="1:14" x14ac:dyDescent="0.3">
      <c r="C9" s="5" t="s">
        <v>11</v>
      </c>
      <c r="D9">
        <f>D7/B7</f>
        <v>4.1846153846153848</v>
      </c>
    </row>
    <row r="12" spans="1:14" x14ac:dyDescent="0.3">
      <c r="A12">
        <v>0</v>
      </c>
      <c r="C12">
        <v>10</v>
      </c>
    </row>
    <row r="13" spans="1:14" x14ac:dyDescent="0.3">
      <c r="A13">
        <v>5</v>
      </c>
      <c r="C13">
        <v>20</v>
      </c>
    </row>
    <row r="14" spans="1:14" x14ac:dyDescent="0.3">
      <c r="A14">
        <v>10</v>
      </c>
      <c r="C14">
        <v>30</v>
      </c>
    </row>
    <row r="15" spans="1:14" x14ac:dyDescent="0.3">
      <c r="A15">
        <v>15</v>
      </c>
      <c r="C15">
        <v>40</v>
      </c>
    </row>
    <row r="16" spans="1:14" x14ac:dyDescent="0.3">
      <c r="A16">
        <v>20</v>
      </c>
      <c r="C16">
        <v>50</v>
      </c>
    </row>
    <row r="17" spans="1:3" x14ac:dyDescent="0.3">
      <c r="A17">
        <v>25</v>
      </c>
      <c r="C17">
        <v>60</v>
      </c>
    </row>
    <row r="18" spans="1:3" x14ac:dyDescent="0.3">
      <c r="A18">
        <v>30</v>
      </c>
      <c r="C18">
        <v>70</v>
      </c>
    </row>
    <row r="19" spans="1:3" x14ac:dyDescent="0.3">
      <c r="A19">
        <v>35</v>
      </c>
      <c r="C19">
        <v>80</v>
      </c>
    </row>
    <row r="20" spans="1:3" x14ac:dyDescent="0.3">
      <c r="A20">
        <v>40</v>
      </c>
      <c r="C20">
        <v>90</v>
      </c>
    </row>
    <row r="21" spans="1:3" x14ac:dyDescent="0.3">
      <c r="A21">
        <v>45</v>
      </c>
      <c r="C21">
        <v>100</v>
      </c>
    </row>
    <row r="22" spans="1:3" x14ac:dyDescent="0.3">
      <c r="A22">
        <v>50</v>
      </c>
      <c r="C22">
        <v>110</v>
      </c>
    </row>
    <row r="23" spans="1:3" x14ac:dyDescent="0.3">
      <c r="A23">
        <v>55</v>
      </c>
      <c r="C23">
        <v>120</v>
      </c>
    </row>
    <row r="24" spans="1:3" x14ac:dyDescent="0.3">
      <c r="A24">
        <v>60</v>
      </c>
      <c r="C24">
        <v>130</v>
      </c>
    </row>
    <row r="25" spans="1:3" x14ac:dyDescent="0.3">
      <c r="A25">
        <v>65</v>
      </c>
      <c r="C25">
        <v>140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6.5" x14ac:dyDescent="0.3"/>
  <cols>
    <col min="2" max="2" width="10.75" customWidth="1"/>
  </cols>
  <sheetData>
    <row r="1" spans="1:2" x14ac:dyDescent="0.3">
      <c r="A1" s="5" t="s">
        <v>16</v>
      </c>
      <c r="B1" s="5" t="s">
        <v>23</v>
      </c>
    </row>
    <row r="2" spans="1:2" x14ac:dyDescent="0.3">
      <c r="A2" s="5" t="s">
        <v>17</v>
      </c>
      <c r="B2" s="6">
        <v>0.48699999999999999</v>
      </c>
    </row>
    <row r="3" spans="1:2" x14ac:dyDescent="0.3">
      <c r="A3" s="5" t="s">
        <v>18</v>
      </c>
      <c r="B3" s="6">
        <v>0.26100000000000001</v>
      </c>
    </row>
    <row r="4" spans="1:2" x14ac:dyDescent="0.3">
      <c r="A4" s="5" t="s">
        <v>19</v>
      </c>
      <c r="B4" s="6">
        <v>0.151</v>
      </c>
    </row>
    <row r="5" spans="1:2" x14ac:dyDescent="0.3">
      <c r="A5" s="5" t="s">
        <v>20</v>
      </c>
      <c r="B5" s="6">
        <v>5.8000000000000003E-2</v>
      </c>
    </row>
    <row r="6" spans="1:2" x14ac:dyDescent="0.3">
      <c r="A6" s="5" t="s">
        <v>21</v>
      </c>
      <c r="B6" s="6">
        <v>0.03</v>
      </c>
    </row>
    <row r="7" spans="1:2" x14ac:dyDescent="0.3">
      <c r="A7" s="5" t="s">
        <v>22</v>
      </c>
      <c r="B7" s="6">
        <v>1.2999999999999999E-2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topLeftCell="T1" workbookViewId="0">
      <selection activeCell="V12" sqref="V12"/>
    </sheetView>
  </sheetViews>
  <sheetFormatPr defaultRowHeight="16.5" x14ac:dyDescent="0.3"/>
  <cols>
    <col min="1" max="13" width="11" customWidth="1"/>
  </cols>
  <sheetData>
    <row r="1" spans="1:21" x14ac:dyDescent="0.3">
      <c r="A1">
        <v>83</v>
      </c>
      <c r="B1">
        <v>90</v>
      </c>
      <c r="C1">
        <v>60</v>
      </c>
      <c r="D1">
        <v>25</v>
      </c>
      <c r="E1">
        <v>50</v>
      </c>
      <c r="F1">
        <v>94</v>
      </c>
      <c r="G1">
        <v>60</v>
      </c>
      <c r="H1">
        <v>62</v>
      </c>
      <c r="I1">
        <v>97</v>
      </c>
      <c r="J1">
        <v>43</v>
      </c>
      <c r="K1">
        <v>67</v>
      </c>
      <c r="L1">
        <v>84</v>
      </c>
      <c r="M1">
        <v>79</v>
      </c>
      <c r="N1" s="12">
        <f>MAX(A1:M1)</f>
        <v>97</v>
      </c>
      <c r="O1" s="11">
        <f>MIN(A1:M1)</f>
        <v>25</v>
      </c>
      <c r="T1" s="9" t="s">
        <v>42</v>
      </c>
      <c r="U1" s="9" t="s">
        <v>43</v>
      </c>
    </row>
    <row r="2" spans="1:21" x14ac:dyDescent="0.3">
      <c r="A2">
        <v>62</v>
      </c>
      <c r="B2">
        <v>78</v>
      </c>
      <c r="C2">
        <v>48</v>
      </c>
      <c r="D2">
        <v>85</v>
      </c>
      <c r="E2">
        <v>52</v>
      </c>
      <c r="F2">
        <v>77</v>
      </c>
      <c r="G2">
        <v>90</v>
      </c>
      <c r="H2">
        <v>25</v>
      </c>
      <c r="I2">
        <v>84</v>
      </c>
      <c r="J2">
        <v>41</v>
      </c>
      <c r="K2">
        <v>65</v>
      </c>
      <c r="L2">
        <v>58</v>
      </c>
      <c r="M2">
        <v>75</v>
      </c>
      <c r="N2" s="12">
        <f t="shared" ref="N2:N4" si="0">MAX(A2:M2)</f>
        <v>90</v>
      </c>
      <c r="O2" s="11">
        <f t="shared" ref="O2:O4" si="1">MIN(A2:M2)</f>
        <v>25</v>
      </c>
      <c r="T2" s="13">
        <v>25</v>
      </c>
      <c r="U2" s="7">
        <v>2</v>
      </c>
    </row>
    <row r="3" spans="1:21" x14ac:dyDescent="0.3">
      <c r="A3">
        <v>83</v>
      </c>
      <c r="B3">
        <v>71</v>
      </c>
      <c r="C3">
        <v>74</v>
      </c>
      <c r="D3">
        <v>68</v>
      </c>
      <c r="E3">
        <v>89</v>
      </c>
      <c r="F3">
        <v>88</v>
      </c>
      <c r="G3">
        <v>76</v>
      </c>
      <c r="H3">
        <v>69</v>
      </c>
      <c r="I3">
        <v>77</v>
      </c>
      <c r="J3">
        <v>89</v>
      </c>
      <c r="K3">
        <v>73</v>
      </c>
      <c r="L3">
        <v>98</v>
      </c>
      <c r="M3">
        <v>77</v>
      </c>
      <c r="N3" s="12">
        <f t="shared" si="0"/>
        <v>98</v>
      </c>
      <c r="O3" s="11">
        <f t="shared" si="1"/>
        <v>68</v>
      </c>
      <c r="T3" s="13">
        <v>35</v>
      </c>
      <c r="U3" s="7">
        <v>0</v>
      </c>
    </row>
    <row r="4" spans="1:21" x14ac:dyDescent="0.3">
      <c r="A4">
        <v>58</v>
      </c>
      <c r="B4">
        <v>77</v>
      </c>
      <c r="C4">
        <v>69</v>
      </c>
      <c r="D4">
        <v>75</v>
      </c>
      <c r="E4">
        <v>69</v>
      </c>
      <c r="F4">
        <v>65</v>
      </c>
      <c r="G4">
        <v>67</v>
      </c>
      <c r="H4">
        <v>69</v>
      </c>
      <c r="I4">
        <v>79</v>
      </c>
      <c r="J4">
        <v>85</v>
      </c>
      <c r="K4">
        <v>45</v>
      </c>
      <c r="N4" s="12">
        <f t="shared" si="0"/>
        <v>85</v>
      </c>
      <c r="O4" s="11">
        <f t="shared" si="1"/>
        <v>45</v>
      </c>
      <c r="T4" s="13">
        <v>45</v>
      </c>
      <c r="U4" s="7">
        <v>3</v>
      </c>
    </row>
    <row r="5" spans="1:21" x14ac:dyDescent="0.3">
      <c r="N5" s="1">
        <f>MAX(N1:N4)</f>
        <v>98</v>
      </c>
      <c r="O5" s="2">
        <f>MIN(O1:O4)</f>
        <v>25</v>
      </c>
      <c r="T5" s="13">
        <v>55</v>
      </c>
      <c r="U5" s="7">
        <v>3</v>
      </c>
    </row>
    <row r="6" spans="1:21" x14ac:dyDescent="0.3">
      <c r="T6" s="13">
        <v>65</v>
      </c>
      <c r="U6" s="7">
        <v>8</v>
      </c>
    </row>
    <row r="7" spans="1:21" x14ac:dyDescent="0.3">
      <c r="T7" s="13">
        <v>75</v>
      </c>
      <c r="U7" s="7">
        <v>12</v>
      </c>
    </row>
    <row r="8" spans="1:21" x14ac:dyDescent="0.3">
      <c r="N8" t="s">
        <v>39</v>
      </c>
      <c r="O8" t="s">
        <v>41</v>
      </c>
      <c r="T8" s="13">
        <v>85</v>
      </c>
      <c r="U8" s="7">
        <v>14</v>
      </c>
    </row>
    <row r="9" spans="1:21" x14ac:dyDescent="0.3">
      <c r="N9" t="s">
        <v>38</v>
      </c>
      <c r="O9">
        <v>25</v>
      </c>
      <c r="T9" s="13">
        <v>95</v>
      </c>
      <c r="U9" s="7">
        <v>6</v>
      </c>
    </row>
    <row r="10" spans="1:21" ht="17.25" thickBot="1" x14ac:dyDescent="0.35">
      <c r="N10" t="s">
        <v>40</v>
      </c>
      <c r="O10">
        <v>35</v>
      </c>
      <c r="T10" s="8"/>
      <c r="U10" s="8"/>
    </row>
    <row r="11" spans="1:21" x14ac:dyDescent="0.3">
      <c r="O11">
        <v>45</v>
      </c>
    </row>
    <row r="12" spans="1:21" x14ac:dyDescent="0.3">
      <c r="O12">
        <v>55</v>
      </c>
    </row>
    <row r="13" spans="1:21" x14ac:dyDescent="0.3">
      <c r="O13">
        <v>65</v>
      </c>
    </row>
    <row r="14" spans="1:21" x14ac:dyDescent="0.3">
      <c r="O14">
        <v>75</v>
      </c>
    </row>
    <row r="15" spans="1:21" x14ac:dyDescent="0.3">
      <c r="O15">
        <v>85</v>
      </c>
    </row>
    <row r="16" spans="1:21" x14ac:dyDescent="0.3">
      <c r="O16">
        <v>95</v>
      </c>
    </row>
  </sheetData>
  <sortState ref="T2:T9">
    <sortCondition ref="T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6" sqref="B6"/>
    </sheetView>
  </sheetViews>
  <sheetFormatPr defaultRowHeight="16.5" x14ac:dyDescent="0.3"/>
  <cols>
    <col min="1" max="11" width="11" customWidth="1"/>
  </cols>
  <sheetData>
    <row r="1" spans="1:11" x14ac:dyDescent="0.3">
      <c r="A1">
        <v>1</v>
      </c>
      <c r="B1">
        <v>3</v>
      </c>
      <c r="C1">
        <v>2</v>
      </c>
      <c r="D1">
        <v>0</v>
      </c>
      <c r="E1">
        <v>1</v>
      </c>
      <c r="F1">
        <v>1</v>
      </c>
      <c r="G1">
        <v>2</v>
      </c>
      <c r="H1">
        <v>3</v>
      </c>
      <c r="I1">
        <v>2</v>
      </c>
      <c r="J1">
        <v>4</v>
      </c>
      <c r="K1">
        <v>3</v>
      </c>
    </row>
    <row r="8" spans="1:11" ht="17.25" thickBot="1" x14ac:dyDescent="0.35"/>
    <row r="9" spans="1:11" x14ac:dyDescent="0.3">
      <c r="A9" s="10" t="s">
        <v>24</v>
      </c>
      <c r="B9" s="10"/>
    </row>
    <row r="10" spans="1:11" x14ac:dyDescent="0.3">
      <c r="A10" s="7"/>
      <c r="B10" s="7"/>
    </row>
    <row r="11" spans="1:11" x14ac:dyDescent="0.3">
      <c r="A11" s="7" t="s">
        <v>25</v>
      </c>
      <c r="B11" s="7">
        <v>2</v>
      </c>
    </row>
    <row r="12" spans="1:11" x14ac:dyDescent="0.3">
      <c r="A12" s="7" t="s">
        <v>26</v>
      </c>
      <c r="B12" s="7">
        <v>0.3567530340063379</v>
      </c>
    </row>
    <row r="13" spans="1:11" x14ac:dyDescent="0.3">
      <c r="A13" s="7" t="s">
        <v>27</v>
      </c>
      <c r="B13" s="7">
        <v>2</v>
      </c>
    </row>
    <row r="14" spans="1:11" x14ac:dyDescent="0.3">
      <c r="A14" s="7" t="s">
        <v>28</v>
      </c>
      <c r="B14" s="7">
        <v>1</v>
      </c>
    </row>
    <row r="15" spans="1:11" x14ac:dyDescent="0.3">
      <c r="A15" s="7" t="s">
        <v>29</v>
      </c>
      <c r="B15" s="7">
        <v>1.1832159566199232</v>
      </c>
    </row>
    <row r="16" spans="1:11" x14ac:dyDescent="0.3">
      <c r="A16" s="7" t="s">
        <v>30</v>
      </c>
      <c r="B16" s="7">
        <v>1.4</v>
      </c>
    </row>
    <row r="17" spans="1:2" x14ac:dyDescent="0.3">
      <c r="A17" s="7" t="s">
        <v>31</v>
      </c>
      <c r="B17" s="7">
        <v>-0.61224489795918391</v>
      </c>
    </row>
    <row r="18" spans="1:2" x14ac:dyDescent="0.3">
      <c r="A18" s="7" t="s">
        <v>32</v>
      </c>
      <c r="B18" s="7">
        <v>-4.070817756958907E-17</v>
      </c>
    </row>
    <row r="19" spans="1:2" x14ac:dyDescent="0.3">
      <c r="A19" s="7" t="s">
        <v>33</v>
      </c>
      <c r="B19" s="7">
        <v>4</v>
      </c>
    </row>
    <row r="20" spans="1:2" x14ac:dyDescent="0.3">
      <c r="A20" s="7" t="s">
        <v>34</v>
      </c>
      <c r="B20" s="7">
        <v>0</v>
      </c>
    </row>
    <row r="21" spans="1:2" x14ac:dyDescent="0.3">
      <c r="A21" s="7" t="s">
        <v>35</v>
      </c>
      <c r="B21" s="7">
        <v>4</v>
      </c>
    </row>
    <row r="22" spans="1:2" x14ac:dyDescent="0.3">
      <c r="A22" s="7" t="s">
        <v>36</v>
      </c>
      <c r="B22" s="7">
        <v>22</v>
      </c>
    </row>
    <row r="23" spans="1:2" ht="17.25" thickBot="1" x14ac:dyDescent="0.35">
      <c r="A23" s="8" t="s">
        <v>37</v>
      </c>
      <c r="B23" s="8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Sheet3!_1_14</vt:lpstr>
      <vt:lpstr>Sheet4!_1_15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윤광현</dc:creator>
  <cp:lastModifiedBy>윤광현</cp:lastModifiedBy>
  <dcterms:created xsi:type="dcterms:W3CDTF">2020-09-08T00:37:14Z</dcterms:created>
  <dcterms:modified xsi:type="dcterms:W3CDTF">2020-09-08T01:51:19Z</dcterms:modified>
</cp:coreProperties>
</file>