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anban" sheetId="1" r:id="rId4"/>
    <sheet state="visible" name="ProjectSchedule+GanttChart" sheetId="2" r:id="rId5"/>
  </sheets>
  <definedNames>
    <definedName localSheetId="1" name="task_end">'ProjectSchedule+GanttChart'!$G$1</definedName>
    <definedName localSheetId="1" name="task_progress">'ProjectSchedule+GanttChart'!$E$1</definedName>
    <definedName localSheetId="1" name="task_start">'ProjectSchedule+GanttChart'!$F$1</definedName>
    <definedName name="Display_Week">'ProjectSchedule+GanttChart'!$F$4</definedName>
    <definedName name="Project_Start">'ProjectSchedule+GanttChart'!$F$3</definedName>
  </definedNames>
  <calcPr/>
</workbook>
</file>

<file path=xl/sharedStrings.xml><?xml version="1.0" encoding="utf-8"?>
<sst xmlns="http://schemas.openxmlformats.org/spreadsheetml/2006/main" count="397" uniqueCount="205">
  <si>
    <t>Backlog</t>
  </si>
  <si>
    <t>In Progress</t>
  </si>
  <si>
    <t>Ready For Review</t>
  </si>
  <si>
    <t>In Review</t>
  </si>
  <si>
    <t>Done</t>
  </si>
  <si>
    <t>Blocked</t>
  </si>
  <si>
    <t>Canceled</t>
  </si>
  <si>
    <t>Project Assignment</t>
  </si>
  <si>
    <t>Topic Brainstorming/Selection</t>
  </si>
  <si>
    <t>1.2.1</t>
  </si>
  <si>
    <t>Main Topic Selection</t>
  </si>
  <si>
    <t>1.2.2</t>
  </si>
  <si>
    <t>Problem Statement</t>
  </si>
  <si>
    <t>Topic Approval Meeting?</t>
  </si>
  <si>
    <t>M</t>
  </si>
  <si>
    <t>MILESTONE: Project Approval</t>
  </si>
  <si>
    <t>2.1</t>
  </si>
  <si>
    <t>Select Dataset(s)</t>
  </si>
  <si>
    <t>2.1.1</t>
  </si>
  <si>
    <t>Search for Datasets</t>
  </si>
  <si>
    <t>2.1.2</t>
  </si>
  <si>
    <t>Down-select Dataset(s)</t>
  </si>
  <si>
    <t>2.1.3</t>
  </si>
  <si>
    <t>API test/experimenting</t>
  </si>
  <si>
    <t>MILESTONE: Group approval of Dataset(s) to Use</t>
  </si>
  <si>
    <t>2.2</t>
  </si>
  <si>
    <t>Proof-of-concept</t>
  </si>
  <si>
    <t>2.2.1</t>
  </si>
  <si>
    <t>Extract/Scrape Data (prototype)</t>
  </si>
  <si>
    <t>2.2.2</t>
  </si>
  <si>
    <t>Generate Pixel Data (prototype)</t>
  </si>
  <si>
    <t>2.2.3</t>
  </si>
  <si>
    <t>Establish method for analysis</t>
  </si>
  <si>
    <t>2.3</t>
  </si>
  <si>
    <t>Data Exploration</t>
  </si>
  <si>
    <t>PGR</t>
  </si>
  <si>
    <t>PHASE GATE REVIEW</t>
  </si>
  <si>
    <t>2.4</t>
  </si>
  <si>
    <t>Create pipeline</t>
  </si>
  <si>
    <t>2.4.1</t>
  </si>
  <si>
    <t>Extract/Scrape Data (pipeline)</t>
  </si>
  <si>
    <t>2.4.2</t>
  </si>
  <si>
    <t>Generate Pixel Data (pipeline)</t>
  </si>
  <si>
    <t>2.5</t>
  </si>
  <si>
    <t>Data Cleaning</t>
  </si>
  <si>
    <t>2.5.1</t>
  </si>
  <si>
    <t>Drop Duplicates</t>
  </si>
  <si>
    <t>2.5.2</t>
  </si>
  <si>
    <t>Drop Categories &lt;1000 count</t>
  </si>
  <si>
    <t>D</t>
  </si>
  <si>
    <t>DELIVERABLE: Scraped data files</t>
  </si>
  <si>
    <t>DELIVERABLE: Data read-in &amp; processing (jupyter) notebook</t>
  </si>
  <si>
    <t>EDA</t>
  </si>
  <si>
    <t>Data Description/Stats</t>
  </si>
  <si>
    <t>Pie chart for top 20 counts for styles</t>
  </si>
  <si>
    <t>Pie chart for top colors used</t>
  </si>
  <si>
    <t>Title length by art style</t>
  </si>
  <si>
    <t>Language by art style</t>
  </si>
  <si>
    <t>(Chart style 1)</t>
  </si>
  <si>
    <t>(Chart style 2)</t>
  </si>
  <si>
    <t>DELIVERABLE: Charts/Graphs</t>
  </si>
  <si>
    <t>DELIVERABLE: EDA (jupyter) notebook</t>
  </si>
  <si>
    <t>Modeling/Analysis/Interpretation</t>
  </si>
  <si>
    <t>Structured Learning</t>
  </si>
  <si>
    <t>Unstructured Learning</t>
  </si>
  <si>
    <t>Recommender Model</t>
  </si>
  <si>
    <t>Streamlit</t>
  </si>
  <si>
    <t>DELIVERABLE: Streamlit</t>
  </si>
  <si>
    <t>Presentation/Finalization</t>
  </si>
  <si>
    <t>Github/README</t>
  </si>
  <si>
    <t>5.1.1</t>
  </si>
  <si>
    <t>Finalize Github (remove unneeded, etc.)</t>
  </si>
  <si>
    <t>5.1.2</t>
  </si>
  <si>
    <t>README</t>
  </si>
  <si>
    <t>5.1.2.1</t>
  </si>
  <si>
    <t>Executive Summary</t>
  </si>
  <si>
    <t>5.1.2.2</t>
  </si>
  <si>
    <t>Prob Statement</t>
  </si>
  <si>
    <t>5.1.2.3</t>
  </si>
  <si>
    <t>Background Info</t>
  </si>
  <si>
    <t>5.1.2.4</t>
  </si>
  <si>
    <t>Data Dictionary</t>
  </si>
  <si>
    <t>5.1.2.5</t>
  </si>
  <si>
    <t>Primary Findings</t>
  </si>
  <si>
    <t>Conclusions/Recommendations</t>
  </si>
  <si>
    <t>References/Sources</t>
  </si>
  <si>
    <r>
      <rPr>
        <rFont val="Calibri"/>
        <i/>
        <color theme="1"/>
        <sz val="11.0"/>
      </rPr>
      <t xml:space="preserve">DELIVERABLE: </t>
    </r>
    <r>
      <rPr>
        <rFont val="Calibri"/>
        <i/>
        <color rgb="FF1155CC"/>
        <sz val="11.0"/>
        <u/>
      </rPr>
      <t>README.md</t>
    </r>
  </si>
  <si>
    <t>Slideshow</t>
  </si>
  <si>
    <t>5.2.1</t>
  </si>
  <si>
    <t>Template</t>
  </si>
  <si>
    <t>5.2.2</t>
  </si>
  <si>
    <t>Intro/Prompt</t>
  </si>
  <si>
    <t>5.2.3</t>
  </si>
  <si>
    <t>Dataset Discussion (bg info, cleaning process)</t>
  </si>
  <si>
    <t>5.2.4</t>
  </si>
  <si>
    <t>Methodology</t>
  </si>
  <si>
    <t>5.2.5</t>
  </si>
  <si>
    <t>Results</t>
  </si>
  <si>
    <t>5.2.6</t>
  </si>
  <si>
    <t>Insert Chart/Graphs</t>
  </si>
  <si>
    <t>5.2.7</t>
  </si>
  <si>
    <t>Interpret &amp; Annotate Graphs</t>
  </si>
  <si>
    <t>5.2.8</t>
  </si>
  <si>
    <t>5.2.9</t>
  </si>
  <si>
    <t>Audience Interaction Time?</t>
  </si>
  <si>
    <t>5.2.10</t>
  </si>
  <si>
    <t>References</t>
  </si>
  <si>
    <t>5.2.11</t>
  </si>
  <si>
    <t>Additional Visuals</t>
  </si>
  <si>
    <t>5.2.12</t>
  </si>
  <si>
    <t>DELIVERABLE: Slideshow (&amp; pdf)</t>
  </si>
  <si>
    <t>5.2.13</t>
  </si>
  <si>
    <t>Presentation "Script"</t>
  </si>
  <si>
    <t>5.2.14</t>
  </si>
  <si>
    <t>DELIVERABLE: Script</t>
  </si>
  <si>
    <t>5.2.15</t>
  </si>
  <si>
    <t>Presentation Practice</t>
  </si>
  <si>
    <t>MILESTONE: Give Presentation</t>
  </si>
  <si>
    <t>Closing</t>
  </si>
  <si>
    <t>Lessons Learned</t>
  </si>
  <si>
    <t>Portfolio-worthiness Tuning</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</si>
  <si>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</si>
  <si>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TITLE</t>
  </si>
  <si>
    <t>Progress Log:</t>
  </si>
  <si>
    <t>https://docs.google.com/document/d/1zY9BMavBLG2VoG7qYUYNXHbW12A2yn_ES7dTVDs9QTY/edit?usp=sharing</t>
  </si>
  <si>
    <t>Enter Company Name in cell B2.</t>
  </si>
  <si>
    <t>Group 2</t>
  </si>
  <si>
    <t>Kate's Repo:</t>
  </si>
  <si>
    <t>https://git.generalassemb.ly/skibokate/Project_5</t>
  </si>
  <si>
    <t>Enter the name of the Project Lead in cell B3. Enter the Project Start date in cell E3. Project Start: label is in cell C3.</t>
  </si>
  <si>
    <t>Daniel Wang, Kate Skibo, Nicholas Nguyen, Steve Shields</t>
  </si>
  <si>
    <t>Project Start:</t>
  </si>
  <si>
    <t>Slideshow:</t>
  </si>
  <si>
    <t>https://docs.google.com/presentation/d/1ZZExe9foEcnY-pDvzcdH5KFtSPEBFxBCnruPfakgGSo/</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</si>
  <si>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</si>
  <si>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</si>
  <si>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</si>
  <si>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</si>
  <si>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
  </si>
  <si>
    <t>TASK</t>
  </si>
  <si>
    <t>ASSIGNED
TO</t>
  </si>
  <si>
    <t>PROGRESS</t>
  </si>
  <si>
    <t>START</t>
  </si>
  <si>
    <t>END</t>
  </si>
  <si>
    <t>*</t>
  </si>
  <si>
    <t>DAYS</t>
  </si>
  <si>
    <t>Predecessors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</si>
  <si>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</si>
  <si>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</si>
  <si>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Initiating/Planning</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</si>
  <si>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</si>
  <si>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1.1</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</si>
  <si>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</si>
  <si>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1.2</t>
  </si>
  <si>
    <t>All</t>
  </si>
  <si>
    <t>1.3</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</si>
  <si>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</si>
  <si>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Data Collection/Cleaning (ETL)</t>
  </si>
  <si>
    <t>TBD</t>
  </si>
  <si>
    <t>PHASE GATE REVIEW: "Is this project do-able or do we need to switch topics?"</t>
  </si>
  <si>
    <t>Sample phase title block</t>
  </si>
  <si>
    <t>3.1</t>
  </si>
  <si>
    <t>Nick/Steve</t>
  </si>
  <si>
    <t>3.2</t>
  </si>
  <si>
    <t>3.3</t>
  </si>
  <si>
    <t>3.4</t>
  </si>
  <si>
    <t>3.5</t>
  </si>
  <si>
    <t>3.6</t>
  </si>
  <si>
    <t>3.7</t>
  </si>
  <si>
    <t>4.1</t>
  </si>
  <si>
    <t>Daniel/Kate</t>
  </si>
  <si>
    <t>4.2</t>
  </si>
  <si>
    <t>4.3</t>
  </si>
  <si>
    <t>4.4</t>
  </si>
  <si>
    <t>Nick</t>
  </si>
  <si>
    <t>5.1</t>
  </si>
  <si>
    <t>date</t>
  </si>
  <si>
    <t>2,3,4</t>
  </si>
  <si>
    <r>
      <rPr>
        <rFont val="Calibri"/>
        <i/>
        <color theme="1"/>
        <sz val="11.0"/>
      </rPr>
      <t xml:space="preserve">DELIVERABLE: </t>
    </r>
    <r>
      <rPr>
        <rFont val="Calibri"/>
        <i/>
        <color rgb="FF1155CC"/>
        <sz val="11.0"/>
        <u/>
      </rPr>
      <t>README.md</t>
    </r>
  </si>
  <si>
    <t>5.2</t>
  </si>
  <si>
    <t>5.2.0</t>
  </si>
  <si>
    <t>(Slideshow Template)</t>
  </si>
  <si>
    <t>Kate</t>
  </si>
  <si>
    <t>Intro/Title</t>
  </si>
  <si>
    <t>Daniel</t>
  </si>
  <si>
    <t>How we got the data</t>
  </si>
  <si>
    <t>Steve</t>
  </si>
  <si>
    <t>How we cleaned the data</t>
  </si>
  <si>
    <t>Steve/Nick</t>
  </si>
  <si>
    <t>Preprocessing</t>
  </si>
  <si>
    <t>Models</t>
  </si>
  <si>
    <t>Final Model</t>
  </si>
  <si>
    <t>Conclusion</t>
  </si>
  <si>
    <t>Recommendations</t>
  </si>
  <si>
    <t>Next Steps</t>
  </si>
  <si>
    <t>Story Epilogue</t>
  </si>
  <si>
    <t>Audience Interaction/Streamlit</t>
  </si>
  <si>
    <t>Additional Visuals?</t>
  </si>
  <si>
    <t>5.3</t>
  </si>
  <si>
    <t>5.4</t>
  </si>
  <si>
    <t>6.1</t>
  </si>
  <si>
    <t>6.2</t>
  </si>
  <si>
    <t>This is an empty row</t>
  </si>
  <si>
    <t>This row marks the end of the Project Schedule. DO NOT enter anything in this row. 
Insert new rows ABOVE this one to continue building out your Project Schedule.</t>
  </si>
  <si>
    <t>Insert new rows ABOVE this one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</si>
</sst>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31">
    <font>
      <sz val="11.0"/>
      <color theme="1"/>
      <name val="Calibri"/>
      <scheme val="minor"/>
    </font>
    <font>
      <sz val="18.0"/>
      <color theme="1"/>
      <name val="Calibri"/>
      <scheme val="minor"/>
    </font>
    <font>
      <b/>
      <sz val="18.0"/>
      <color theme="1"/>
      <name val="Calibri"/>
      <scheme val="minor"/>
    </font>
    <font>
      <color theme="1"/>
      <name val="Calibri"/>
      <scheme val="minor"/>
    </font>
    <font>
      <b/>
      <sz val="11.0"/>
      <color theme="1"/>
      <name val="Calibri"/>
    </font>
    <font>
      <sz val="11.0"/>
      <color theme="1"/>
      <name val="Calibri"/>
    </font>
    <font>
      <strike/>
      <sz val="11.0"/>
      <color theme="1"/>
      <name val="Calibri"/>
    </font>
    <font>
      <i/>
      <strike/>
      <sz val="11.0"/>
      <color theme="1"/>
      <name val="Calibri"/>
    </font>
    <font>
      <i/>
      <sz val="11.0"/>
      <color theme="1"/>
      <name val="Calibri"/>
    </font>
    <font>
      <b/>
      <i/>
      <sz val="11.0"/>
      <color rgb="FFFF0000"/>
      <name val="Calibri"/>
    </font>
    <font>
      <sz val="9.0"/>
      <color theme="1"/>
      <name val="Calibri"/>
    </font>
    <font>
      <i/>
      <u/>
      <sz val="11.0"/>
      <color theme="1"/>
      <name val="Calibri"/>
    </font>
    <font>
      <sz val="11.0"/>
      <color theme="0"/>
      <name val="Calibri"/>
    </font>
    <font>
      <b/>
      <sz val="22.0"/>
      <color rgb="FF595959"/>
      <name val="Calibri"/>
    </font>
    <font>
      <b/>
      <sz val="20.0"/>
      <color rgb="FF366092"/>
      <name val="Calibri"/>
    </font>
    <font>
      <sz val="10.0"/>
      <color theme="1"/>
      <name val="Calibri"/>
    </font>
    <font>
      <sz val="14.0"/>
      <color theme="1"/>
      <name val="Calibri"/>
    </font>
    <font>
      <b/>
      <u/>
      <sz val="11.0"/>
      <color rgb="FF0000FF"/>
      <name val="Calibri"/>
    </font>
    <font>
      <b/>
      <sz val="14.0"/>
      <color theme="1"/>
      <name val="Calibri"/>
    </font>
    <font>
      <u/>
      <sz val="10.0"/>
      <color rgb="FF0000FF"/>
      <name val="Arial"/>
    </font>
    <font>
      <sz val="12.0"/>
      <color theme="1"/>
      <name val="Calibri"/>
    </font>
    <font/>
    <font>
      <u/>
      <color rgb="FF0000FF"/>
    </font>
    <font>
      <b/>
      <sz val="9.0"/>
      <color rgb="FFFFFFFF"/>
      <name val="Calibri"/>
    </font>
    <font>
      <b/>
      <sz val="9.0"/>
      <color theme="0"/>
      <name val="Calibri"/>
    </font>
    <font>
      <sz val="8.0"/>
      <color theme="0"/>
      <name val="Calibri"/>
    </font>
    <font>
      <sz val="11.0"/>
      <color rgb="FFFFFFFF"/>
      <name val="Calibri"/>
    </font>
    <font>
      <i/>
      <sz val="9.0"/>
      <color theme="1"/>
      <name val="Calibri"/>
    </font>
    <font>
      <sz val="10.0"/>
      <color rgb="FF7F7F7F"/>
      <name val="Calibri"/>
    </font>
    <font>
      <b/>
      <sz val="11.0"/>
      <color rgb="FF7F7F7F"/>
      <name val="Calibri"/>
    </font>
    <font>
      <sz val="10.0"/>
      <color rgb="FF7F7F7F"/>
      <name val="Arial"/>
    </font>
  </fonts>
  <fills count="24">
    <fill>
      <patternFill patternType="none"/>
    </fill>
    <fill>
      <patternFill patternType="lightGray"/>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D0E0E3"/>
        <bgColor rgb="FFD0E0E3"/>
      </patternFill>
    </fill>
    <fill>
      <patternFill patternType="solid">
        <fgColor rgb="FFB6D7A8"/>
        <bgColor rgb="FFB6D7A8"/>
      </patternFill>
    </fill>
    <fill>
      <patternFill patternType="solid">
        <fgColor rgb="FFE06666"/>
        <bgColor rgb="FFE06666"/>
      </patternFill>
    </fill>
    <fill>
      <patternFill patternType="solid">
        <fgColor rgb="FFDD7E6B"/>
        <bgColor rgb="FFDD7E6B"/>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9CB9C"/>
        <bgColor rgb="FFF9CB9C"/>
      </patternFill>
    </fill>
    <fill>
      <patternFill patternType="solid">
        <fgColor rgb="FFFCE5CD"/>
        <bgColor rgb="FFFCE5CD"/>
      </patternFill>
    </fill>
    <fill>
      <patternFill patternType="solid">
        <fgColor rgb="FFFFE599"/>
        <bgColor rgb="FFFFE599"/>
      </patternFill>
    </fill>
    <fill>
      <patternFill patternType="solid">
        <fgColor rgb="FFFFF2CC"/>
        <bgColor rgb="FFFFF2CC"/>
      </patternFill>
    </fill>
    <fill>
      <patternFill patternType="solid">
        <fgColor rgb="FFD8D8D8"/>
        <bgColor rgb="FFD8D8D8"/>
      </patternFill>
    </fill>
    <fill>
      <patternFill patternType="solid">
        <fgColor rgb="FF595959"/>
        <bgColor rgb="FF595959"/>
      </patternFill>
    </fill>
    <fill>
      <patternFill patternType="solid">
        <fgColor rgb="FFF2F2F2"/>
        <bgColor rgb="FFF2F2F2"/>
      </patternFill>
    </fill>
  </fills>
  <borders count="19">
    <border/>
    <border>
      <left style="thin">
        <color rgb="FF000000"/>
      </left>
    </border>
    <border>
      <right style="thin">
        <color rgb="FF000000"/>
      </right>
    </border>
    <border>
      <left/>
      <right/>
      <top style="medium">
        <color rgb="FFD8D8D8"/>
      </top>
      <bottom style="medium">
        <color rgb="FFD8D8D8"/>
      </bottom>
    </border>
    <border>
      <top style="medium">
        <color rgb="FFD8D8D8"/>
      </top>
      <bottom style="medium">
        <color rgb="FFD8D8D8"/>
      </bottom>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2" fontId="2" numFmtId="0" xfId="0" applyAlignment="1" applyFont="1">
      <alignment horizontal="center" readingOrder="0"/>
    </xf>
    <xf borderId="2" fillId="2" fontId="1" numFmtId="0" xfId="0" applyBorder="1" applyFont="1"/>
    <xf borderId="1" fillId="3" fontId="1" numFmtId="0" xfId="0" applyBorder="1" applyFill="1" applyFont="1"/>
    <xf borderId="0" fillId="3" fontId="2" numFmtId="0" xfId="0" applyAlignment="1" applyFont="1">
      <alignment horizontal="center" readingOrder="0"/>
    </xf>
    <xf borderId="2" fillId="3" fontId="1" numFmtId="0" xfId="0" applyBorder="1" applyFont="1"/>
    <xf borderId="0" fillId="4" fontId="2" numFmtId="0" xfId="0" applyAlignment="1" applyFill="1" applyFont="1">
      <alignment horizontal="left" readingOrder="0"/>
    </xf>
    <xf borderId="2" fillId="4" fontId="1" numFmtId="0" xfId="0" applyBorder="1" applyFont="1"/>
    <xf borderId="1" fillId="5" fontId="1" numFmtId="0" xfId="0" applyBorder="1" applyFill="1" applyFont="1"/>
    <xf borderId="0" fillId="5" fontId="2" numFmtId="0" xfId="0" applyAlignment="1" applyFont="1">
      <alignment horizontal="center" readingOrder="0"/>
    </xf>
    <xf borderId="2" fillId="5" fontId="1" numFmtId="0" xfId="0" applyBorder="1" applyFont="1"/>
    <xf borderId="1" fillId="6" fontId="1" numFmtId="0" xfId="0" applyBorder="1" applyFill="1" applyFont="1"/>
    <xf borderId="0" fillId="6" fontId="2" numFmtId="0" xfId="0" applyAlignment="1" applyFont="1">
      <alignment horizontal="center" readingOrder="0"/>
    </xf>
    <xf borderId="2" fillId="6" fontId="1" numFmtId="0" xfId="0" applyBorder="1" applyFont="1"/>
    <xf borderId="1" fillId="7" fontId="1" numFmtId="0" xfId="0" applyBorder="1" applyFill="1" applyFont="1"/>
    <xf borderId="0" fillId="7" fontId="2" numFmtId="0" xfId="0" applyAlignment="1" applyFont="1">
      <alignment horizontal="center" readingOrder="0"/>
    </xf>
    <xf borderId="2" fillId="7" fontId="1" numFmtId="0" xfId="0" applyBorder="1" applyFont="1"/>
    <xf borderId="1" fillId="8" fontId="1" numFmtId="0" xfId="0" applyBorder="1" applyFill="1" applyFont="1"/>
    <xf borderId="0" fillId="8" fontId="2" numFmtId="0" xfId="0" applyAlignment="1" applyFont="1">
      <alignment horizontal="center" readingOrder="0"/>
    </xf>
    <xf borderId="2" fillId="8" fontId="1" numFmtId="0" xfId="0" applyBorder="1" applyFont="1"/>
    <xf borderId="1" fillId="0" fontId="3" numFmtId="0" xfId="0" applyBorder="1" applyFont="1"/>
    <xf borderId="2" fillId="0" fontId="3" numFmtId="0" xfId="0" applyBorder="1" applyFont="1"/>
    <xf borderId="3" fillId="9" fontId="4" numFmtId="0" xfId="0" applyAlignment="1" applyBorder="1" applyFill="1" applyFont="1">
      <alignment horizontal="left" readingOrder="0" vertical="center"/>
    </xf>
    <xf borderId="3" fillId="10" fontId="5" numFmtId="0" xfId="0" applyAlignment="1" applyBorder="1" applyFill="1" applyFont="1">
      <alignment horizontal="left" readingOrder="0" vertical="center"/>
    </xf>
    <xf borderId="3" fillId="10" fontId="6" numFmtId="0" xfId="0" applyAlignment="1" applyBorder="1" applyFont="1">
      <alignment horizontal="left" readingOrder="0" vertical="center"/>
    </xf>
    <xf borderId="3" fillId="10" fontId="7" numFmtId="0" xfId="0" applyAlignment="1" applyBorder="1" applyFont="1">
      <alignment horizontal="left" readingOrder="0" vertical="center"/>
    </xf>
    <xf borderId="3" fillId="11" fontId="4" numFmtId="0" xfId="0" applyAlignment="1" applyBorder="1" applyFill="1" applyFont="1">
      <alignment horizontal="left" readingOrder="0" vertical="center"/>
    </xf>
    <xf borderId="3" fillId="12" fontId="5" numFmtId="0" xfId="0" applyAlignment="1" applyBorder="1" applyFill="1" applyFont="1">
      <alignment horizontal="left" readingOrder="0" vertical="center"/>
    </xf>
    <xf borderId="0" fillId="12" fontId="5" numFmtId="0" xfId="0" applyAlignment="1" applyFont="1">
      <alignment horizontal="left" readingOrder="0" vertical="center"/>
    </xf>
    <xf borderId="3" fillId="12" fontId="8" numFmtId="0" xfId="0" applyAlignment="1" applyBorder="1" applyFont="1">
      <alignment horizontal="left" readingOrder="0" vertical="center"/>
    </xf>
    <xf borderId="0" fillId="12" fontId="3" numFmtId="0" xfId="0" applyAlignment="1" applyFont="1">
      <alignment readingOrder="0"/>
    </xf>
    <xf borderId="3" fillId="12" fontId="9" numFmtId="0" xfId="0" applyAlignment="1" applyBorder="1" applyFont="1">
      <alignment horizontal="left" readingOrder="0" vertical="center"/>
    </xf>
    <xf borderId="3" fillId="13" fontId="4" numFmtId="0" xfId="0" applyAlignment="1" applyBorder="1" applyFill="1" applyFont="1">
      <alignment horizontal="left" readingOrder="0" vertical="center"/>
    </xf>
    <xf borderId="3" fillId="14" fontId="5" numFmtId="0" xfId="0" applyAlignment="1" applyBorder="1" applyFill="1" applyFont="1">
      <alignment horizontal="left" readingOrder="0" vertical="center"/>
    </xf>
    <xf borderId="3" fillId="14" fontId="8" numFmtId="0" xfId="0" applyAlignment="1" applyBorder="1" applyFont="1">
      <alignment horizontal="left" readingOrder="0" vertical="center"/>
    </xf>
    <xf borderId="3" fillId="15" fontId="4" numFmtId="0" xfId="0" applyAlignment="1" applyBorder="1" applyFill="1" applyFont="1">
      <alignment horizontal="left" readingOrder="0" vertical="center"/>
    </xf>
    <xf borderId="3" fillId="16" fontId="5" numFmtId="0" xfId="0" applyAlignment="1" applyBorder="1" applyFill="1" applyFont="1">
      <alignment horizontal="left" readingOrder="0" vertical="center"/>
    </xf>
    <xf borderId="3" fillId="16" fontId="6" numFmtId="0" xfId="0" applyAlignment="1" applyBorder="1" applyFont="1">
      <alignment horizontal="left" readingOrder="0" vertical="center"/>
    </xf>
    <xf borderId="3" fillId="16" fontId="8" numFmtId="0" xfId="0" applyAlignment="1" applyBorder="1" applyFont="1">
      <alignment horizontal="left" readingOrder="0" vertical="center"/>
    </xf>
    <xf borderId="3" fillId="17" fontId="4" numFmtId="0" xfId="0" applyAlignment="1" applyBorder="1" applyFill="1" applyFont="1">
      <alignment horizontal="left" readingOrder="0" vertical="center"/>
    </xf>
    <xf borderId="3" fillId="18" fontId="5" numFmtId="0" xfId="0" applyAlignment="1" applyBorder="1" applyFill="1" applyFont="1">
      <alignment horizontal="left" readingOrder="0" vertical="center"/>
    </xf>
    <xf borderId="3" fillId="18" fontId="5" numFmtId="0" xfId="0" applyAlignment="1" applyBorder="1" applyFont="1">
      <alignment horizontal="left" readingOrder="0" vertical="center"/>
    </xf>
    <xf borderId="3" fillId="18" fontId="10" numFmtId="0" xfId="0" applyAlignment="1" applyBorder="1" applyFont="1">
      <alignment horizontal="left" readingOrder="0" vertical="center"/>
    </xf>
    <xf borderId="3" fillId="18" fontId="8" numFmtId="0" xfId="0" applyAlignment="1" applyBorder="1" applyFont="1">
      <alignment horizontal="left" readingOrder="0" vertical="center"/>
    </xf>
    <xf borderId="3" fillId="18" fontId="11" numFmtId="0" xfId="0" applyAlignment="1" applyBorder="1" applyFont="1">
      <alignment horizontal="left" readingOrder="0" vertical="center"/>
    </xf>
    <xf borderId="4" fillId="19" fontId="4" numFmtId="0" xfId="0" applyAlignment="1" applyBorder="1" applyFill="1" applyFont="1">
      <alignment horizontal="left" readingOrder="0" vertical="center"/>
    </xf>
    <xf borderId="4" fillId="20" fontId="5" numFmtId="0" xfId="0" applyAlignment="1" applyBorder="1" applyFill="1" applyFont="1">
      <alignment horizontal="left" readingOrder="0" vertical="center"/>
    </xf>
    <xf borderId="0" fillId="0" fontId="12" numFmtId="0" xfId="0" applyAlignment="1" applyFont="1">
      <alignment shrinkToFit="0" wrapText="1"/>
    </xf>
    <xf borderId="0" fillId="0" fontId="13" numFmtId="0" xfId="0" applyAlignment="1" applyFont="1">
      <alignment horizontal="left"/>
    </xf>
    <xf borderId="0" fillId="0" fontId="14" numFmtId="0" xfId="0" applyAlignment="1" applyFont="1">
      <alignment horizontal="left"/>
    </xf>
    <xf borderId="0" fillId="0" fontId="15" numFmtId="0" xfId="0" applyFont="1"/>
    <xf borderId="0" fillId="0" fontId="15" numFmtId="0" xfId="0" applyAlignment="1" applyFont="1">
      <alignment horizontal="center"/>
    </xf>
    <xf borderId="0" fillId="0" fontId="15" numFmtId="0" xfId="0" applyAlignment="1" applyFont="1">
      <alignment horizontal="center" readingOrder="0" vertical="center"/>
    </xf>
    <xf borderId="0" fillId="0" fontId="16" numFmtId="0" xfId="0" applyAlignment="1" applyFont="1">
      <alignment readingOrder="0"/>
    </xf>
    <xf borderId="0" fillId="0" fontId="17" numFmtId="0" xfId="0" applyAlignment="1" applyFont="1">
      <alignment readingOrder="0"/>
    </xf>
    <xf borderId="0" fillId="0" fontId="12" numFmtId="0" xfId="0" applyFont="1"/>
    <xf borderId="0" fillId="0" fontId="18" numFmtId="0" xfId="0" applyAlignment="1" applyFont="1">
      <alignment readingOrder="0"/>
    </xf>
    <xf borderId="0" fillId="0" fontId="16" numFmtId="0" xfId="0" applyFont="1"/>
    <xf borderId="0" fillId="0" fontId="5" numFmtId="0" xfId="0" applyAlignment="1" applyFont="1">
      <alignment horizontal="center"/>
    </xf>
    <xf borderId="0" fillId="0" fontId="3" numFmtId="0" xfId="0" applyAlignment="1" applyFont="1">
      <alignment readingOrder="0"/>
    </xf>
    <xf borderId="0" fillId="0" fontId="19" numFmtId="0" xfId="0" applyAlignment="1" applyFont="1">
      <alignment readingOrder="0" vertical="top"/>
    </xf>
    <xf borderId="0" fillId="0" fontId="20" numFmtId="0" xfId="0" applyAlignment="1" applyFont="1">
      <alignment readingOrder="0" shrinkToFit="0" vertical="top" wrapText="0"/>
    </xf>
    <xf borderId="0" fillId="0" fontId="5" numFmtId="0" xfId="0" applyAlignment="1" applyFont="1">
      <alignment horizontal="right"/>
    </xf>
    <xf borderId="5" fillId="0" fontId="21" numFmtId="0" xfId="0" applyBorder="1" applyFont="1"/>
    <xf borderId="6" fillId="0" fontId="5" numFmtId="164" xfId="0" applyAlignment="1" applyBorder="1" applyFont="1" applyNumberFormat="1">
      <alignment horizontal="center" readingOrder="0" vertical="center"/>
    </xf>
    <xf borderId="7" fillId="0" fontId="21" numFmtId="0" xfId="0" applyBorder="1" applyFont="1"/>
    <xf borderId="0" fillId="0" fontId="22" numFmtId="0" xfId="0" applyAlignment="1" applyFont="1">
      <alignment readingOrder="0"/>
    </xf>
    <xf borderId="8" fillId="0" fontId="5" numFmtId="0" xfId="0" applyAlignment="1" applyBorder="1" applyFont="1">
      <alignment horizontal="center" vertical="center"/>
    </xf>
    <xf borderId="9" fillId="21" fontId="5" numFmtId="165" xfId="0" applyAlignment="1" applyBorder="1" applyFill="1" applyFont="1" applyNumberFormat="1">
      <alignment horizontal="left" shrinkToFit="0" vertical="center" wrapText="1"/>
    </xf>
    <xf borderId="10" fillId="0" fontId="21" numFmtId="0" xfId="0" applyBorder="1" applyFont="1"/>
    <xf borderId="11" fillId="0" fontId="21" numFmtId="0" xfId="0" applyBorder="1" applyFont="1"/>
    <xf borderId="12" fillId="0" fontId="5" numFmtId="0" xfId="0" applyBorder="1" applyFont="1"/>
    <xf borderId="13" fillId="21" fontId="10" numFmtId="166" xfId="0" applyAlignment="1" applyBorder="1" applyFont="1" applyNumberFormat="1">
      <alignment horizontal="center" vertical="center"/>
    </xf>
    <xf borderId="14" fillId="21" fontId="10" numFmtId="166" xfId="0" applyAlignment="1" applyBorder="1" applyFont="1" applyNumberFormat="1">
      <alignment horizontal="center" vertical="center"/>
    </xf>
    <xf borderId="15" fillId="21" fontId="10" numFmtId="166" xfId="0" applyAlignment="1" applyBorder="1" applyFont="1" applyNumberFormat="1">
      <alignment horizontal="center" vertical="center"/>
    </xf>
    <xf borderId="16" fillId="22" fontId="23" numFmtId="0" xfId="0" applyAlignment="1" applyBorder="1" applyFill="1" applyFont="1">
      <alignment horizontal="left" readingOrder="0" vertical="center"/>
    </xf>
    <xf borderId="16" fillId="22" fontId="24" numFmtId="0" xfId="0" applyAlignment="1" applyBorder="1" applyFont="1">
      <alignment horizontal="left" vertical="center"/>
    </xf>
    <xf borderId="16" fillId="22" fontId="24" numFmtId="0" xfId="0" applyAlignment="1" applyBorder="1" applyFont="1">
      <alignment horizontal="center" shrinkToFit="0" vertical="center" wrapText="1"/>
    </xf>
    <xf borderId="16" fillId="22" fontId="23" numFmtId="0" xfId="0" applyAlignment="1" applyBorder="1" applyFont="1">
      <alignment horizontal="center" readingOrder="0" shrinkToFit="0" vertical="center" wrapText="1"/>
    </xf>
    <xf borderId="0" fillId="22" fontId="23" numFmtId="0" xfId="0" applyAlignment="1" applyFont="1">
      <alignment horizontal="center" readingOrder="0" shrinkToFit="0" vertical="center" wrapText="1"/>
    </xf>
    <xf borderId="17" fillId="22" fontId="25" numFmtId="0" xfId="0" applyAlignment="1" applyBorder="1" applyFont="1">
      <alignment horizontal="center" shrinkToFit="1" vertical="center" wrapText="0"/>
    </xf>
    <xf borderId="0" fillId="0" fontId="5" numFmtId="0" xfId="0" applyAlignment="1" applyFont="1">
      <alignment shrinkToFit="0" wrapText="1"/>
    </xf>
    <xf borderId="0" fillId="0" fontId="3" numFmtId="0" xfId="0" applyFont="1"/>
    <xf borderId="18" fillId="0" fontId="5" numFmtId="0" xfId="0" applyAlignment="1" applyBorder="1" applyFont="1">
      <alignment vertical="center"/>
    </xf>
    <xf borderId="3" fillId="9" fontId="5" numFmtId="0" xfId="0" applyAlignment="1" applyBorder="1" applyFont="1">
      <alignment horizontal="center" vertical="center"/>
    </xf>
    <xf borderId="3" fillId="9" fontId="5" numFmtId="9" xfId="0" applyAlignment="1" applyBorder="1" applyFont="1" applyNumberFormat="1">
      <alignment horizontal="center" vertical="center"/>
    </xf>
    <xf borderId="3" fillId="9" fontId="5" numFmtId="167" xfId="0" applyAlignment="1" applyBorder="1" applyFont="1" applyNumberFormat="1">
      <alignment horizontal="center" vertical="center"/>
    </xf>
    <xf borderId="4" fillId="0" fontId="5" numFmtId="0" xfId="0" applyAlignment="1" applyBorder="1" applyFont="1">
      <alignment horizontal="center" vertical="center"/>
    </xf>
    <xf borderId="18" fillId="2" fontId="5" numFmtId="0" xfId="0" applyAlignment="1" applyBorder="1" applyFont="1">
      <alignment vertical="center"/>
    </xf>
    <xf borderId="3" fillId="10" fontId="5" numFmtId="49" xfId="0" applyAlignment="1" applyBorder="1" applyFont="1" applyNumberFormat="1">
      <alignment horizontal="left" readingOrder="0" vertical="center"/>
    </xf>
    <xf borderId="3" fillId="10" fontId="5" numFmtId="0" xfId="0" applyAlignment="1" applyBorder="1" applyFont="1">
      <alignment horizontal="center" vertical="center"/>
    </xf>
    <xf borderId="3" fillId="10" fontId="5" numFmtId="9" xfId="0" applyAlignment="1" applyBorder="1" applyFont="1" applyNumberFormat="1">
      <alignment horizontal="center" readingOrder="0" vertical="center"/>
    </xf>
    <xf borderId="3" fillId="10" fontId="5" numFmtId="167" xfId="0" applyAlignment="1" applyBorder="1" applyFont="1" applyNumberFormat="1">
      <alignment horizontal="center" vertical="center"/>
    </xf>
    <xf borderId="4" fillId="0" fontId="5" numFmtId="0" xfId="0" applyAlignment="1" applyBorder="1" applyFont="1">
      <alignment horizontal="center" readingOrder="0" vertical="center"/>
    </xf>
    <xf borderId="3" fillId="10" fontId="5" numFmtId="0" xfId="0" applyAlignment="1" applyBorder="1" applyFont="1">
      <alignment horizontal="center" readingOrder="0" vertical="center"/>
    </xf>
    <xf borderId="3" fillId="10" fontId="8" numFmtId="9" xfId="0" applyAlignment="1" applyBorder="1" applyFont="1" applyNumberFormat="1">
      <alignment horizontal="center" vertical="center"/>
    </xf>
    <xf borderId="3" fillId="10" fontId="5" numFmtId="167" xfId="0" applyAlignment="1" applyBorder="1" applyFont="1" applyNumberFormat="1">
      <alignment horizontal="center" readingOrder="0" vertical="center"/>
    </xf>
    <xf borderId="18" fillId="0" fontId="5" numFmtId="0" xfId="0" applyAlignment="1" applyBorder="1" applyFont="1">
      <alignment horizontal="right" vertical="center"/>
    </xf>
    <xf borderId="3" fillId="10" fontId="5" numFmtId="49" xfId="0" applyAlignment="1" applyBorder="1" applyFont="1" applyNumberFormat="1">
      <alignment horizontal="left" readingOrder="0" vertical="center"/>
    </xf>
    <xf borderId="3" fillId="10" fontId="6" numFmtId="49" xfId="0" applyAlignment="1" applyBorder="1" applyFont="1" applyNumberFormat="1">
      <alignment horizontal="left" readingOrder="0" vertical="center"/>
    </xf>
    <xf borderId="3" fillId="10" fontId="5" numFmtId="9" xfId="0" applyAlignment="1" applyBorder="1" applyFont="1" applyNumberFormat="1">
      <alignment horizontal="center" vertical="center"/>
    </xf>
    <xf borderId="0" fillId="0" fontId="26" numFmtId="0" xfId="0" applyAlignment="1" applyFont="1">
      <alignment readingOrder="0"/>
    </xf>
    <xf borderId="3" fillId="10" fontId="6" numFmtId="0" xfId="0" applyAlignment="1" applyBorder="1" applyFont="1">
      <alignment horizontal="left" vertical="center"/>
    </xf>
    <xf borderId="3" fillId="11" fontId="5" numFmtId="0" xfId="0" applyAlignment="1" applyBorder="1" applyFont="1">
      <alignment horizontal="center" vertical="center"/>
    </xf>
    <xf borderId="3" fillId="11" fontId="5" numFmtId="9" xfId="0" applyAlignment="1" applyBorder="1" applyFont="1" applyNumberFormat="1">
      <alignment horizontal="center" vertical="center"/>
    </xf>
    <xf borderId="3" fillId="11" fontId="5" numFmtId="167" xfId="0" applyAlignment="1" applyBorder="1" applyFont="1" applyNumberFormat="1">
      <alignment horizontal="center" vertical="center"/>
    </xf>
    <xf borderId="3" fillId="12" fontId="5" numFmtId="49" xfId="0" applyAlignment="1" applyBorder="1" applyFont="1" applyNumberFormat="1">
      <alignment horizontal="left" readingOrder="0" vertical="center"/>
    </xf>
    <xf borderId="3" fillId="12" fontId="5" numFmtId="0" xfId="0" applyAlignment="1" applyBorder="1" applyFont="1">
      <alignment horizontal="center" readingOrder="0" vertical="center"/>
    </xf>
    <xf borderId="3" fillId="12" fontId="5" numFmtId="9" xfId="0" applyAlignment="1" applyBorder="1" applyFont="1" applyNumberFormat="1">
      <alignment horizontal="center" readingOrder="0" vertical="center"/>
    </xf>
    <xf borderId="3" fillId="12" fontId="5" numFmtId="167" xfId="0" applyAlignment="1" applyBorder="1" applyFont="1" applyNumberFormat="1">
      <alignment horizontal="center" readingOrder="0" vertical="center"/>
    </xf>
    <xf borderId="3" fillId="12" fontId="5" numFmtId="167" xfId="0" applyAlignment="1" applyBorder="1" applyFont="1" applyNumberFormat="1">
      <alignment horizontal="center" vertical="center"/>
    </xf>
    <xf borderId="3" fillId="12" fontId="5" numFmtId="49" xfId="0" applyAlignment="1" applyBorder="1" applyFont="1" applyNumberFormat="1">
      <alignment horizontal="left" readingOrder="0" vertical="center"/>
    </xf>
    <xf borderId="3" fillId="12" fontId="6" numFmtId="49" xfId="0" applyAlignment="1" applyBorder="1" applyFont="1" applyNumberFormat="1">
      <alignment horizontal="left" readingOrder="0" vertical="center"/>
    </xf>
    <xf borderId="3" fillId="12" fontId="8" numFmtId="9" xfId="0" applyAlignment="1" applyBorder="1" applyFont="1" applyNumberFormat="1">
      <alignment horizontal="center" readingOrder="0" vertical="center"/>
    </xf>
    <xf borderId="3" fillId="12" fontId="5" numFmtId="49" xfId="0" applyAlignment="1" applyBorder="1" applyFont="1" applyNumberFormat="1">
      <alignment horizontal="left" vertical="center"/>
    </xf>
    <xf borderId="3" fillId="12" fontId="5" numFmtId="0" xfId="0" applyAlignment="1" applyBorder="1" applyFont="1">
      <alignment horizontal="center" vertical="center"/>
    </xf>
    <xf borderId="3" fillId="12" fontId="5" numFmtId="9" xfId="0" applyAlignment="1" applyBorder="1" applyFont="1" applyNumberFormat="1">
      <alignment horizontal="center" vertical="center"/>
    </xf>
    <xf borderId="3" fillId="13" fontId="5" numFmtId="0" xfId="0" applyAlignment="1" applyBorder="1" applyFont="1">
      <alignment horizontal="center" vertical="center"/>
    </xf>
    <xf borderId="3" fillId="13" fontId="5" numFmtId="9" xfId="0" applyAlignment="1" applyBorder="1" applyFont="1" applyNumberFormat="1">
      <alignment horizontal="center" vertical="center"/>
    </xf>
    <xf borderId="3" fillId="13" fontId="5" numFmtId="167" xfId="0" applyAlignment="1" applyBorder="1" applyFont="1" applyNumberFormat="1">
      <alignment horizontal="center" vertical="center"/>
    </xf>
    <xf borderId="3" fillId="14" fontId="5" numFmtId="49" xfId="0" applyAlignment="1" applyBorder="1" applyFont="1" applyNumberFormat="1">
      <alignment horizontal="left" readingOrder="0" vertical="center"/>
    </xf>
    <xf borderId="3" fillId="14" fontId="5" numFmtId="0" xfId="0" applyAlignment="1" applyBorder="1" applyFont="1">
      <alignment horizontal="center" readingOrder="0" vertical="center"/>
    </xf>
    <xf borderId="3" fillId="14" fontId="5" numFmtId="9" xfId="0" applyAlignment="1" applyBorder="1" applyFont="1" applyNumberFormat="1">
      <alignment horizontal="center" readingOrder="0" vertical="center"/>
    </xf>
    <xf borderId="3" fillId="14" fontId="5" numFmtId="167" xfId="0" applyAlignment="1" applyBorder="1" applyFont="1" applyNumberFormat="1">
      <alignment horizontal="center" readingOrder="0" vertical="center"/>
    </xf>
    <xf borderId="3" fillId="14" fontId="5" numFmtId="167" xfId="0" applyAlignment="1" applyBorder="1" applyFont="1" applyNumberFormat="1">
      <alignment horizontal="center" vertical="center"/>
    </xf>
    <xf borderId="3" fillId="14" fontId="5" numFmtId="0" xfId="0" applyAlignment="1" applyBorder="1" applyFont="1">
      <alignment horizontal="left" vertical="center"/>
    </xf>
    <xf borderId="3" fillId="14" fontId="5" numFmtId="9" xfId="0" applyAlignment="1" applyBorder="1" applyFont="1" applyNumberFormat="1">
      <alignment horizontal="center" vertical="center"/>
    </xf>
    <xf borderId="3" fillId="15" fontId="5" numFmtId="0" xfId="0" applyAlignment="1" applyBorder="1" applyFont="1">
      <alignment horizontal="center" vertical="center"/>
    </xf>
    <xf borderId="3" fillId="15" fontId="5" numFmtId="9" xfId="0" applyAlignment="1" applyBorder="1" applyFont="1" applyNumberFormat="1">
      <alignment horizontal="center" vertical="center"/>
    </xf>
    <xf borderId="3" fillId="15" fontId="5" numFmtId="167" xfId="0" applyAlignment="1" applyBorder="1" applyFont="1" applyNumberFormat="1">
      <alignment horizontal="center" vertical="center"/>
    </xf>
    <xf borderId="3" fillId="16" fontId="5" numFmtId="49" xfId="0" applyAlignment="1" applyBorder="1" applyFont="1" applyNumberFormat="1">
      <alignment horizontal="left" readingOrder="0" vertical="center"/>
    </xf>
    <xf borderId="3" fillId="16" fontId="5" numFmtId="0" xfId="0" applyAlignment="1" applyBorder="1" applyFont="1">
      <alignment horizontal="center" readingOrder="0" vertical="center"/>
    </xf>
    <xf borderId="3" fillId="16" fontId="5" numFmtId="9" xfId="0" applyAlignment="1" applyBorder="1" applyFont="1" applyNumberFormat="1">
      <alignment horizontal="center" readingOrder="0" vertical="center"/>
    </xf>
    <xf borderId="3" fillId="16" fontId="5" numFmtId="167" xfId="0" applyAlignment="1" applyBorder="1" applyFont="1" applyNumberFormat="1">
      <alignment horizontal="center" readingOrder="0" vertical="center"/>
    </xf>
    <xf borderId="3" fillId="16" fontId="6" numFmtId="49" xfId="0" applyAlignment="1" applyBorder="1" applyFont="1" applyNumberFormat="1">
      <alignment horizontal="left" readingOrder="0" vertical="center"/>
    </xf>
    <xf borderId="4" fillId="16" fontId="5" numFmtId="167" xfId="0" applyAlignment="1" applyBorder="1" applyFont="1" applyNumberFormat="1">
      <alignment horizontal="center" readingOrder="0"/>
    </xf>
    <xf borderId="4" fillId="16" fontId="5" numFmtId="167" xfId="0" applyAlignment="1" applyBorder="1" applyFont="1" applyNumberFormat="1">
      <alignment horizontal="center"/>
    </xf>
    <xf borderId="3" fillId="16" fontId="5" numFmtId="0" xfId="0" applyAlignment="1" applyBorder="1" applyFont="1">
      <alignment horizontal="left" vertical="center"/>
    </xf>
    <xf borderId="3" fillId="16" fontId="5" numFmtId="9" xfId="0" applyAlignment="1" applyBorder="1" applyFont="1" applyNumberFormat="1">
      <alignment horizontal="center" vertical="center"/>
    </xf>
    <xf borderId="3" fillId="17" fontId="5" numFmtId="0" xfId="0" applyAlignment="1" applyBorder="1" applyFont="1">
      <alignment horizontal="center" vertical="center"/>
    </xf>
    <xf borderId="3" fillId="17" fontId="5" numFmtId="9" xfId="0" applyAlignment="1" applyBorder="1" applyFont="1" applyNumberFormat="1">
      <alignment horizontal="center" vertical="center"/>
    </xf>
    <xf borderId="3" fillId="17" fontId="5" numFmtId="167" xfId="0" applyAlignment="1" applyBorder="1" applyFont="1" applyNumberFormat="1">
      <alignment horizontal="center" vertical="center"/>
    </xf>
    <xf borderId="3" fillId="18" fontId="5" numFmtId="49" xfId="0" applyAlignment="1" applyBorder="1" applyFont="1" applyNumberFormat="1">
      <alignment horizontal="left" readingOrder="0" vertical="center"/>
    </xf>
    <xf borderId="3" fillId="18" fontId="5" numFmtId="0" xfId="0" applyAlignment="1" applyBorder="1" applyFont="1">
      <alignment horizontal="center" readingOrder="0" vertical="center"/>
    </xf>
    <xf borderId="3" fillId="18" fontId="8" numFmtId="9" xfId="0" applyAlignment="1" applyBorder="1" applyFont="1" applyNumberFormat="1">
      <alignment horizontal="center" readingOrder="0" vertical="center"/>
    </xf>
    <xf borderId="3" fillId="18" fontId="5" numFmtId="167" xfId="0" applyAlignment="1" applyBorder="1" applyFont="1" applyNumberFormat="1">
      <alignment horizontal="center" vertical="center"/>
    </xf>
    <xf borderId="3" fillId="18" fontId="5" numFmtId="167" xfId="0" applyAlignment="1" applyBorder="1" applyFont="1" applyNumberFormat="1">
      <alignment horizontal="center" readingOrder="0" vertical="center"/>
    </xf>
    <xf borderId="3" fillId="18" fontId="5" numFmtId="49" xfId="0" applyAlignment="1" applyBorder="1" applyFont="1" applyNumberFormat="1">
      <alignment horizontal="left" readingOrder="0" vertical="center"/>
    </xf>
    <xf borderId="3" fillId="18" fontId="5" numFmtId="49" xfId="0" applyAlignment="1" applyBorder="1" applyFont="1" applyNumberFormat="1">
      <alignment horizontal="left" readingOrder="0" vertical="center"/>
    </xf>
    <xf borderId="3" fillId="18" fontId="5" numFmtId="9" xfId="0" applyAlignment="1" applyBorder="1" applyFont="1" applyNumberFormat="1">
      <alignment horizontal="center" readingOrder="0" vertical="center"/>
    </xf>
    <xf borderId="3" fillId="18" fontId="5" numFmtId="49" xfId="0" applyAlignment="1" applyBorder="1" applyFont="1" applyNumberFormat="1">
      <alignment horizontal="left" readingOrder="0" vertical="center"/>
    </xf>
    <xf borderId="3" fillId="18" fontId="5" numFmtId="49" xfId="0" applyAlignment="1" applyBorder="1" applyFont="1" applyNumberFormat="1">
      <alignment horizontal="left" readingOrder="0" vertical="center"/>
    </xf>
    <xf borderId="3" fillId="18" fontId="5" numFmtId="0" xfId="0" applyAlignment="1" applyBorder="1" applyFont="1">
      <alignment horizontal="center" vertical="center"/>
    </xf>
    <xf borderId="3" fillId="18" fontId="5" numFmtId="9" xfId="0" applyAlignment="1" applyBorder="1" applyFont="1" applyNumberFormat="1">
      <alignment horizontal="center" vertical="center"/>
    </xf>
    <xf borderId="3" fillId="18" fontId="5" numFmtId="0" xfId="0" applyAlignment="1" applyBorder="1" applyFont="1">
      <alignment horizontal="left" vertical="center"/>
    </xf>
    <xf borderId="4" fillId="18" fontId="5" numFmtId="0" xfId="0" applyAlignment="1" applyBorder="1" applyFont="1">
      <alignment horizontal="left" vertical="center"/>
    </xf>
    <xf borderId="4" fillId="18" fontId="5" numFmtId="0" xfId="0" applyAlignment="1" applyBorder="1" applyFont="1">
      <alignment horizontal="center" vertical="center"/>
    </xf>
    <xf borderId="4" fillId="18" fontId="5" numFmtId="9" xfId="0" applyAlignment="1" applyBorder="1" applyFont="1" applyNumberFormat="1">
      <alignment horizontal="center" vertical="center"/>
    </xf>
    <xf borderId="4" fillId="18" fontId="5" numFmtId="167" xfId="0" applyAlignment="1" applyBorder="1" applyFont="1" applyNumberFormat="1">
      <alignment horizontal="center" readingOrder="0" vertical="center"/>
    </xf>
    <xf borderId="4" fillId="19" fontId="5" numFmtId="0" xfId="0" applyAlignment="1" applyBorder="1" applyFont="1">
      <alignment horizontal="center" vertical="center"/>
    </xf>
    <xf borderId="4" fillId="19" fontId="5" numFmtId="9" xfId="0" applyAlignment="1" applyBorder="1" applyFont="1" applyNumberFormat="1">
      <alignment horizontal="center" vertical="center"/>
    </xf>
    <xf borderId="4" fillId="19" fontId="5" numFmtId="167" xfId="0" applyAlignment="1" applyBorder="1" applyFont="1" applyNumberFormat="1">
      <alignment horizontal="center" vertical="center"/>
    </xf>
    <xf borderId="4" fillId="20" fontId="5" numFmtId="49" xfId="0" applyAlignment="1" applyBorder="1" applyFont="1" applyNumberFormat="1">
      <alignment horizontal="left" readingOrder="0" vertical="center"/>
    </xf>
    <xf borderId="4" fillId="20" fontId="5" numFmtId="0" xfId="0" applyAlignment="1" applyBorder="1" applyFont="1">
      <alignment horizontal="center" vertical="center"/>
    </xf>
    <xf borderId="4" fillId="20" fontId="5" numFmtId="9" xfId="0" applyAlignment="1" applyBorder="1" applyFont="1" applyNumberFormat="1">
      <alignment horizontal="center" vertical="center"/>
    </xf>
    <xf borderId="4" fillId="20" fontId="5" numFmtId="167" xfId="0" applyAlignment="1" applyBorder="1" applyFont="1" applyNumberFormat="1">
      <alignment horizontal="center" vertical="center"/>
    </xf>
    <xf borderId="4" fillId="16" fontId="5" numFmtId="0" xfId="0" applyAlignment="1" applyBorder="1" applyFont="1">
      <alignment horizontal="left" vertical="center"/>
    </xf>
    <xf borderId="4" fillId="16" fontId="5" numFmtId="0" xfId="0" applyAlignment="1" applyBorder="1" applyFont="1">
      <alignment horizontal="center" vertical="center"/>
    </xf>
    <xf borderId="4" fillId="16" fontId="5" numFmtId="9" xfId="0" applyAlignment="1" applyBorder="1" applyFont="1" applyNumberFormat="1">
      <alignment horizontal="center" vertical="center"/>
    </xf>
    <xf borderId="4" fillId="16" fontId="5" numFmtId="167" xfId="0" applyAlignment="1" applyBorder="1" applyFont="1" applyNumberFormat="1">
      <alignment horizontal="center" vertical="center"/>
    </xf>
    <xf borderId="4" fillId="0" fontId="5" numFmtId="0" xfId="0" applyAlignment="1" applyBorder="1" applyFont="1">
      <alignment horizontal="left" vertical="center"/>
    </xf>
    <xf borderId="4" fillId="0" fontId="5" numFmtId="9" xfId="0" applyAlignment="1" applyBorder="1" applyFont="1" applyNumberFormat="1">
      <alignment horizontal="center" vertical="center"/>
    </xf>
    <xf borderId="4" fillId="0" fontId="5" numFmtId="167" xfId="0" applyAlignment="1" applyBorder="1" applyFont="1" applyNumberFormat="1">
      <alignment horizontal="center" vertical="center"/>
    </xf>
    <xf borderId="3" fillId="23" fontId="27" numFmtId="0" xfId="0" applyAlignment="1" applyBorder="1" applyFill="1" applyFont="1">
      <alignment horizontal="left" vertical="center"/>
    </xf>
    <xf borderId="3" fillId="23" fontId="27" numFmtId="0" xfId="0" applyAlignment="1" applyBorder="1" applyFont="1">
      <alignment horizontal="center" vertical="center"/>
    </xf>
    <xf borderId="3" fillId="23" fontId="5" numFmtId="9" xfId="0" applyAlignment="1" applyBorder="1" applyFont="1" applyNumberFormat="1">
      <alignment horizontal="center" vertical="center"/>
    </xf>
    <xf borderId="3" fillId="23" fontId="28" numFmtId="167" xfId="0" applyAlignment="1" applyBorder="1" applyFont="1" applyNumberFormat="1">
      <alignment horizontal="left" vertical="center"/>
    </xf>
    <xf borderId="3" fillId="23" fontId="5" numFmtId="167" xfId="0" applyAlignment="1" applyBorder="1" applyFont="1" applyNumberFormat="1">
      <alignment horizontal="center" vertical="center"/>
    </xf>
    <xf borderId="3" fillId="23" fontId="5" numFmtId="0" xfId="0" applyAlignment="1" applyBorder="1" applyFont="1">
      <alignment horizontal="center" vertical="center"/>
    </xf>
    <xf borderId="4" fillId="23" fontId="5" numFmtId="0" xfId="0" applyAlignment="1" applyBorder="1" applyFont="1">
      <alignment horizontal="center" vertical="center"/>
    </xf>
    <xf borderId="18" fillId="23" fontId="5" numFmtId="0" xfId="0" applyAlignment="1" applyBorder="1" applyFont="1">
      <alignment vertical="center"/>
    </xf>
    <xf borderId="0" fillId="0" fontId="5" numFmtId="0" xfId="0" applyAlignment="1" applyFont="1">
      <alignment horizontal="right" vertical="center"/>
    </xf>
    <xf borderId="0" fillId="0" fontId="29" numFmtId="0" xfId="0" applyFont="1"/>
    <xf borderId="0" fillId="0" fontId="12" numFmtId="0" xfId="0" applyAlignment="1" applyFont="1">
      <alignment horizontal="center"/>
    </xf>
    <xf borderId="0" fillId="0" fontId="30" numFmtId="0" xfId="0" applyFont="1"/>
  </cellXfs>
  <cellStyles count="1">
    <cellStyle xfId="0" name="Normal" builtinId="0"/>
  </cellStyles>
  <dxfs count="4">
    <dxf>
      <font/>
      <fill>
        <patternFill patternType="none"/>
      </fill>
      <border>
        <left style="thin">
          <color rgb="FFC00000"/>
        </left>
        <right style="thin">
          <color rgb="FFC00000"/>
        </right>
      </border>
    </dxf>
    <dxf>
      <font/>
      <fill>
        <patternFill patternType="solid">
          <fgColor rgb="FF0000FF"/>
          <bgColor rgb="FF0000FF"/>
        </patternFill>
      </fill>
      <border/>
    </dxf>
    <dxf>
      <font/>
      <fill>
        <patternFill patternType="solid">
          <fgColor rgb="FFA5A5A5"/>
          <bgColor rgb="FFA5A5A5"/>
        </patternFill>
      </fill>
      <border/>
    </dxf>
    <dxf>
      <font/>
      <fill>
        <patternFill patternType="solid">
          <fgColor rgb="FF674EA7"/>
          <bgColor rgb="FF674EA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zY9BMavBLG2VoG7qYUYNXHbW12A2yn_ES7dTVDs9QTY/edit?usp=sharing" TargetMode="External"/><Relationship Id="rId2" Type="http://schemas.openxmlformats.org/officeDocument/2006/relationships/hyperlink" Target="https://git.generalassemb.ly/skibokate/Project_5" TargetMode="External"/><Relationship Id="rId3" Type="http://schemas.openxmlformats.org/officeDocument/2006/relationships/hyperlink" Target="https://docs.google.com/presentation/d/1ZZExe9foEcnY-pDvzcdH5KFtSPEBFxBCnruPfakgGSo/" TargetMode="External"/><Relationship Id="rId4" Type="http://schemas.openxmlformats.org/officeDocument/2006/relationships/hyperlink" Target="http://readme.md/"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6.29"/>
    <col customWidth="1" min="2" max="2" width="3.0"/>
    <col customWidth="1" min="3" max="3" width="23.29"/>
    <col customWidth="1" min="4" max="5" width="3.0"/>
    <col customWidth="1" min="6" max="6" width="23.29"/>
    <col customWidth="1" min="7" max="8" width="3.0"/>
    <col customWidth="1" min="9" max="9" width="23.29"/>
    <col customWidth="1" min="10" max="11" width="3.0"/>
    <col customWidth="1" min="12" max="12" width="23.29"/>
    <col customWidth="1" min="13" max="14" width="3.0"/>
    <col customWidth="1" min="15" max="15" width="23.29"/>
    <col customWidth="1" min="16" max="17" width="3.0"/>
    <col customWidth="1" min="18" max="18" width="23.29"/>
    <col customWidth="1" min="19" max="20" width="3.0"/>
    <col customWidth="1" min="21" max="21" width="23.29"/>
    <col customWidth="1" min="22" max="22" width="3.0"/>
  </cols>
  <sheetData>
    <row r="1">
      <c r="A1" s="1"/>
      <c r="B1" s="2"/>
      <c r="C1" s="3" t="s">
        <v>0</v>
      </c>
      <c r="D1" s="4"/>
      <c r="E1" s="5"/>
      <c r="F1" s="6" t="s">
        <v>1</v>
      </c>
      <c r="G1" s="7"/>
      <c r="H1" s="8" t="s">
        <v>2</v>
      </c>
      <c r="I1" s="8"/>
      <c r="J1" s="9"/>
      <c r="K1" s="10"/>
      <c r="L1" s="11" t="s">
        <v>3</v>
      </c>
      <c r="M1" s="12"/>
      <c r="N1" s="13"/>
      <c r="O1" s="14" t="s">
        <v>4</v>
      </c>
      <c r="P1" s="15"/>
      <c r="Q1" s="16"/>
      <c r="R1" s="17" t="s">
        <v>5</v>
      </c>
      <c r="S1" s="18"/>
      <c r="T1" s="19"/>
      <c r="U1" s="20" t="s">
        <v>6</v>
      </c>
      <c r="V1" s="21"/>
    </row>
    <row r="2" hidden="1">
      <c r="B2" s="22"/>
      <c r="D2" s="23"/>
      <c r="E2" s="22"/>
      <c r="G2" s="23"/>
      <c r="H2" s="22"/>
      <c r="J2" s="23"/>
      <c r="K2" s="22"/>
      <c r="M2" s="23"/>
      <c r="N2" s="22"/>
      <c r="P2" s="23"/>
      <c r="Q2" s="22"/>
      <c r="S2" s="23"/>
      <c r="T2" s="22"/>
      <c r="V2" s="23"/>
    </row>
    <row r="3" hidden="1">
      <c r="B3" s="22"/>
      <c r="D3" s="23"/>
      <c r="E3" s="22"/>
      <c r="G3" s="23"/>
      <c r="H3" s="22"/>
      <c r="J3" s="23"/>
      <c r="K3" s="22"/>
      <c r="M3" s="23"/>
      <c r="N3" s="22"/>
      <c r="P3" s="23"/>
      <c r="Q3" s="22"/>
      <c r="S3" s="23"/>
      <c r="T3" s="22"/>
      <c r="V3" s="23"/>
    </row>
    <row r="4" hidden="1">
      <c r="B4" s="22"/>
      <c r="D4" s="23"/>
      <c r="E4" s="22"/>
      <c r="G4" s="23"/>
      <c r="H4" s="22"/>
      <c r="J4" s="23"/>
      <c r="K4" s="22"/>
      <c r="M4" s="23"/>
      <c r="N4" s="22"/>
      <c r="P4" s="23"/>
      <c r="Q4" s="22"/>
      <c r="S4" s="23"/>
      <c r="T4" s="22"/>
      <c r="V4" s="23"/>
    </row>
    <row r="5" hidden="1">
      <c r="B5" s="22"/>
      <c r="D5" s="23"/>
      <c r="E5" s="22"/>
      <c r="G5" s="23"/>
      <c r="H5" s="22"/>
      <c r="J5" s="23"/>
      <c r="K5" s="22"/>
      <c r="M5" s="23"/>
      <c r="N5" s="22"/>
      <c r="P5" s="23"/>
      <c r="Q5" s="22"/>
      <c r="S5" s="23"/>
      <c r="T5" s="22"/>
      <c r="V5" s="23"/>
    </row>
    <row r="6" hidden="1">
      <c r="B6" s="22"/>
      <c r="D6" s="23"/>
      <c r="E6" s="22"/>
      <c r="G6" s="23"/>
      <c r="H6" s="22"/>
      <c r="J6" s="23"/>
      <c r="K6" s="22"/>
      <c r="M6" s="23"/>
      <c r="N6" s="22"/>
      <c r="P6" s="23"/>
      <c r="Q6" s="22"/>
      <c r="S6" s="23"/>
      <c r="T6" s="22"/>
      <c r="V6" s="23"/>
    </row>
    <row r="7" hidden="1">
      <c r="B7" s="22"/>
      <c r="D7" s="23"/>
      <c r="E7" s="22"/>
      <c r="G7" s="23"/>
      <c r="H7" s="22"/>
      <c r="J7" s="23"/>
      <c r="K7" s="22"/>
      <c r="M7" s="23"/>
      <c r="N7" s="22"/>
      <c r="P7" s="23"/>
      <c r="Q7" s="22"/>
      <c r="S7" s="23"/>
      <c r="T7" s="22"/>
      <c r="V7" s="23"/>
    </row>
    <row r="8">
      <c r="A8" s="24">
        <v>1.0</v>
      </c>
      <c r="B8" s="22"/>
      <c r="D8" s="23"/>
      <c r="E8" s="22"/>
      <c r="G8" s="23"/>
      <c r="H8" s="22"/>
      <c r="J8" s="23"/>
      <c r="K8" s="22"/>
      <c r="M8" s="23"/>
      <c r="N8" s="22"/>
      <c r="P8" s="23"/>
      <c r="Q8" s="22"/>
      <c r="S8" s="23"/>
      <c r="T8" s="22"/>
      <c r="V8" s="23"/>
    </row>
    <row r="9">
      <c r="A9" s="25">
        <v>1.1</v>
      </c>
      <c r="B9" s="22"/>
      <c r="D9" s="23"/>
      <c r="E9" s="22"/>
      <c r="G9" s="23"/>
      <c r="H9" s="22"/>
      <c r="J9" s="23"/>
      <c r="K9" s="22"/>
      <c r="M9" s="23"/>
      <c r="N9" s="22"/>
      <c r="O9" s="25" t="s">
        <v>7</v>
      </c>
      <c r="P9" s="23"/>
      <c r="Q9" s="22"/>
      <c r="S9" s="23"/>
      <c r="T9" s="22"/>
      <c r="V9" s="23"/>
    </row>
    <row r="10">
      <c r="A10" s="25">
        <v>1.2</v>
      </c>
      <c r="B10" s="22"/>
      <c r="D10" s="23"/>
      <c r="E10" s="22"/>
      <c r="G10" s="23"/>
      <c r="H10" s="22"/>
      <c r="J10" s="23"/>
      <c r="K10" s="22"/>
      <c r="M10" s="23"/>
      <c r="N10" s="22"/>
      <c r="O10" s="25" t="s">
        <v>8</v>
      </c>
      <c r="P10" s="23"/>
      <c r="Q10" s="22"/>
      <c r="S10" s="23"/>
      <c r="T10" s="22"/>
      <c r="V10" s="23"/>
    </row>
    <row r="11">
      <c r="A11" s="25" t="s">
        <v>9</v>
      </c>
      <c r="B11" s="22"/>
      <c r="D11" s="23"/>
      <c r="E11" s="22"/>
      <c r="G11" s="23"/>
      <c r="H11" s="22"/>
      <c r="J11" s="23"/>
      <c r="K11" s="22"/>
      <c r="L11" s="25" t="s">
        <v>10</v>
      </c>
      <c r="M11" s="23"/>
      <c r="N11" s="22"/>
      <c r="P11" s="23"/>
      <c r="Q11" s="22"/>
      <c r="S11" s="23"/>
      <c r="T11" s="22"/>
      <c r="V11" s="23"/>
    </row>
    <row r="12">
      <c r="A12" s="25" t="s">
        <v>11</v>
      </c>
      <c r="B12" s="22"/>
      <c r="D12" s="23"/>
      <c r="E12" s="22"/>
      <c r="G12" s="23"/>
      <c r="H12" s="22"/>
      <c r="J12" s="23"/>
      <c r="K12" s="22"/>
      <c r="M12" s="23"/>
      <c r="N12" s="22"/>
      <c r="P12" s="23"/>
      <c r="Q12" s="22"/>
      <c r="R12" s="25" t="s">
        <v>12</v>
      </c>
      <c r="S12" s="23"/>
      <c r="T12" s="22"/>
      <c r="V12" s="23"/>
    </row>
    <row r="13">
      <c r="A13" s="26">
        <v>1.3</v>
      </c>
      <c r="B13" s="22"/>
      <c r="D13" s="23"/>
      <c r="E13" s="22"/>
      <c r="G13" s="23"/>
      <c r="H13" s="22"/>
      <c r="J13" s="23"/>
      <c r="K13" s="22"/>
      <c r="M13" s="23"/>
      <c r="N13" s="22"/>
      <c r="P13" s="23"/>
      <c r="Q13" s="22"/>
      <c r="S13" s="23"/>
      <c r="T13" s="22"/>
      <c r="U13" s="26" t="s">
        <v>13</v>
      </c>
      <c r="V13" s="23"/>
    </row>
    <row r="14">
      <c r="A14" s="27" t="s">
        <v>14</v>
      </c>
      <c r="B14" s="22"/>
      <c r="D14" s="23"/>
      <c r="E14" s="22"/>
      <c r="G14" s="23"/>
      <c r="H14" s="22"/>
      <c r="J14" s="23"/>
      <c r="K14" s="22"/>
      <c r="M14" s="23"/>
      <c r="N14" s="22"/>
      <c r="P14" s="23"/>
      <c r="Q14" s="22"/>
      <c r="S14" s="23"/>
      <c r="T14" s="22"/>
      <c r="U14" s="27" t="s">
        <v>15</v>
      </c>
      <c r="V14" s="23"/>
    </row>
    <row r="15">
      <c r="A15" s="28">
        <v>2.0</v>
      </c>
      <c r="B15" s="22"/>
      <c r="D15" s="23"/>
      <c r="E15" s="22"/>
      <c r="G15" s="23"/>
      <c r="H15" s="22"/>
      <c r="J15" s="23"/>
      <c r="K15" s="22"/>
      <c r="M15" s="23"/>
      <c r="N15" s="22"/>
      <c r="P15" s="23"/>
      <c r="Q15" s="22"/>
      <c r="S15" s="23"/>
      <c r="T15" s="22"/>
      <c r="V15" s="23"/>
    </row>
    <row r="16">
      <c r="A16" s="29" t="s">
        <v>16</v>
      </c>
      <c r="B16" s="22"/>
      <c r="D16" s="23"/>
      <c r="E16" s="22"/>
      <c r="G16" s="23"/>
      <c r="H16" s="22"/>
      <c r="J16" s="23"/>
      <c r="K16" s="22"/>
      <c r="M16" s="23"/>
      <c r="N16" s="22"/>
      <c r="O16" s="29" t="s">
        <v>17</v>
      </c>
      <c r="P16" s="23"/>
      <c r="Q16" s="22"/>
      <c r="S16" s="23"/>
      <c r="T16" s="22"/>
      <c r="V16" s="23"/>
    </row>
    <row r="17">
      <c r="A17" s="29" t="s">
        <v>18</v>
      </c>
      <c r="B17" s="22"/>
      <c r="D17" s="23"/>
      <c r="E17" s="22"/>
      <c r="G17" s="23"/>
      <c r="H17" s="22"/>
      <c r="J17" s="23"/>
      <c r="K17" s="22"/>
      <c r="M17" s="23"/>
      <c r="N17" s="22"/>
      <c r="O17" s="29" t="s">
        <v>19</v>
      </c>
      <c r="P17" s="23"/>
      <c r="Q17" s="22"/>
      <c r="S17" s="23"/>
      <c r="T17" s="22"/>
      <c r="V17" s="23"/>
    </row>
    <row r="18">
      <c r="A18" s="29" t="s">
        <v>20</v>
      </c>
      <c r="B18" s="22"/>
      <c r="D18" s="23"/>
      <c r="E18" s="22"/>
      <c r="G18" s="23"/>
      <c r="H18" s="22"/>
      <c r="J18" s="23"/>
      <c r="K18" s="22"/>
      <c r="M18" s="23"/>
      <c r="N18" s="22"/>
      <c r="O18" s="29" t="s">
        <v>21</v>
      </c>
      <c r="P18" s="23"/>
      <c r="Q18" s="22"/>
      <c r="S18" s="23"/>
      <c r="T18" s="22"/>
      <c r="V18" s="23"/>
    </row>
    <row r="19">
      <c r="A19" s="29" t="s">
        <v>22</v>
      </c>
      <c r="B19" s="22"/>
      <c r="D19" s="23"/>
      <c r="E19" s="22"/>
      <c r="F19" s="30" t="s">
        <v>23</v>
      </c>
      <c r="G19" s="23"/>
      <c r="H19" s="22"/>
      <c r="J19" s="23"/>
      <c r="K19" s="22"/>
      <c r="M19" s="23"/>
      <c r="N19" s="22"/>
      <c r="P19" s="23"/>
      <c r="Q19" s="22"/>
      <c r="S19" s="23"/>
      <c r="T19" s="22"/>
      <c r="V19" s="23"/>
    </row>
    <row r="20">
      <c r="A20" s="31" t="s">
        <v>14</v>
      </c>
      <c r="B20" s="22"/>
      <c r="D20" s="23"/>
      <c r="E20" s="22"/>
      <c r="G20" s="23"/>
      <c r="H20" s="22"/>
      <c r="J20" s="23"/>
      <c r="K20" s="22"/>
      <c r="L20" s="31" t="s">
        <v>24</v>
      </c>
      <c r="M20" s="23"/>
      <c r="N20" s="22"/>
      <c r="P20" s="23"/>
      <c r="Q20" s="22"/>
      <c r="S20" s="23"/>
      <c r="T20" s="22"/>
      <c r="V20" s="23"/>
    </row>
    <row r="21">
      <c r="A21" s="31" t="s">
        <v>25</v>
      </c>
      <c r="B21" s="22"/>
      <c r="D21" s="23"/>
      <c r="E21" s="22"/>
      <c r="G21" s="23"/>
      <c r="H21" s="22"/>
      <c r="J21" s="23"/>
      <c r="K21" s="22"/>
      <c r="L21" s="29" t="s">
        <v>26</v>
      </c>
      <c r="M21" s="23"/>
      <c r="N21" s="22"/>
      <c r="P21" s="23"/>
      <c r="Q21" s="22"/>
      <c r="S21" s="23"/>
      <c r="T21" s="22"/>
      <c r="V21" s="23"/>
    </row>
    <row r="22">
      <c r="A22" s="32" t="s">
        <v>27</v>
      </c>
      <c r="D22" s="23"/>
      <c r="E22" s="22"/>
      <c r="G22" s="23"/>
      <c r="H22" s="22"/>
      <c r="J22" s="23"/>
      <c r="K22" s="22"/>
      <c r="L22" s="29" t="s">
        <v>28</v>
      </c>
      <c r="M22" s="23"/>
      <c r="N22" s="22"/>
      <c r="P22" s="23"/>
      <c r="Q22" s="22"/>
      <c r="S22" s="23"/>
      <c r="T22" s="22"/>
      <c r="V22" s="23"/>
    </row>
    <row r="23">
      <c r="A23" s="32" t="s">
        <v>29</v>
      </c>
      <c r="D23" s="23"/>
      <c r="E23" s="22"/>
      <c r="G23" s="23"/>
      <c r="H23" s="22"/>
      <c r="I23" s="29" t="s">
        <v>30</v>
      </c>
      <c r="J23" s="23"/>
      <c r="K23" s="22"/>
      <c r="M23" s="23"/>
      <c r="N23" s="22"/>
      <c r="P23" s="23"/>
      <c r="Q23" s="22"/>
      <c r="S23" s="23"/>
      <c r="T23" s="22"/>
      <c r="V23" s="23"/>
    </row>
    <row r="24">
      <c r="A24" s="29" t="s">
        <v>31</v>
      </c>
      <c r="B24" s="22"/>
      <c r="D24" s="23"/>
      <c r="E24" s="22"/>
      <c r="F24" s="29" t="s">
        <v>32</v>
      </c>
      <c r="G24" s="23"/>
      <c r="H24" s="22"/>
      <c r="J24" s="23"/>
      <c r="K24" s="22"/>
      <c r="M24" s="23"/>
      <c r="N24" s="22"/>
      <c r="P24" s="23"/>
      <c r="Q24" s="22"/>
      <c r="S24" s="23"/>
      <c r="T24" s="22"/>
      <c r="V24" s="23"/>
    </row>
    <row r="25">
      <c r="A25" s="29" t="s">
        <v>33</v>
      </c>
      <c r="B25" s="22"/>
      <c r="D25" s="23"/>
      <c r="E25" s="22"/>
      <c r="F25" s="29" t="s">
        <v>34</v>
      </c>
      <c r="G25" s="23"/>
      <c r="H25" s="22"/>
      <c r="J25" s="23"/>
      <c r="K25" s="22"/>
      <c r="M25" s="23"/>
      <c r="N25" s="22"/>
      <c r="P25" s="23"/>
      <c r="Q25" s="22"/>
      <c r="S25" s="23"/>
      <c r="T25" s="22"/>
      <c r="V25" s="23"/>
    </row>
    <row r="26">
      <c r="A26" s="31" t="s">
        <v>35</v>
      </c>
      <c r="B26" s="22"/>
      <c r="D26" s="23"/>
      <c r="E26" s="22"/>
      <c r="G26" s="23"/>
      <c r="H26" s="22"/>
      <c r="J26" s="23"/>
      <c r="K26" s="22"/>
      <c r="M26" s="23"/>
      <c r="N26" s="22"/>
      <c r="O26" s="33" t="s">
        <v>36</v>
      </c>
      <c r="P26" s="23"/>
      <c r="Q26" s="22"/>
      <c r="S26" s="23"/>
      <c r="T26" s="22"/>
      <c r="V26" s="23"/>
    </row>
    <row r="27">
      <c r="A27" s="29" t="s">
        <v>37</v>
      </c>
      <c r="B27" s="22"/>
      <c r="D27" s="23"/>
      <c r="E27" s="22"/>
      <c r="G27" s="23"/>
      <c r="H27" s="22"/>
      <c r="I27" s="29" t="s">
        <v>38</v>
      </c>
      <c r="J27" s="23"/>
      <c r="K27" s="22"/>
      <c r="M27" s="23"/>
      <c r="N27" s="22"/>
      <c r="P27" s="23"/>
      <c r="Q27" s="22"/>
      <c r="S27" s="23"/>
      <c r="T27" s="22"/>
      <c r="V27" s="23"/>
    </row>
    <row r="28">
      <c r="A28" s="29" t="s">
        <v>39</v>
      </c>
      <c r="B28" s="22"/>
      <c r="D28" s="23"/>
      <c r="E28" s="22"/>
      <c r="G28" s="23"/>
      <c r="H28" s="22"/>
      <c r="I28" s="29" t="s">
        <v>40</v>
      </c>
      <c r="J28" s="23"/>
      <c r="K28" s="22"/>
      <c r="M28" s="23"/>
      <c r="N28" s="22"/>
      <c r="P28" s="23"/>
      <c r="Q28" s="22"/>
      <c r="S28" s="23"/>
      <c r="T28" s="22"/>
      <c r="V28" s="23"/>
    </row>
    <row r="29">
      <c r="A29" s="29" t="s">
        <v>41</v>
      </c>
      <c r="B29" s="22"/>
      <c r="C29" s="29" t="s">
        <v>42</v>
      </c>
      <c r="D29" s="23"/>
      <c r="E29" s="22"/>
      <c r="G29" s="23"/>
      <c r="H29" s="22"/>
      <c r="J29" s="23"/>
      <c r="K29" s="22"/>
      <c r="M29" s="23"/>
      <c r="N29" s="22"/>
      <c r="P29" s="23"/>
      <c r="Q29" s="22"/>
      <c r="S29" s="23"/>
      <c r="T29" s="22"/>
      <c r="V29" s="23"/>
    </row>
    <row r="30">
      <c r="A30" s="29" t="s">
        <v>43</v>
      </c>
      <c r="B30" s="22"/>
      <c r="D30" s="23"/>
      <c r="E30" s="22"/>
      <c r="G30" s="23"/>
      <c r="H30" s="22"/>
      <c r="J30" s="23"/>
      <c r="K30" s="22"/>
      <c r="L30" s="29" t="s">
        <v>44</v>
      </c>
      <c r="M30" s="23"/>
      <c r="N30" s="22"/>
      <c r="P30" s="23"/>
      <c r="Q30" s="22"/>
      <c r="S30" s="23"/>
      <c r="T30" s="22"/>
      <c r="V30" s="23"/>
    </row>
    <row r="31">
      <c r="A31" s="29" t="s">
        <v>45</v>
      </c>
      <c r="B31" s="22"/>
      <c r="D31" s="23"/>
      <c r="E31" s="22"/>
      <c r="G31" s="23"/>
      <c r="H31" s="22"/>
      <c r="J31" s="23"/>
      <c r="K31" s="22"/>
      <c r="L31" s="30" t="s">
        <v>46</v>
      </c>
      <c r="M31" s="23"/>
      <c r="N31" s="22"/>
      <c r="P31" s="23"/>
      <c r="Q31" s="22"/>
      <c r="S31" s="23"/>
      <c r="T31" s="22"/>
      <c r="V31" s="23"/>
    </row>
    <row r="32">
      <c r="A32" s="29" t="s">
        <v>47</v>
      </c>
      <c r="B32" s="22"/>
      <c r="D32" s="23"/>
      <c r="E32" s="22"/>
      <c r="G32" s="23"/>
      <c r="H32" s="22"/>
      <c r="J32" s="23"/>
      <c r="K32" s="22"/>
      <c r="L32" s="30" t="s">
        <v>48</v>
      </c>
      <c r="M32" s="23"/>
      <c r="N32" s="22"/>
      <c r="P32" s="23"/>
      <c r="Q32" s="22"/>
      <c r="S32" s="23"/>
      <c r="T32" s="22"/>
      <c r="V32" s="23"/>
    </row>
    <row r="33">
      <c r="A33" s="31" t="s">
        <v>49</v>
      </c>
      <c r="B33" s="22"/>
      <c r="C33" s="31" t="s">
        <v>50</v>
      </c>
      <c r="D33" s="23"/>
      <c r="E33" s="22"/>
      <c r="G33" s="23"/>
      <c r="H33" s="22"/>
      <c r="J33" s="23"/>
      <c r="K33" s="22"/>
      <c r="M33" s="23"/>
      <c r="N33" s="22"/>
      <c r="P33" s="23"/>
      <c r="Q33" s="22"/>
      <c r="S33" s="23"/>
      <c r="T33" s="22"/>
      <c r="V33" s="23"/>
    </row>
    <row r="34">
      <c r="A34" s="31" t="s">
        <v>49</v>
      </c>
      <c r="B34" s="22"/>
      <c r="C34" s="31" t="s">
        <v>51</v>
      </c>
      <c r="D34" s="23"/>
      <c r="E34" s="22"/>
      <c r="G34" s="23"/>
      <c r="H34" s="22"/>
      <c r="J34" s="23"/>
      <c r="K34" s="22"/>
      <c r="M34" s="23"/>
      <c r="N34" s="22"/>
      <c r="P34" s="23"/>
      <c r="Q34" s="22"/>
      <c r="S34" s="23"/>
      <c r="T34" s="22"/>
      <c r="V34" s="23"/>
    </row>
    <row r="35">
      <c r="A35" s="34">
        <v>3.0</v>
      </c>
      <c r="B35" s="22"/>
      <c r="D35" s="23"/>
      <c r="E35" s="22"/>
      <c r="F35" s="34" t="s">
        <v>52</v>
      </c>
      <c r="G35" s="23"/>
      <c r="H35" s="22"/>
      <c r="J35" s="23"/>
      <c r="K35" s="22"/>
      <c r="M35" s="23"/>
      <c r="N35" s="22"/>
      <c r="P35" s="23"/>
      <c r="Q35" s="22"/>
      <c r="S35" s="23"/>
      <c r="T35" s="22"/>
      <c r="V35" s="23"/>
    </row>
    <row r="36">
      <c r="A36" s="35">
        <v>3.1</v>
      </c>
      <c r="B36" s="22"/>
      <c r="D36" s="23"/>
      <c r="E36" s="22"/>
      <c r="F36" s="35" t="s">
        <v>53</v>
      </c>
      <c r="G36" s="23"/>
      <c r="H36" s="22"/>
      <c r="J36" s="23"/>
      <c r="K36" s="22"/>
      <c r="M36" s="23"/>
      <c r="N36" s="22"/>
      <c r="P36" s="23"/>
      <c r="Q36" s="22"/>
      <c r="S36" s="23"/>
      <c r="T36" s="22"/>
      <c r="V36" s="23"/>
    </row>
    <row r="37">
      <c r="A37" s="35">
        <v>3.2</v>
      </c>
      <c r="B37" s="22"/>
      <c r="C37" s="35" t="s">
        <v>54</v>
      </c>
      <c r="D37" s="23"/>
      <c r="E37" s="22"/>
      <c r="G37" s="23"/>
      <c r="H37" s="22"/>
      <c r="J37" s="23"/>
      <c r="K37" s="22"/>
      <c r="M37" s="23"/>
      <c r="N37" s="22"/>
      <c r="P37" s="23"/>
      <c r="Q37" s="22"/>
      <c r="S37" s="23"/>
      <c r="T37" s="22"/>
      <c r="V37" s="23"/>
    </row>
    <row r="38">
      <c r="A38" s="35">
        <v>3.3</v>
      </c>
      <c r="B38" s="22"/>
      <c r="C38" s="35" t="s">
        <v>55</v>
      </c>
      <c r="D38" s="23"/>
      <c r="E38" s="22"/>
      <c r="G38" s="23"/>
      <c r="H38" s="22"/>
      <c r="J38" s="23"/>
      <c r="K38" s="22"/>
      <c r="M38" s="23"/>
      <c r="N38" s="22"/>
      <c r="P38" s="23"/>
      <c r="Q38" s="22"/>
      <c r="S38" s="23"/>
      <c r="T38" s="22"/>
      <c r="V38" s="23"/>
    </row>
    <row r="39">
      <c r="A39" s="35">
        <v>3.4</v>
      </c>
      <c r="B39" s="22"/>
      <c r="C39" s="35" t="s">
        <v>56</v>
      </c>
      <c r="D39" s="23"/>
      <c r="E39" s="22"/>
      <c r="G39" s="23"/>
      <c r="H39" s="22"/>
      <c r="J39" s="23"/>
      <c r="K39" s="22"/>
      <c r="M39" s="23"/>
      <c r="N39" s="22"/>
      <c r="P39" s="23"/>
      <c r="Q39" s="22"/>
      <c r="S39" s="23"/>
      <c r="T39" s="22"/>
      <c r="V39" s="23"/>
    </row>
    <row r="40">
      <c r="A40" s="35">
        <v>3.5</v>
      </c>
      <c r="B40" s="22"/>
      <c r="C40" s="35" t="s">
        <v>57</v>
      </c>
      <c r="D40" s="23"/>
      <c r="E40" s="22"/>
      <c r="G40" s="23"/>
      <c r="H40" s="22"/>
      <c r="J40" s="23"/>
      <c r="K40" s="22"/>
      <c r="M40" s="23"/>
      <c r="N40" s="22"/>
      <c r="P40" s="23"/>
      <c r="Q40" s="22"/>
      <c r="S40" s="23"/>
      <c r="T40" s="22"/>
      <c r="V40" s="23"/>
    </row>
    <row r="41">
      <c r="A41" s="35">
        <v>3.6</v>
      </c>
      <c r="B41" s="22"/>
      <c r="C41" s="35" t="s">
        <v>58</v>
      </c>
      <c r="D41" s="23"/>
      <c r="E41" s="22"/>
      <c r="G41" s="23"/>
      <c r="H41" s="22"/>
      <c r="J41" s="23"/>
      <c r="K41" s="22"/>
      <c r="M41" s="23"/>
      <c r="N41" s="22"/>
      <c r="P41" s="23"/>
      <c r="Q41" s="22"/>
      <c r="S41" s="23"/>
      <c r="T41" s="22"/>
      <c r="V41" s="23"/>
    </row>
    <row r="42">
      <c r="A42" s="35">
        <v>3.7</v>
      </c>
      <c r="B42" s="22"/>
      <c r="C42" s="35" t="s">
        <v>59</v>
      </c>
      <c r="D42" s="23"/>
      <c r="E42" s="22"/>
      <c r="G42" s="23"/>
      <c r="H42" s="22"/>
      <c r="J42" s="23"/>
      <c r="K42" s="22"/>
      <c r="M42" s="23"/>
      <c r="N42" s="22"/>
      <c r="P42" s="23"/>
      <c r="Q42" s="22"/>
      <c r="S42" s="23"/>
      <c r="T42" s="22"/>
      <c r="V42" s="23"/>
    </row>
    <row r="43">
      <c r="A43" s="36" t="s">
        <v>49</v>
      </c>
      <c r="B43" s="22"/>
      <c r="C43" s="36" t="s">
        <v>60</v>
      </c>
      <c r="D43" s="23"/>
      <c r="E43" s="22"/>
      <c r="G43" s="23"/>
      <c r="H43" s="22"/>
      <c r="J43" s="23"/>
      <c r="K43" s="22"/>
      <c r="M43" s="23"/>
      <c r="N43" s="22"/>
      <c r="P43" s="23"/>
      <c r="Q43" s="22"/>
      <c r="S43" s="23"/>
      <c r="T43" s="22"/>
      <c r="V43" s="23"/>
    </row>
    <row r="44">
      <c r="A44" s="36" t="s">
        <v>49</v>
      </c>
      <c r="B44" s="22"/>
      <c r="C44" s="36" t="s">
        <v>61</v>
      </c>
      <c r="D44" s="23"/>
      <c r="E44" s="22"/>
      <c r="G44" s="23"/>
      <c r="H44" s="22"/>
      <c r="J44" s="23"/>
      <c r="K44" s="22"/>
      <c r="M44" s="23"/>
      <c r="N44" s="22"/>
      <c r="P44" s="23"/>
      <c r="Q44" s="22"/>
      <c r="S44" s="23"/>
      <c r="T44" s="22"/>
      <c r="V44" s="23"/>
    </row>
    <row r="45">
      <c r="A45" s="37">
        <v>4.0</v>
      </c>
      <c r="B45" s="22"/>
      <c r="C45" s="37" t="s">
        <v>62</v>
      </c>
      <c r="D45" s="23"/>
      <c r="E45" s="22"/>
      <c r="G45" s="23"/>
      <c r="H45" s="22"/>
      <c r="J45" s="23"/>
      <c r="K45" s="22"/>
      <c r="M45" s="23"/>
      <c r="N45" s="22"/>
      <c r="P45" s="23"/>
      <c r="Q45" s="22"/>
      <c r="S45" s="23"/>
      <c r="T45" s="22"/>
      <c r="V45" s="23"/>
    </row>
    <row r="46">
      <c r="A46" s="38">
        <v>4.1</v>
      </c>
      <c r="B46" s="22"/>
      <c r="C46" s="38" t="s">
        <v>63</v>
      </c>
      <c r="D46" s="23"/>
      <c r="E46" s="22"/>
      <c r="G46" s="23"/>
      <c r="H46" s="22"/>
      <c r="J46" s="23"/>
      <c r="K46" s="22"/>
      <c r="M46" s="23"/>
      <c r="N46" s="22"/>
      <c r="P46" s="23"/>
      <c r="Q46" s="22"/>
      <c r="S46" s="23"/>
      <c r="T46" s="22"/>
      <c r="V46" s="23"/>
    </row>
    <row r="47">
      <c r="A47" s="39">
        <v>4.2</v>
      </c>
      <c r="B47" s="22"/>
      <c r="D47" s="23"/>
      <c r="E47" s="22"/>
      <c r="G47" s="23"/>
      <c r="H47" s="22"/>
      <c r="J47" s="23"/>
      <c r="K47" s="22"/>
      <c r="M47" s="23"/>
      <c r="N47" s="22"/>
      <c r="P47" s="23"/>
      <c r="Q47" s="22"/>
      <c r="S47" s="23"/>
      <c r="T47" s="22"/>
      <c r="U47" s="39" t="s">
        <v>64</v>
      </c>
      <c r="V47" s="23"/>
    </row>
    <row r="48">
      <c r="A48" s="39">
        <v>4.3</v>
      </c>
      <c r="B48" s="22"/>
      <c r="D48" s="23"/>
      <c r="E48" s="22"/>
      <c r="G48" s="23"/>
      <c r="H48" s="22"/>
      <c r="J48" s="23"/>
      <c r="K48" s="22"/>
      <c r="M48" s="23"/>
      <c r="N48" s="22"/>
      <c r="P48" s="23"/>
      <c r="Q48" s="22"/>
      <c r="S48" s="23"/>
      <c r="T48" s="22"/>
      <c r="U48" s="39" t="s">
        <v>65</v>
      </c>
      <c r="V48" s="23"/>
    </row>
    <row r="49">
      <c r="A49" s="38">
        <v>4.4</v>
      </c>
      <c r="B49" s="22"/>
      <c r="C49" s="38" t="s">
        <v>66</v>
      </c>
      <c r="D49" s="23"/>
      <c r="E49" s="22"/>
      <c r="G49" s="23"/>
      <c r="H49" s="22"/>
      <c r="J49" s="23"/>
      <c r="K49" s="22"/>
      <c r="M49" s="23"/>
      <c r="N49" s="22"/>
      <c r="P49" s="23"/>
      <c r="Q49" s="22"/>
      <c r="S49" s="23"/>
      <c r="T49" s="22"/>
      <c r="V49" s="23"/>
    </row>
    <row r="50">
      <c r="A50" s="40" t="s">
        <v>49</v>
      </c>
      <c r="B50" s="22"/>
      <c r="C50" s="40" t="s">
        <v>67</v>
      </c>
      <c r="D50" s="23"/>
      <c r="E50" s="22"/>
      <c r="G50" s="23"/>
      <c r="H50" s="22"/>
      <c r="J50" s="23"/>
      <c r="K50" s="22"/>
      <c r="M50" s="23"/>
      <c r="N50" s="22"/>
      <c r="P50" s="23"/>
      <c r="Q50" s="22"/>
      <c r="S50" s="23"/>
      <c r="T50" s="22"/>
      <c r="V50" s="23"/>
    </row>
    <row r="51">
      <c r="A51" s="40" t="s">
        <v>49</v>
      </c>
      <c r="B51" s="22"/>
      <c r="C51" s="40" t="s">
        <v>60</v>
      </c>
      <c r="D51" s="23"/>
      <c r="E51" s="22"/>
      <c r="G51" s="23"/>
      <c r="H51" s="22"/>
      <c r="J51" s="23"/>
      <c r="K51" s="22"/>
      <c r="M51" s="23"/>
      <c r="N51" s="22"/>
      <c r="P51" s="23"/>
      <c r="Q51" s="22"/>
      <c r="S51" s="23"/>
      <c r="T51" s="22"/>
      <c r="V51" s="23"/>
    </row>
    <row r="52">
      <c r="A52" s="40" t="s">
        <v>49</v>
      </c>
      <c r="B52" s="22"/>
      <c r="C52" s="40" t="s">
        <v>61</v>
      </c>
      <c r="D52" s="23"/>
      <c r="E52" s="22"/>
      <c r="G52" s="23"/>
      <c r="H52" s="22"/>
      <c r="J52" s="23"/>
      <c r="K52" s="22"/>
      <c r="M52" s="23"/>
      <c r="N52" s="22"/>
      <c r="P52" s="23"/>
      <c r="Q52" s="22"/>
      <c r="S52" s="23"/>
      <c r="T52" s="22"/>
      <c r="V52" s="23"/>
    </row>
    <row r="53">
      <c r="A53" s="41">
        <v>5.0</v>
      </c>
      <c r="B53" s="22"/>
      <c r="C53" s="41" t="s">
        <v>68</v>
      </c>
      <c r="D53" s="23"/>
      <c r="E53" s="22"/>
      <c r="G53" s="23"/>
      <c r="H53" s="22"/>
      <c r="J53" s="23"/>
      <c r="K53" s="22"/>
      <c r="M53" s="23"/>
      <c r="N53" s="22"/>
      <c r="P53" s="23"/>
      <c r="Q53" s="22"/>
      <c r="S53" s="23"/>
      <c r="T53" s="22"/>
      <c r="V53" s="23"/>
    </row>
    <row r="54">
      <c r="A54" s="42">
        <v>5.1</v>
      </c>
      <c r="B54" s="22"/>
      <c r="C54" s="42" t="s">
        <v>69</v>
      </c>
      <c r="D54" s="23"/>
      <c r="E54" s="22"/>
      <c r="G54" s="23"/>
      <c r="H54" s="22"/>
      <c r="J54" s="23"/>
      <c r="K54" s="22"/>
      <c r="M54" s="23"/>
      <c r="N54" s="22"/>
      <c r="P54" s="23"/>
      <c r="Q54" s="22"/>
      <c r="S54" s="23"/>
      <c r="T54" s="22"/>
      <c r="V54" s="23"/>
    </row>
    <row r="55">
      <c r="A55" s="43" t="s">
        <v>70</v>
      </c>
      <c r="B55" s="22"/>
      <c r="C55" s="42" t="s">
        <v>71</v>
      </c>
      <c r="D55" s="23"/>
      <c r="E55" s="22"/>
      <c r="G55" s="23"/>
      <c r="H55" s="22"/>
      <c r="J55" s="23"/>
      <c r="K55" s="22"/>
      <c r="M55" s="23"/>
      <c r="N55" s="22"/>
      <c r="P55" s="23"/>
      <c r="Q55" s="22"/>
      <c r="S55" s="23"/>
      <c r="T55" s="22"/>
      <c r="V55" s="23"/>
    </row>
    <row r="56">
      <c r="A56" s="43" t="s">
        <v>72</v>
      </c>
      <c r="B56" s="22"/>
      <c r="C56" s="42" t="s">
        <v>73</v>
      </c>
      <c r="D56" s="23"/>
      <c r="E56" s="22"/>
      <c r="G56" s="23"/>
      <c r="H56" s="22"/>
      <c r="J56" s="23"/>
      <c r="K56" s="22"/>
      <c r="M56" s="23"/>
      <c r="N56" s="22"/>
      <c r="P56" s="23"/>
      <c r="Q56" s="22"/>
      <c r="S56" s="23"/>
      <c r="T56" s="22"/>
      <c r="V56" s="23"/>
    </row>
    <row r="57">
      <c r="A57" s="44" t="s">
        <v>74</v>
      </c>
      <c r="B57" s="22"/>
      <c r="C57" s="42" t="s">
        <v>75</v>
      </c>
      <c r="D57" s="23"/>
      <c r="E57" s="22"/>
      <c r="G57" s="23"/>
      <c r="H57" s="22"/>
      <c r="J57" s="23"/>
      <c r="K57" s="22"/>
      <c r="M57" s="23"/>
      <c r="N57" s="22"/>
      <c r="P57" s="23"/>
      <c r="Q57" s="22"/>
      <c r="S57" s="23"/>
      <c r="T57" s="22"/>
      <c r="V57" s="23"/>
    </row>
    <row r="58">
      <c r="A58" s="44" t="s">
        <v>76</v>
      </c>
      <c r="B58" s="22"/>
      <c r="C58" s="42" t="s">
        <v>77</v>
      </c>
      <c r="D58" s="23"/>
      <c r="E58" s="22"/>
      <c r="G58" s="23"/>
      <c r="H58" s="22"/>
      <c r="J58" s="23"/>
      <c r="K58" s="22"/>
      <c r="M58" s="23"/>
      <c r="N58" s="22"/>
      <c r="P58" s="23"/>
      <c r="Q58" s="22"/>
      <c r="S58" s="23"/>
      <c r="T58" s="22"/>
      <c r="V58" s="23"/>
    </row>
    <row r="59">
      <c r="A59" s="44" t="s">
        <v>78</v>
      </c>
      <c r="B59" s="22"/>
      <c r="C59" s="42" t="s">
        <v>79</v>
      </c>
      <c r="D59" s="23"/>
      <c r="E59" s="22"/>
      <c r="G59" s="23"/>
      <c r="H59" s="22"/>
      <c r="J59" s="23"/>
      <c r="K59" s="22"/>
      <c r="M59" s="23"/>
      <c r="N59" s="22"/>
      <c r="P59" s="23"/>
      <c r="Q59" s="22"/>
      <c r="S59" s="23"/>
      <c r="T59" s="22"/>
      <c r="V59" s="23"/>
    </row>
    <row r="60">
      <c r="A60" s="44" t="s">
        <v>80</v>
      </c>
      <c r="B60" s="22"/>
      <c r="C60" s="42" t="s">
        <v>81</v>
      </c>
      <c r="D60" s="23"/>
      <c r="E60" s="22"/>
      <c r="G60" s="23"/>
      <c r="H60" s="22"/>
      <c r="J60" s="23"/>
      <c r="K60" s="22"/>
      <c r="M60" s="23"/>
      <c r="N60" s="22"/>
      <c r="P60" s="23"/>
      <c r="Q60" s="22"/>
      <c r="S60" s="23"/>
      <c r="T60" s="22"/>
      <c r="V60" s="23"/>
    </row>
    <row r="61">
      <c r="A61" s="44" t="s">
        <v>82</v>
      </c>
      <c r="B61" s="22"/>
      <c r="C61" s="42" t="s">
        <v>83</v>
      </c>
      <c r="D61" s="23"/>
      <c r="E61" s="22"/>
      <c r="G61" s="23"/>
      <c r="H61" s="22"/>
      <c r="J61" s="23"/>
      <c r="K61" s="22"/>
      <c r="M61" s="23"/>
      <c r="N61" s="22"/>
      <c r="P61" s="23"/>
      <c r="Q61" s="22"/>
      <c r="S61" s="23"/>
      <c r="T61" s="22"/>
      <c r="V61" s="23"/>
    </row>
    <row r="62">
      <c r="A62" s="44" t="s">
        <v>80</v>
      </c>
      <c r="B62" s="22"/>
      <c r="C62" s="42" t="s">
        <v>84</v>
      </c>
      <c r="D62" s="23"/>
      <c r="E62" s="22"/>
      <c r="G62" s="23"/>
      <c r="H62" s="22"/>
      <c r="J62" s="23"/>
      <c r="K62" s="22"/>
      <c r="M62" s="23"/>
      <c r="N62" s="22"/>
      <c r="P62" s="23"/>
      <c r="Q62" s="22"/>
      <c r="S62" s="23"/>
      <c r="T62" s="22"/>
      <c r="V62" s="23"/>
    </row>
    <row r="63">
      <c r="A63" s="44" t="s">
        <v>82</v>
      </c>
      <c r="B63" s="22"/>
      <c r="C63" s="42" t="s">
        <v>85</v>
      </c>
      <c r="D63" s="23"/>
      <c r="E63" s="22"/>
      <c r="G63" s="23"/>
      <c r="H63" s="22"/>
      <c r="J63" s="23"/>
      <c r="K63" s="22"/>
      <c r="M63" s="23"/>
      <c r="N63" s="22"/>
      <c r="P63" s="23"/>
      <c r="Q63" s="22"/>
      <c r="S63" s="23"/>
      <c r="T63" s="22"/>
      <c r="V63" s="23"/>
    </row>
    <row r="64">
      <c r="A64" s="45" t="s">
        <v>49</v>
      </c>
      <c r="B64" s="22"/>
      <c r="C64" s="46" t="s">
        <v>86</v>
      </c>
      <c r="D64" s="23"/>
      <c r="E64" s="22"/>
      <c r="G64" s="23"/>
      <c r="H64" s="22"/>
      <c r="J64" s="23"/>
      <c r="K64" s="22"/>
      <c r="M64" s="23"/>
      <c r="N64" s="22"/>
      <c r="P64" s="23"/>
      <c r="Q64" s="22"/>
      <c r="S64" s="23"/>
      <c r="T64" s="22"/>
      <c r="V64" s="23"/>
    </row>
    <row r="65">
      <c r="A65" s="42">
        <v>5.2</v>
      </c>
      <c r="B65" s="22"/>
      <c r="C65" s="42" t="s">
        <v>87</v>
      </c>
      <c r="D65" s="23"/>
      <c r="E65" s="22"/>
      <c r="G65" s="23"/>
      <c r="H65" s="22"/>
      <c r="J65" s="23"/>
      <c r="K65" s="22"/>
      <c r="M65" s="23"/>
      <c r="N65" s="22"/>
      <c r="P65" s="23"/>
      <c r="Q65" s="22"/>
      <c r="S65" s="23"/>
      <c r="T65" s="22"/>
      <c r="V65" s="23"/>
    </row>
    <row r="66">
      <c r="A66" s="42" t="s">
        <v>88</v>
      </c>
      <c r="B66" s="22"/>
      <c r="C66" s="42" t="s">
        <v>89</v>
      </c>
      <c r="D66" s="23"/>
      <c r="E66" s="22"/>
      <c r="G66" s="23"/>
      <c r="H66" s="22"/>
      <c r="J66" s="23"/>
      <c r="K66" s="22"/>
      <c r="M66" s="23"/>
      <c r="N66" s="22"/>
      <c r="P66" s="23"/>
      <c r="Q66" s="22"/>
      <c r="S66" s="23"/>
      <c r="T66" s="22"/>
      <c r="V66" s="23"/>
    </row>
    <row r="67">
      <c r="A67" s="42" t="s">
        <v>90</v>
      </c>
      <c r="B67" s="22"/>
      <c r="C67" s="42" t="s">
        <v>91</v>
      </c>
      <c r="D67" s="23"/>
      <c r="E67" s="22"/>
      <c r="G67" s="23"/>
      <c r="H67" s="22"/>
      <c r="J67" s="23"/>
      <c r="K67" s="22"/>
      <c r="M67" s="23"/>
      <c r="N67" s="22"/>
      <c r="P67" s="23"/>
      <c r="Q67" s="22"/>
      <c r="S67" s="23"/>
      <c r="T67" s="22"/>
      <c r="V67" s="23"/>
    </row>
    <row r="68">
      <c r="A68" s="42" t="s">
        <v>92</v>
      </c>
      <c r="B68" s="22"/>
      <c r="C68" s="42" t="s">
        <v>93</v>
      </c>
      <c r="D68" s="23"/>
      <c r="E68" s="22"/>
      <c r="G68" s="23"/>
      <c r="H68" s="22"/>
      <c r="J68" s="23"/>
      <c r="K68" s="22"/>
      <c r="M68" s="23"/>
      <c r="N68" s="22"/>
      <c r="P68" s="23"/>
      <c r="Q68" s="22"/>
      <c r="S68" s="23"/>
      <c r="T68" s="22"/>
      <c r="V68" s="23"/>
    </row>
    <row r="69">
      <c r="A69" s="42" t="s">
        <v>94</v>
      </c>
      <c r="B69" s="22"/>
      <c r="C69" s="42" t="s">
        <v>95</v>
      </c>
      <c r="D69" s="23"/>
      <c r="E69" s="22"/>
      <c r="G69" s="23"/>
      <c r="H69" s="22"/>
      <c r="J69" s="23"/>
      <c r="K69" s="22"/>
      <c r="M69" s="23"/>
      <c r="N69" s="22"/>
      <c r="P69" s="23"/>
      <c r="Q69" s="22"/>
      <c r="S69" s="23"/>
      <c r="T69" s="22"/>
      <c r="V69" s="23"/>
    </row>
    <row r="70">
      <c r="A70" s="42" t="s">
        <v>96</v>
      </c>
      <c r="B70" s="22"/>
      <c r="C70" s="42" t="s">
        <v>97</v>
      </c>
      <c r="D70" s="23"/>
      <c r="E70" s="22"/>
      <c r="G70" s="23"/>
      <c r="H70" s="22"/>
      <c r="J70" s="23"/>
      <c r="K70" s="22"/>
      <c r="M70" s="23"/>
      <c r="N70" s="22"/>
      <c r="P70" s="23"/>
      <c r="Q70" s="22"/>
      <c r="S70" s="23"/>
      <c r="T70" s="22"/>
      <c r="V70" s="23"/>
    </row>
    <row r="71">
      <c r="A71" s="42" t="s">
        <v>98</v>
      </c>
      <c r="B71" s="22"/>
      <c r="C71" s="42" t="s">
        <v>99</v>
      </c>
      <c r="D71" s="23"/>
      <c r="E71" s="22"/>
      <c r="G71" s="23"/>
      <c r="H71" s="22"/>
      <c r="J71" s="23"/>
      <c r="K71" s="22"/>
      <c r="M71" s="23"/>
      <c r="N71" s="22"/>
      <c r="P71" s="23"/>
      <c r="Q71" s="22"/>
      <c r="S71" s="23"/>
      <c r="T71" s="22"/>
      <c r="V71" s="23"/>
    </row>
    <row r="72">
      <c r="A72" s="42" t="s">
        <v>100</v>
      </c>
      <c r="B72" s="22"/>
      <c r="C72" s="42" t="s">
        <v>101</v>
      </c>
      <c r="D72" s="23"/>
      <c r="E72" s="22"/>
      <c r="G72" s="23"/>
      <c r="H72" s="22"/>
      <c r="J72" s="23"/>
      <c r="K72" s="22"/>
      <c r="M72" s="23"/>
      <c r="N72" s="22"/>
      <c r="P72" s="23"/>
      <c r="Q72" s="22"/>
      <c r="S72" s="23"/>
      <c r="T72" s="22"/>
      <c r="V72" s="23"/>
    </row>
    <row r="73">
      <c r="A73" s="42" t="s">
        <v>102</v>
      </c>
      <c r="B73" s="22"/>
      <c r="C73" s="42" t="s">
        <v>84</v>
      </c>
      <c r="D73" s="23"/>
      <c r="E73" s="22"/>
      <c r="G73" s="23"/>
      <c r="H73" s="22"/>
      <c r="J73" s="23"/>
      <c r="K73" s="22"/>
      <c r="M73" s="23"/>
      <c r="N73" s="22"/>
      <c r="P73" s="23"/>
      <c r="Q73" s="22"/>
      <c r="S73" s="23"/>
      <c r="T73" s="22"/>
      <c r="V73" s="23"/>
    </row>
    <row r="74">
      <c r="A74" s="42" t="s">
        <v>103</v>
      </c>
      <c r="B74" s="22"/>
      <c r="C74" s="42" t="s">
        <v>104</v>
      </c>
      <c r="D74" s="23"/>
      <c r="E74" s="22"/>
      <c r="G74" s="23"/>
      <c r="H74" s="22"/>
      <c r="J74" s="23"/>
      <c r="K74" s="22"/>
      <c r="M74" s="23"/>
      <c r="N74" s="22"/>
      <c r="P74" s="23"/>
      <c r="Q74" s="22"/>
      <c r="S74" s="23"/>
      <c r="T74" s="22"/>
      <c r="V74" s="23"/>
    </row>
    <row r="75">
      <c r="A75" s="42" t="s">
        <v>105</v>
      </c>
      <c r="B75" s="22"/>
      <c r="C75" s="42" t="s">
        <v>106</v>
      </c>
      <c r="D75" s="23"/>
      <c r="E75" s="22"/>
      <c r="G75" s="23"/>
      <c r="H75" s="22"/>
      <c r="J75" s="23"/>
      <c r="K75" s="22"/>
      <c r="M75" s="23"/>
      <c r="N75" s="22"/>
      <c r="P75" s="23"/>
      <c r="Q75" s="22"/>
      <c r="S75" s="23"/>
      <c r="T75" s="22"/>
      <c r="V75" s="23"/>
    </row>
    <row r="76">
      <c r="A76" s="42" t="s">
        <v>107</v>
      </c>
      <c r="B76" s="22"/>
      <c r="C76" s="42" t="s">
        <v>108</v>
      </c>
      <c r="D76" s="23"/>
      <c r="E76" s="22"/>
      <c r="G76" s="23"/>
      <c r="H76" s="22"/>
      <c r="J76" s="23"/>
      <c r="K76" s="22"/>
      <c r="M76" s="23"/>
      <c r="N76" s="22"/>
      <c r="P76" s="23"/>
      <c r="Q76" s="22"/>
      <c r="S76" s="23"/>
      <c r="T76" s="22"/>
      <c r="V76" s="23"/>
    </row>
    <row r="77">
      <c r="A77" s="42" t="s">
        <v>109</v>
      </c>
      <c r="B77" s="22"/>
      <c r="C77" s="45" t="s">
        <v>110</v>
      </c>
      <c r="D77" s="23"/>
      <c r="E77" s="22"/>
      <c r="G77" s="23"/>
      <c r="H77" s="22"/>
      <c r="J77" s="23"/>
      <c r="K77" s="22"/>
      <c r="M77" s="23"/>
      <c r="N77" s="22"/>
      <c r="P77" s="23"/>
      <c r="Q77" s="22"/>
      <c r="S77" s="23"/>
      <c r="T77" s="22"/>
      <c r="V77" s="23"/>
    </row>
    <row r="78">
      <c r="A78" s="42" t="s">
        <v>111</v>
      </c>
      <c r="B78" s="22"/>
      <c r="C78" s="42" t="s">
        <v>112</v>
      </c>
      <c r="D78" s="23"/>
      <c r="E78" s="22"/>
      <c r="G78" s="23"/>
      <c r="H78" s="22"/>
      <c r="J78" s="23"/>
      <c r="K78" s="22"/>
      <c r="M78" s="23"/>
      <c r="N78" s="22"/>
      <c r="P78" s="23"/>
      <c r="Q78" s="22"/>
      <c r="S78" s="23"/>
      <c r="T78" s="22"/>
      <c r="V78" s="23"/>
    </row>
    <row r="79">
      <c r="A79" s="42" t="s">
        <v>113</v>
      </c>
      <c r="B79" s="22"/>
      <c r="C79" s="45" t="s">
        <v>114</v>
      </c>
      <c r="D79" s="23"/>
      <c r="E79" s="22"/>
      <c r="G79" s="23"/>
      <c r="H79" s="22"/>
      <c r="J79" s="23"/>
      <c r="K79" s="22"/>
      <c r="M79" s="23"/>
      <c r="N79" s="22"/>
      <c r="P79" s="23"/>
      <c r="Q79" s="22"/>
      <c r="S79" s="23"/>
      <c r="T79" s="22"/>
      <c r="V79" s="23"/>
    </row>
    <row r="80">
      <c r="A80" s="42" t="s">
        <v>115</v>
      </c>
      <c r="B80" s="22"/>
      <c r="C80" s="42" t="s">
        <v>116</v>
      </c>
      <c r="D80" s="23"/>
      <c r="E80" s="22"/>
      <c r="G80" s="23"/>
      <c r="H80" s="22"/>
      <c r="J80" s="23"/>
      <c r="K80" s="22"/>
      <c r="M80" s="23"/>
      <c r="N80" s="22"/>
      <c r="P80" s="23"/>
      <c r="Q80" s="22"/>
      <c r="S80" s="23"/>
      <c r="T80" s="22"/>
      <c r="V80" s="23"/>
    </row>
    <row r="81">
      <c r="A81" s="45" t="s">
        <v>49</v>
      </c>
      <c r="B81" s="22"/>
      <c r="C81" s="45" t="s">
        <v>110</v>
      </c>
      <c r="D81" s="23"/>
      <c r="E81" s="22"/>
      <c r="G81" s="23"/>
      <c r="H81" s="22"/>
      <c r="J81" s="23"/>
      <c r="K81" s="22"/>
      <c r="M81" s="23"/>
      <c r="N81" s="22"/>
      <c r="P81" s="23"/>
      <c r="Q81" s="22"/>
      <c r="S81" s="23"/>
      <c r="T81" s="22"/>
      <c r="V81" s="23"/>
    </row>
    <row r="82">
      <c r="A82" s="42">
        <v>5.3</v>
      </c>
      <c r="B82" s="22"/>
      <c r="C82" s="42" t="s">
        <v>112</v>
      </c>
      <c r="D82" s="23"/>
      <c r="E82" s="22"/>
      <c r="G82" s="23"/>
      <c r="H82" s="22"/>
      <c r="J82" s="23"/>
      <c r="K82" s="22"/>
      <c r="M82" s="23"/>
      <c r="N82" s="22"/>
      <c r="P82" s="23"/>
      <c r="Q82" s="22"/>
      <c r="S82" s="23"/>
      <c r="T82" s="22"/>
      <c r="V82" s="23"/>
    </row>
    <row r="83">
      <c r="A83" s="45" t="s">
        <v>49</v>
      </c>
      <c r="B83" s="22"/>
      <c r="C83" s="45" t="s">
        <v>114</v>
      </c>
      <c r="D83" s="23"/>
      <c r="E83" s="22"/>
      <c r="G83" s="23"/>
      <c r="H83" s="22"/>
      <c r="J83" s="23"/>
      <c r="K83" s="22"/>
      <c r="M83" s="23"/>
      <c r="N83" s="22"/>
      <c r="P83" s="23"/>
      <c r="Q83" s="22"/>
      <c r="S83" s="23"/>
      <c r="T83" s="22"/>
      <c r="V83" s="23"/>
    </row>
    <row r="84">
      <c r="A84" s="42">
        <v>5.4</v>
      </c>
      <c r="B84" s="22"/>
      <c r="C84" s="42" t="s">
        <v>116</v>
      </c>
      <c r="D84" s="23"/>
      <c r="E84" s="22"/>
      <c r="G84" s="23"/>
      <c r="H84" s="22"/>
      <c r="J84" s="23"/>
      <c r="K84" s="22"/>
      <c r="M84" s="23"/>
      <c r="N84" s="22"/>
      <c r="P84" s="23"/>
      <c r="Q84" s="22"/>
      <c r="S84" s="23"/>
      <c r="T84" s="22"/>
      <c r="V84" s="23"/>
    </row>
    <row r="85">
      <c r="A85" s="45" t="s">
        <v>14</v>
      </c>
      <c r="B85" s="22"/>
      <c r="C85" s="45" t="s">
        <v>117</v>
      </c>
      <c r="D85" s="23"/>
      <c r="E85" s="22"/>
      <c r="G85" s="23"/>
      <c r="H85" s="22"/>
      <c r="J85" s="23"/>
      <c r="K85" s="22"/>
      <c r="M85" s="23"/>
      <c r="N85" s="22"/>
      <c r="P85" s="23"/>
      <c r="Q85" s="22"/>
      <c r="S85" s="23"/>
      <c r="T85" s="22"/>
      <c r="V85" s="23"/>
    </row>
    <row r="86">
      <c r="A86" s="47">
        <v>6.0</v>
      </c>
      <c r="B86" s="22"/>
      <c r="C86" s="47" t="s">
        <v>118</v>
      </c>
      <c r="D86" s="23"/>
      <c r="E86" s="22"/>
      <c r="G86" s="23"/>
      <c r="H86" s="22"/>
      <c r="J86" s="23"/>
      <c r="K86" s="22"/>
      <c r="M86" s="23"/>
      <c r="N86" s="22"/>
      <c r="P86" s="23"/>
      <c r="Q86" s="22"/>
      <c r="S86" s="23"/>
      <c r="T86" s="22"/>
      <c r="V86" s="23"/>
    </row>
    <row r="87">
      <c r="A87" s="48">
        <v>6.1</v>
      </c>
      <c r="B87" s="22"/>
      <c r="C87" s="48" t="s">
        <v>119</v>
      </c>
      <c r="D87" s="23"/>
      <c r="E87" s="22"/>
      <c r="G87" s="23"/>
      <c r="H87" s="22"/>
      <c r="J87" s="23"/>
      <c r="K87" s="22"/>
      <c r="M87" s="23"/>
      <c r="N87" s="22"/>
      <c r="P87" s="23"/>
      <c r="Q87" s="22"/>
      <c r="S87" s="23"/>
      <c r="T87" s="22"/>
      <c r="V87" s="23"/>
    </row>
    <row r="88">
      <c r="A88" s="48">
        <v>6.2</v>
      </c>
      <c r="B88" s="22"/>
      <c r="C88" s="48" t="s">
        <v>120</v>
      </c>
      <c r="D88" s="23"/>
      <c r="E88" s="22"/>
      <c r="G88" s="23"/>
      <c r="H88" s="22"/>
      <c r="J88" s="23"/>
      <c r="K88" s="22"/>
      <c r="M88" s="23"/>
      <c r="N88" s="22"/>
      <c r="P88" s="23"/>
      <c r="Q88" s="22"/>
      <c r="S88" s="23"/>
      <c r="T88" s="22"/>
      <c r="V88" s="23"/>
    </row>
  </sheetData>
  <hyperlinks>
    <hyperlink r:id="rId1" ref="C6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outlineLevelRow="2"/>
  <cols>
    <col customWidth="1" min="1" max="1" width="2.71"/>
    <col customWidth="1" min="2" max="2" width="11.29"/>
    <col customWidth="1" min="3" max="3" width="34.43"/>
    <col customWidth="1" min="4" max="4" width="13.29"/>
    <col customWidth="1" min="5" max="5" width="10.71"/>
    <col customWidth="1" min="6" max="7" width="10.43"/>
    <col customWidth="1" min="8" max="8" width="2.71"/>
    <col customWidth="1" min="9" max="9" width="6.14"/>
    <col customWidth="1" min="10" max="10" width="10.43"/>
    <col customWidth="1" min="11" max="31" width="2.57"/>
    <col customWidth="1" hidden="1" min="32" max="66" width="2.57"/>
  </cols>
  <sheetData>
    <row r="1" ht="22.5" customHeight="1">
      <c r="A1" s="49" t="s">
        <v>121</v>
      </c>
      <c r="B1" s="50" t="s">
        <v>122</v>
      </c>
      <c r="C1" s="50"/>
      <c r="D1" s="51"/>
      <c r="E1" s="52"/>
      <c r="F1" s="53"/>
      <c r="G1" s="54"/>
      <c r="I1" s="55" t="s">
        <v>123</v>
      </c>
      <c r="J1" s="52"/>
      <c r="K1" s="56" t="s">
        <v>124</v>
      </c>
    </row>
    <row r="2" ht="15.0" customHeight="1">
      <c r="A2" s="57" t="s">
        <v>125</v>
      </c>
      <c r="B2" s="58" t="s">
        <v>126</v>
      </c>
      <c r="C2" s="59"/>
      <c r="F2" s="60"/>
      <c r="I2" s="61" t="s">
        <v>127</v>
      </c>
      <c r="K2" s="62" t="s">
        <v>128</v>
      </c>
    </row>
    <row r="3" ht="15.0" customHeight="1">
      <c r="A3" s="57" t="s">
        <v>129</v>
      </c>
      <c r="B3" s="63" t="s">
        <v>130</v>
      </c>
      <c r="C3" s="63"/>
      <c r="D3" s="64" t="s">
        <v>131</v>
      </c>
      <c r="E3" s="65"/>
      <c r="F3" s="66">
        <v>44995.0</v>
      </c>
      <c r="G3" s="67"/>
      <c r="I3" s="61" t="s">
        <v>132</v>
      </c>
      <c r="K3" s="68" t="s">
        <v>133</v>
      </c>
    </row>
    <row r="4" ht="15.0" customHeight="1">
      <c r="A4" s="49" t="s">
        <v>134</v>
      </c>
      <c r="D4" s="64" t="s">
        <v>135</v>
      </c>
      <c r="E4" s="65"/>
      <c r="F4" s="69">
        <v>1.0</v>
      </c>
      <c r="K4" s="70">
        <f>K5</f>
        <v>44991</v>
      </c>
      <c r="L4" s="71"/>
      <c r="M4" s="71"/>
      <c r="N4" s="71"/>
      <c r="O4" s="71"/>
      <c r="P4" s="71"/>
      <c r="Q4" s="72"/>
      <c r="R4" s="70">
        <f>R5</f>
        <v>44998</v>
      </c>
      <c r="S4" s="71"/>
      <c r="T4" s="71"/>
      <c r="U4" s="71"/>
      <c r="V4" s="71"/>
      <c r="W4" s="71"/>
      <c r="X4" s="72"/>
      <c r="Y4" s="70">
        <f>Y5</f>
        <v>45005</v>
      </c>
      <c r="Z4" s="71"/>
      <c r="AA4" s="71"/>
      <c r="AB4" s="71"/>
      <c r="AC4" s="71"/>
      <c r="AD4" s="71"/>
      <c r="AE4" s="72"/>
      <c r="AF4" s="70">
        <f>AF5</f>
        <v>45012</v>
      </c>
      <c r="AG4" s="71"/>
      <c r="AH4" s="71"/>
      <c r="AI4" s="71"/>
      <c r="AJ4" s="71"/>
      <c r="AK4" s="71"/>
      <c r="AL4" s="72"/>
      <c r="AM4" s="70">
        <f>AM5</f>
        <v>45019</v>
      </c>
      <c r="AN4" s="71"/>
      <c r="AO4" s="71"/>
      <c r="AP4" s="71"/>
      <c r="AQ4" s="71"/>
      <c r="AR4" s="71"/>
      <c r="AS4" s="72"/>
      <c r="AT4" s="70">
        <f>AT5</f>
        <v>45026</v>
      </c>
      <c r="AU4" s="71"/>
      <c r="AV4" s="71"/>
      <c r="AW4" s="71"/>
      <c r="AX4" s="71"/>
      <c r="AY4" s="71"/>
      <c r="AZ4" s="72"/>
      <c r="BA4" s="70">
        <f>BA5</f>
        <v>45033</v>
      </c>
      <c r="BB4" s="71"/>
      <c r="BC4" s="71"/>
      <c r="BD4" s="71"/>
      <c r="BE4" s="71"/>
      <c r="BF4" s="71"/>
      <c r="BG4" s="72"/>
      <c r="BH4" s="70">
        <f>BH5</f>
        <v>45040</v>
      </c>
      <c r="BI4" s="71"/>
      <c r="BJ4" s="71"/>
      <c r="BK4" s="71"/>
      <c r="BL4" s="71"/>
      <c r="BM4" s="71"/>
      <c r="BN4" s="72"/>
    </row>
    <row r="5" ht="15.0" customHeight="1">
      <c r="A5" s="49" t="s">
        <v>136</v>
      </c>
      <c r="B5" s="73"/>
      <c r="C5" s="73"/>
      <c r="D5" s="73"/>
      <c r="E5" s="73"/>
      <c r="F5" s="73"/>
      <c r="G5" s="73"/>
      <c r="H5" s="73"/>
      <c r="K5" s="74">
        <f>Project_Start-WEEKDAY(Project_Start,1)+2+7*(Display_Week-1)</f>
        <v>44991</v>
      </c>
      <c r="L5" s="75">
        <f t="shared" ref="L5:BN5" si="1">K5+1</f>
        <v>44992</v>
      </c>
      <c r="M5" s="75">
        <f t="shared" si="1"/>
        <v>44993</v>
      </c>
      <c r="N5" s="75">
        <f t="shared" si="1"/>
        <v>44994</v>
      </c>
      <c r="O5" s="75">
        <f t="shared" si="1"/>
        <v>44995</v>
      </c>
      <c r="P5" s="75">
        <f t="shared" si="1"/>
        <v>44996</v>
      </c>
      <c r="Q5" s="76">
        <f t="shared" si="1"/>
        <v>44997</v>
      </c>
      <c r="R5" s="74">
        <f t="shared" si="1"/>
        <v>44998</v>
      </c>
      <c r="S5" s="75">
        <f t="shared" si="1"/>
        <v>44999</v>
      </c>
      <c r="T5" s="75">
        <f t="shared" si="1"/>
        <v>45000</v>
      </c>
      <c r="U5" s="75">
        <f t="shared" si="1"/>
        <v>45001</v>
      </c>
      <c r="V5" s="75">
        <f t="shared" si="1"/>
        <v>45002</v>
      </c>
      <c r="W5" s="75">
        <f t="shared" si="1"/>
        <v>45003</v>
      </c>
      <c r="X5" s="76">
        <f t="shared" si="1"/>
        <v>45004</v>
      </c>
      <c r="Y5" s="74">
        <f t="shared" si="1"/>
        <v>45005</v>
      </c>
      <c r="Z5" s="75">
        <f t="shared" si="1"/>
        <v>45006</v>
      </c>
      <c r="AA5" s="75">
        <f t="shared" si="1"/>
        <v>45007</v>
      </c>
      <c r="AB5" s="75">
        <f t="shared" si="1"/>
        <v>45008</v>
      </c>
      <c r="AC5" s="75">
        <f t="shared" si="1"/>
        <v>45009</v>
      </c>
      <c r="AD5" s="75">
        <f t="shared" si="1"/>
        <v>45010</v>
      </c>
      <c r="AE5" s="76">
        <f t="shared" si="1"/>
        <v>45011</v>
      </c>
      <c r="AF5" s="74">
        <f t="shared" si="1"/>
        <v>45012</v>
      </c>
      <c r="AG5" s="75">
        <f t="shared" si="1"/>
        <v>45013</v>
      </c>
      <c r="AH5" s="75">
        <f t="shared" si="1"/>
        <v>45014</v>
      </c>
      <c r="AI5" s="75">
        <f t="shared" si="1"/>
        <v>45015</v>
      </c>
      <c r="AJ5" s="75">
        <f t="shared" si="1"/>
        <v>45016</v>
      </c>
      <c r="AK5" s="75">
        <f t="shared" si="1"/>
        <v>45017</v>
      </c>
      <c r="AL5" s="76">
        <f t="shared" si="1"/>
        <v>45018</v>
      </c>
      <c r="AM5" s="74">
        <f t="shared" si="1"/>
        <v>45019</v>
      </c>
      <c r="AN5" s="75">
        <f t="shared" si="1"/>
        <v>45020</v>
      </c>
      <c r="AO5" s="75">
        <f t="shared" si="1"/>
        <v>45021</v>
      </c>
      <c r="AP5" s="75">
        <f t="shared" si="1"/>
        <v>45022</v>
      </c>
      <c r="AQ5" s="75">
        <f t="shared" si="1"/>
        <v>45023</v>
      </c>
      <c r="AR5" s="75">
        <f t="shared" si="1"/>
        <v>45024</v>
      </c>
      <c r="AS5" s="76">
        <f t="shared" si="1"/>
        <v>45025</v>
      </c>
      <c r="AT5" s="74">
        <f t="shared" si="1"/>
        <v>45026</v>
      </c>
      <c r="AU5" s="75">
        <f t="shared" si="1"/>
        <v>45027</v>
      </c>
      <c r="AV5" s="75">
        <f t="shared" si="1"/>
        <v>45028</v>
      </c>
      <c r="AW5" s="75">
        <f t="shared" si="1"/>
        <v>45029</v>
      </c>
      <c r="AX5" s="75">
        <f t="shared" si="1"/>
        <v>45030</v>
      </c>
      <c r="AY5" s="75">
        <f t="shared" si="1"/>
        <v>45031</v>
      </c>
      <c r="AZ5" s="76">
        <f t="shared" si="1"/>
        <v>45032</v>
      </c>
      <c r="BA5" s="74">
        <f t="shared" si="1"/>
        <v>45033</v>
      </c>
      <c r="BB5" s="75">
        <f t="shared" si="1"/>
        <v>45034</v>
      </c>
      <c r="BC5" s="75">
        <f t="shared" si="1"/>
        <v>45035</v>
      </c>
      <c r="BD5" s="75">
        <f t="shared" si="1"/>
        <v>45036</v>
      </c>
      <c r="BE5" s="75">
        <f t="shared" si="1"/>
        <v>45037</v>
      </c>
      <c r="BF5" s="75">
        <f t="shared" si="1"/>
        <v>45038</v>
      </c>
      <c r="BG5" s="76">
        <f t="shared" si="1"/>
        <v>45039</v>
      </c>
      <c r="BH5" s="74">
        <f t="shared" si="1"/>
        <v>45040</v>
      </c>
      <c r="BI5" s="75">
        <f t="shared" si="1"/>
        <v>45041</v>
      </c>
      <c r="BJ5" s="75">
        <f t="shared" si="1"/>
        <v>45042</v>
      </c>
      <c r="BK5" s="75">
        <f t="shared" si="1"/>
        <v>45043</v>
      </c>
      <c r="BL5" s="75">
        <f t="shared" si="1"/>
        <v>45044</v>
      </c>
      <c r="BM5" s="75">
        <f t="shared" si="1"/>
        <v>45045</v>
      </c>
      <c r="BN5" s="76">
        <f t="shared" si="1"/>
        <v>45046</v>
      </c>
    </row>
    <row r="6" ht="22.5" customHeight="1">
      <c r="A6" s="49" t="s">
        <v>137</v>
      </c>
      <c r="B6" s="77" t="s">
        <v>138</v>
      </c>
      <c r="C6" s="78" t="s">
        <v>139</v>
      </c>
      <c r="D6" s="79" t="s">
        <v>140</v>
      </c>
      <c r="E6" s="79" t="s">
        <v>141</v>
      </c>
      <c r="F6" s="79" t="s">
        <v>142</v>
      </c>
      <c r="G6" s="79" t="s">
        <v>143</v>
      </c>
      <c r="H6" s="80" t="s">
        <v>144</v>
      </c>
      <c r="I6" s="79" t="s">
        <v>145</v>
      </c>
      <c r="J6" s="81" t="s">
        <v>146</v>
      </c>
      <c r="K6" s="82" t="str">
        <f t="shared" ref="K6:BN6" si="2">LEFT(TEXT(K5,"ddd"),1)</f>
        <v>M</v>
      </c>
      <c r="L6" s="82" t="str">
        <f t="shared" si="2"/>
        <v>T</v>
      </c>
      <c r="M6" s="82" t="str">
        <f t="shared" si="2"/>
        <v>W</v>
      </c>
      <c r="N6" s="82" t="str">
        <f t="shared" si="2"/>
        <v>T</v>
      </c>
      <c r="O6" s="82" t="str">
        <f t="shared" si="2"/>
        <v>F</v>
      </c>
      <c r="P6" s="82" t="str">
        <f t="shared" si="2"/>
        <v>S</v>
      </c>
      <c r="Q6" s="82" t="str">
        <f t="shared" si="2"/>
        <v>S</v>
      </c>
      <c r="R6" s="82" t="str">
        <f t="shared" si="2"/>
        <v>M</v>
      </c>
      <c r="S6" s="82" t="str">
        <f t="shared" si="2"/>
        <v>T</v>
      </c>
      <c r="T6" s="82" t="str">
        <f t="shared" si="2"/>
        <v>W</v>
      </c>
      <c r="U6" s="82" t="str">
        <f t="shared" si="2"/>
        <v>T</v>
      </c>
      <c r="V6" s="82" t="str">
        <f t="shared" si="2"/>
        <v>F</v>
      </c>
      <c r="W6" s="82" t="str">
        <f t="shared" si="2"/>
        <v>S</v>
      </c>
      <c r="X6" s="82" t="str">
        <f t="shared" si="2"/>
        <v>S</v>
      </c>
      <c r="Y6" s="82" t="str">
        <f t="shared" si="2"/>
        <v>M</v>
      </c>
      <c r="Z6" s="82" t="str">
        <f t="shared" si="2"/>
        <v>T</v>
      </c>
      <c r="AA6" s="82" t="str">
        <f t="shared" si="2"/>
        <v>W</v>
      </c>
      <c r="AB6" s="82" t="str">
        <f t="shared" si="2"/>
        <v>T</v>
      </c>
      <c r="AC6" s="82" t="str">
        <f t="shared" si="2"/>
        <v>F</v>
      </c>
      <c r="AD6" s="82" t="str">
        <f t="shared" si="2"/>
        <v>S</v>
      </c>
      <c r="AE6" s="82" t="str">
        <f t="shared" si="2"/>
        <v>S</v>
      </c>
      <c r="AF6" s="82" t="str">
        <f t="shared" si="2"/>
        <v>M</v>
      </c>
      <c r="AG6" s="82" t="str">
        <f t="shared" si="2"/>
        <v>T</v>
      </c>
      <c r="AH6" s="82" t="str">
        <f t="shared" si="2"/>
        <v>W</v>
      </c>
      <c r="AI6" s="82" t="str">
        <f t="shared" si="2"/>
        <v>T</v>
      </c>
      <c r="AJ6" s="82" t="str">
        <f t="shared" si="2"/>
        <v>F</v>
      </c>
      <c r="AK6" s="82" t="str">
        <f t="shared" si="2"/>
        <v>S</v>
      </c>
      <c r="AL6" s="82" t="str">
        <f t="shared" si="2"/>
        <v>S</v>
      </c>
      <c r="AM6" s="82" t="str">
        <f t="shared" si="2"/>
        <v>M</v>
      </c>
      <c r="AN6" s="82" t="str">
        <f t="shared" si="2"/>
        <v>T</v>
      </c>
      <c r="AO6" s="82" t="str">
        <f t="shared" si="2"/>
        <v>W</v>
      </c>
      <c r="AP6" s="82" t="str">
        <f t="shared" si="2"/>
        <v>T</v>
      </c>
      <c r="AQ6" s="82" t="str">
        <f t="shared" si="2"/>
        <v>F</v>
      </c>
      <c r="AR6" s="82" t="str">
        <f t="shared" si="2"/>
        <v>S</v>
      </c>
      <c r="AS6" s="82" t="str">
        <f t="shared" si="2"/>
        <v>S</v>
      </c>
      <c r="AT6" s="82" t="str">
        <f t="shared" si="2"/>
        <v>M</v>
      </c>
      <c r="AU6" s="82" t="str">
        <f t="shared" si="2"/>
        <v>T</v>
      </c>
      <c r="AV6" s="82" t="str">
        <f t="shared" si="2"/>
        <v>W</v>
      </c>
      <c r="AW6" s="82" t="str">
        <f t="shared" si="2"/>
        <v>T</v>
      </c>
      <c r="AX6" s="82" t="str">
        <f t="shared" si="2"/>
        <v>F</v>
      </c>
      <c r="AY6" s="82" t="str">
        <f t="shared" si="2"/>
        <v>S</v>
      </c>
      <c r="AZ6" s="82" t="str">
        <f t="shared" si="2"/>
        <v>S</v>
      </c>
      <c r="BA6" s="82" t="str">
        <f t="shared" si="2"/>
        <v>M</v>
      </c>
      <c r="BB6" s="82" t="str">
        <f t="shared" si="2"/>
        <v>T</v>
      </c>
      <c r="BC6" s="82" t="str">
        <f t="shared" si="2"/>
        <v>W</v>
      </c>
      <c r="BD6" s="82" t="str">
        <f t="shared" si="2"/>
        <v>T</v>
      </c>
      <c r="BE6" s="82" t="str">
        <f t="shared" si="2"/>
        <v>F</v>
      </c>
      <c r="BF6" s="82" t="str">
        <f t="shared" si="2"/>
        <v>S</v>
      </c>
      <c r="BG6" s="82" t="str">
        <f t="shared" si="2"/>
        <v>S</v>
      </c>
      <c r="BH6" s="82" t="str">
        <f t="shared" si="2"/>
        <v>M</v>
      </c>
      <c r="BI6" s="82" t="str">
        <f t="shared" si="2"/>
        <v>T</v>
      </c>
      <c r="BJ6" s="82" t="str">
        <f t="shared" si="2"/>
        <v>W</v>
      </c>
      <c r="BK6" s="82" t="str">
        <f t="shared" si="2"/>
        <v>T</v>
      </c>
      <c r="BL6" s="82" t="str">
        <f t="shared" si="2"/>
        <v>F</v>
      </c>
      <c r="BM6" s="82" t="str">
        <f t="shared" si="2"/>
        <v>S</v>
      </c>
      <c r="BN6" s="82" t="str">
        <f t="shared" si="2"/>
        <v>S</v>
      </c>
    </row>
    <row r="7" ht="22.5" hidden="1" customHeight="1">
      <c r="A7" s="57" t="s">
        <v>147</v>
      </c>
      <c r="D7" s="83"/>
      <c r="I7" s="84" t="str">
        <f>IF(OR(ISBLANK('ProjectSchedule+GanttChart'!task_start),ISBLANK('ProjectSchedule+GanttChart'!task_end)),"",'ProjectSchedule+GanttChart'!task_end-'ProjectSchedule+GanttChart'!task_start+1)</f>
        <v/>
      </c>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c r="BM7" s="85"/>
      <c r="BN7" s="85"/>
    </row>
    <row r="8" ht="18.75" customHeight="1">
      <c r="A8" s="49" t="s">
        <v>148</v>
      </c>
      <c r="B8" s="24">
        <v>1.0</v>
      </c>
      <c r="C8" s="24" t="s">
        <v>149</v>
      </c>
      <c r="D8" s="86"/>
      <c r="E8" s="87"/>
      <c r="F8" s="88"/>
      <c r="G8" s="88"/>
      <c r="H8" s="89"/>
      <c r="I8" s="89" t="str">
        <f>IF(OR(ISBLANK('ProjectSchedule+GanttChart'!task_start),ISBLANK('ProjectSchedule+GanttChart'!task_end)),"",'ProjectSchedule+GanttChart'!task_end-'ProjectSchedule+GanttChart'!task_start+1)</f>
        <v/>
      </c>
      <c r="J8" s="89"/>
      <c r="K8" s="85"/>
      <c r="L8" s="85"/>
      <c r="M8" s="85"/>
      <c r="N8" s="85"/>
      <c r="O8" s="85"/>
      <c r="P8" s="85"/>
      <c r="Q8" s="85"/>
      <c r="R8" s="85"/>
      <c r="S8" s="85"/>
      <c r="T8" s="85"/>
      <c r="U8" s="85"/>
      <c r="V8" s="85"/>
      <c r="W8" s="85"/>
      <c r="X8" s="85"/>
      <c r="Y8" s="85"/>
      <c r="Z8" s="85"/>
      <c r="AA8" s="85"/>
      <c r="AB8" s="85"/>
      <c r="AC8" s="90"/>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c r="BM8" s="85"/>
      <c r="BN8" s="85"/>
    </row>
    <row r="9" ht="18.75" customHeight="1">
      <c r="A9" s="49" t="s">
        <v>150</v>
      </c>
      <c r="B9" s="91" t="s">
        <v>151</v>
      </c>
      <c r="C9" s="91" t="s">
        <v>7</v>
      </c>
      <c r="D9" s="92"/>
      <c r="E9" s="93">
        <v>1.0</v>
      </c>
      <c r="F9" s="94">
        <f>Project_Start</f>
        <v>44995</v>
      </c>
      <c r="G9" s="94">
        <f>F9+I9</f>
        <v>44995</v>
      </c>
      <c r="H9" s="95" t="s">
        <v>144</v>
      </c>
      <c r="I9" s="95">
        <v>0.0</v>
      </c>
      <c r="J9" s="95"/>
      <c r="K9" s="85"/>
      <c r="L9" s="85"/>
      <c r="M9" s="85"/>
      <c r="N9" s="85"/>
      <c r="O9" s="85"/>
      <c r="P9" s="85"/>
      <c r="Q9" s="85"/>
      <c r="R9" s="85"/>
      <c r="S9" s="85"/>
      <c r="T9" s="85"/>
      <c r="U9" s="85"/>
      <c r="V9" s="85"/>
      <c r="W9" s="85"/>
      <c r="X9" s="85"/>
      <c r="Y9" s="85"/>
      <c r="Z9" s="85"/>
      <c r="AA9" s="85"/>
      <c r="AB9" s="85"/>
      <c r="AC9" s="90"/>
      <c r="AD9" s="85"/>
      <c r="AE9" s="85"/>
      <c r="AF9" s="85"/>
      <c r="AG9" s="8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c r="BM9" s="85"/>
      <c r="BN9" s="85"/>
    </row>
    <row r="10" ht="18.75" customHeight="1">
      <c r="A10" s="49" t="s">
        <v>152</v>
      </c>
      <c r="B10" s="91" t="s">
        <v>153</v>
      </c>
      <c r="C10" s="91" t="s">
        <v>8</v>
      </c>
      <c r="D10" s="96" t="s">
        <v>154</v>
      </c>
      <c r="E10" s="97">
        <f>sum(E11:E12)/counta(E11:E12)</f>
        <v>0.75</v>
      </c>
      <c r="F10" s="94">
        <f>G9</f>
        <v>44995</v>
      </c>
      <c r="G10" s="98">
        <v>44995.0</v>
      </c>
      <c r="H10" s="89"/>
      <c r="I10" s="89" t="str">
        <f>IF(OR(ISBLANK('ProjectSchedule+GanttChart'!task_start),ISBLANK('ProjectSchedule+GanttChart'!task_end)),"",'ProjectSchedule+GanttChart'!task_end-'ProjectSchedule+GanttChart'!task_start+1)</f>
        <v/>
      </c>
      <c r="J10" s="95">
        <v>1.1</v>
      </c>
      <c r="K10" s="85"/>
      <c r="L10" s="85"/>
      <c r="M10" s="85"/>
      <c r="N10" s="85"/>
      <c r="O10" s="85"/>
      <c r="P10" s="85"/>
      <c r="Q10" s="85"/>
      <c r="R10" s="85"/>
      <c r="S10" s="85"/>
      <c r="T10" s="85"/>
      <c r="U10" s="85"/>
      <c r="V10" s="85"/>
      <c r="W10" s="99"/>
      <c r="X10" s="99"/>
      <c r="Y10" s="85"/>
      <c r="Z10" s="85"/>
      <c r="AA10" s="85"/>
      <c r="AB10" s="85"/>
      <c r="AC10" s="90"/>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c r="BK10" s="85"/>
      <c r="BL10" s="85"/>
      <c r="BM10" s="85"/>
      <c r="BN10" s="85"/>
    </row>
    <row r="11" ht="18.75" customHeight="1" outlineLevel="1">
      <c r="A11" s="57"/>
      <c r="B11" s="100" t="s">
        <v>9</v>
      </c>
      <c r="C11" s="100" t="s">
        <v>10</v>
      </c>
      <c r="D11" s="96" t="s">
        <v>154</v>
      </c>
      <c r="E11" s="93">
        <v>1.0</v>
      </c>
      <c r="F11" s="98">
        <v>44995.0</v>
      </c>
      <c r="G11" s="98">
        <v>44995.0</v>
      </c>
      <c r="H11" s="89"/>
      <c r="I11" s="89"/>
      <c r="J11" s="89"/>
      <c r="K11" s="85"/>
      <c r="L11" s="85"/>
      <c r="M11" s="85"/>
      <c r="N11" s="85"/>
      <c r="O11" s="85"/>
      <c r="P11" s="85"/>
      <c r="Q11" s="85"/>
      <c r="R11" s="85"/>
      <c r="S11" s="85"/>
      <c r="T11" s="85"/>
      <c r="U11" s="85"/>
      <c r="V11" s="85"/>
      <c r="W11" s="85"/>
      <c r="X11" s="85"/>
      <c r="Y11" s="85"/>
      <c r="Z11" s="85"/>
      <c r="AA11" s="85"/>
      <c r="AB11" s="85"/>
      <c r="AC11" s="90"/>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c r="BM11" s="85"/>
      <c r="BN11" s="85"/>
    </row>
    <row r="12" ht="18.75" customHeight="1" outlineLevel="1">
      <c r="A12" s="57"/>
      <c r="B12" s="100" t="s">
        <v>11</v>
      </c>
      <c r="C12" s="100" t="s">
        <v>12</v>
      </c>
      <c r="D12" s="96" t="s">
        <v>154</v>
      </c>
      <c r="E12" s="93">
        <v>0.5</v>
      </c>
      <c r="F12" s="94">
        <f>G9</f>
        <v>44995</v>
      </c>
      <c r="G12" s="98">
        <v>45000.0</v>
      </c>
      <c r="H12" s="89"/>
      <c r="I12" s="89"/>
      <c r="J12" s="89"/>
      <c r="K12" s="85"/>
      <c r="L12" s="85"/>
      <c r="M12" s="85"/>
      <c r="N12" s="85"/>
      <c r="O12" s="85"/>
      <c r="P12" s="85"/>
      <c r="Q12" s="85"/>
      <c r="R12" s="85"/>
      <c r="S12" s="85"/>
      <c r="T12" s="85"/>
      <c r="U12" s="85"/>
      <c r="V12" s="85"/>
      <c r="W12" s="85"/>
      <c r="X12" s="85"/>
      <c r="Y12" s="85"/>
      <c r="Z12" s="85"/>
      <c r="AA12" s="85"/>
      <c r="AB12" s="85"/>
      <c r="AC12" s="90"/>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row>
    <row r="13" ht="18.75" customHeight="1">
      <c r="A13" s="57"/>
      <c r="B13" s="101" t="s">
        <v>155</v>
      </c>
      <c r="C13" s="101" t="s">
        <v>13</v>
      </c>
      <c r="D13" s="96" t="s">
        <v>154</v>
      </c>
      <c r="E13" s="102"/>
      <c r="F13" s="98">
        <v>44998.0</v>
      </c>
      <c r="G13" s="98">
        <v>44998.0</v>
      </c>
      <c r="H13" s="89"/>
      <c r="I13" s="89" t="str">
        <f>IF(OR(ISBLANK('ProjectSchedule+GanttChart'!task_start),ISBLANK('ProjectSchedule+GanttChart'!task_end)),"",'ProjectSchedule+GanttChart'!task_end-'ProjectSchedule+GanttChart'!task_start+1)</f>
        <v/>
      </c>
      <c r="J13" s="89"/>
      <c r="K13" s="85"/>
      <c r="L13" s="85"/>
      <c r="M13" s="85"/>
      <c r="N13" s="85"/>
      <c r="O13" s="85"/>
      <c r="P13" s="85"/>
      <c r="Q13" s="85"/>
      <c r="R13" s="85"/>
      <c r="S13" s="85"/>
      <c r="T13" s="85"/>
      <c r="U13" s="85"/>
      <c r="V13" s="85"/>
      <c r="W13" s="85"/>
      <c r="X13" s="85"/>
      <c r="Y13" s="85"/>
      <c r="Z13" s="85"/>
      <c r="AA13" s="85"/>
      <c r="AB13" s="85"/>
      <c r="AC13" s="90"/>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row>
    <row r="14" ht="18.75" customHeight="1">
      <c r="A14" s="103" t="s">
        <v>144</v>
      </c>
      <c r="B14" s="27" t="s">
        <v>15</v>
      </c>
      <c r="C14" s="104"/>
      <c r="D14" s="92"/>
      <c r="E14" s="102"/>
      <c r="F14" s="98"/>
      <c r="G14" s="98">
        <v>44998.0</v>
      </c>
      <c r="H14" s="95" t="s">
        <v>144</v>
      </c>
      <c r="I14" s="95">
        <v>0.0</v>
      </c>
      <c r="J14" s="89"/>
      <c r="K14" s="85"/>
      <c r="L14" s="85"/>
      <c r="M14" s="85"/>
      <c r="N14" s="85"/>
      <c r="O14" s="85"/>
      <c r="P14" s="85"/>
      <c r="Q14" s="85"/>
      <c r="R14" s="85"/>
      <c r="S14" s="85"/>
      <c r="T14" s="85"/>
      <c r="U14" s="85"/>
      <c r="V14" s="85"/>
      <c r="W14" s="85"/>
      <c r="X14" s="85"/>
      <c r="Y14" s="85"/>
      <c r="Z14" s="85"/>
      <c r="AA14" s="99"/>
      <c r="AB14" s="85"/>
      <c r="AC14" s="90"/>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row>
    <row r="15" ht="18.75" customHeight="1">
      <c r="A15" s="49" t="s">
        <v>156</v>
      </c>
      <c r="B15" s="28">
        <v>2.0</v>
      </c>
      <c r="C15" s="28" t="s">
        <v>157</v>
      </c>
      <c r="D15" s="105"/>
      <c r="E15" s="106"/>
      <c r="F15" s="107"/>
      <c r="G15" s="107"/>
      <c r="H15" s="89"/>
      <c r="I15" s="89" t="str">
        <f>IF(OR(ISBLANK('ProjectSchedule+GanttChart'!task_start),ISBLANK('ProjectSchedule+GanttChart'!task_end)),"",'ProjectSchedule+GanttChart'!task_end-'ProjectSchedule+GanttChart'!task_start+1)</f>
        <v/>
      </c>
      <c r="J15" s="89"/>
      <c r="K15" s="85"/>
      <c r="L15" s="85"/>
      <c r="M15" s="85"/>
      <c r="N15" s="85"/>
      <c r="O15" s="85"/>
      <c r="P15" s="85"/>
      <c r="Q15" s="85"/>
      <c r="R15" s="85"/>
      <c r="S15" s="85"/>
      <c r="T15" s="85"/>
      <c r="U15" s="85"/>
      <c r="V15" s="85"/>
      <c r="W15" s="85"/>
      <c r="X15" s="85"/>
      <c r="Y15" s="85"/>
      <c r="Z15" s="85"/>
      <c r="AA15" s="85"/>
      <c r="AB15" s="85"/>
      <c r="AC15" s="90"/>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c r="BM15" s="85"/>
      <c r="BN15" s="85"/>
    </row>
    <row r="16" ht="18.75" customHeight="1">
      <c r="A16" s="49"/>
      <c r="B16" s="108" t="s">
        <v>16</v>
      </c>
      <c r="C16" s="108" t="s">
        <v>17</v>
      </c>
      <c r="D16" s="109" t="s">
        <v>154</v>
      </c>
      <c r="E16" s="110">
        <v>1.0</v>
      </c>
      <c r="F16" s="111">
        <v>44995.0</v>
      </c>
      <c r="G16" s="112">
        <f t="shared" ref="G16:G17" si="3">F16+4</f>
        <v>44999</v>
      </c>
      <c r="H16" s="89"/>
      <c r="I16" s="89" t="str">
        <f>IF(OR(ISBLANK('ProjectSchedule+GanttChart'!task_start),ISBLANK('ProjectSchedule+GanttChart'!task_end)),"",'ProjectSchedule+GanttChart'!task_end-'ProjectSchedule+GanttChart'!task_start+1)</f>
        <v/>
      </c>
      <c r="J16" s="89"/>
      <c r="K16" s="85"/>
      <c r="L16" s="85"/>
      <c r="M16" s="85"/>
      <c r="N16" s="85"/>
      <c r="O16" s="85"/>
      <c r="P16" s="85"/>
      <c r="Q16" s="85"/>
      <c r="R16" s="85"/>
      <c r="S16" s="85"/>
      <c r="T16" s="85"/>
      <c r="U16" s="85"/>
      <c r="V16" s="85"/>
      <c r="W16" s="85"/>
      <c r="X16" s="85"/>
      <c r="Y16" s="85"/>
      <c r="Z16" s="85"/>
      <c r="AA16" s="85"/>
      <c r="AB16" s="85"/>
      <c r="AC16" s="90"/>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row>
    <row r="17" ht="18.75" customHeight="1">
      <c r="A17" s="57"/>
      <c r="B17" s="113" t="s">
        <v>18</v>
      </c>
      <c r="C17" s="113" t="s">
        <v>19</v>
      </c>
      <c r="D17" s="109" t="s">
        <v>154</v>
      </c>
      <c r="E17" s="110">
        <v>1.0</v>
      </c>
      <c r="F17" s="111">
        <v>44995.0</v>
      </c>
      <c r="G17" s="112">
        <f t="shared" si="3"/>
        <v>44999</v>
      </c>
      <c r="H17" s="89"/>
      <c r="I17" s="95"/>
      <c r="J17" s="95"/>
      <c r="K17" s="85"/>
      <c r="L17" s="85"/>
      <c r="M17" s="85"/>
      <c r="N17" s="85"/>
      <c r="O17" s="85"/>
      <c r="P17" s="85"/>
      <c r="Q17" s="85"/>
      <c r="R17" s="85"/>
      <c r="S17" s="85"/>
      <c r="T17" s="85"/>
      <c r="U17" s="85"/>
      <c r="V17" s="85"/>
      <c r="W17" s="99"/>
      <c r="X17" s="99"/>
      <c r="Y17" s="85"/>
      <c r="Z17" s="85"/>
      <c r="AA17" s="85"/>
      <c r="AB17" s="85"/>
      <c r="AC17" s="90"/>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row>
    <row r="18" ht="18.75" customHeight="1">
      <c r="A18" s="57"/>
      <c r="B18" s="113" t="s">
        <v>20</v>
      </c>
      <c r="C18" s="113" t="s">
        <v>21</v>
      </c>
      <c r="D18" s="109" t="s">
        <v>154</v>
      </c>
      <c r="E18" s="110">
        <v>1.0</v>
      </c>
      <c r="F18" s="111">
        <v>44998.0</v>
      </c>
      <c r="G18" s="112">
        <f>F18+I18</f>
        <v>44999</v>
      </c>
      <c r="H18" s="89"/>
      <c r="I18" s="95">
        <v>1.0</v>
      </c>
      <c r="J18" s="95">
        <v>2.1</v>
      </c>
      <c r="K18" s="85"/>
      <c r="L18" s="85"/>
      <c r="M18" s="85"/>
      <c r="N18" s="85"/>
      <c r="O18" s="85"/>
      <c r="P18" s="85"/>
      <c r="Q18" s="85"/>
      <c r="R18" s="85"/>
      <c r="S18" s="85"/>
      <c r="T18" s="85"/>
      <c r="U18" s="85"/>
      <c r="V18" s="85"/>
      <c r="W18" s="99"/>
      <c r="X18" s="99"/>
      <c r="Y18" s="85"/>
      <c r="Z18" s="85"/>
      <c r="AA18" s="85"/>
      <c r="AB18" s="85"/>
      <c r="AC18" s="90"/>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row>
    <row r="19" ht="18.75" customHeight="1">
      <c r="A19" s="57"/>
      <c r="B19" s="114" t="s">
        <v>22</v>
      </c>
      <c r="C19" s="114" t="s">
        <v>23</v>
      </c>
      <c r="D19" s="109" t="s">
        <v>154</v>
      </c>
      <c r="E19" s="110">
        <v>1.0</v>
      </c>
      <c r="F19" s="111">
        <v>44998.0</v>
      </c>
      <c r="G19" s="111">
        <v>45000.0</v>
      </c>
      <c r="H19" s="89"/>
      <c r="I19" s="89"/>
      <c r="J19" s="89"/>
      <c r="K19" s="85"/>
      <c r="L19" s="85"/>
      <c r="M19" s="85"/>
      <c r="N19" s="85"/>
      <c r="O19" s="85"/>
      <c r="P19" s="85"/>
      <c r="Q19" s="85"/>
      <c r="R19" s="85"/>
      <c r="S19" s="85"/>
      <c r="T19" s="85"/>
      <c r="U19" s="85"/>
      <c r="V19" s="85"/>
      <c r="W19" s="85"/>
      <c r="X19" s="85"/>
      <c r="Y19" s="85"/>
      <c r="Z19" s="85"/>
      <c r="AA19" s="85"/>
      <c r="AB19" s="85"/>
      <c r="AC19" s="90"/>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row>
    <row r="20" ht="18.75" customHeight="1">
      <c r="A20" s="57"/>
      <c r="B20" s="31" t="s">
        <v>24</v>
      </c>
      <c r="C20" s="108"/>
      <c r="D20" s="109"/>
      <c r="E20" s="110"/>
      <c r="F20" s="111"/>
      <c r="G20" s="111">
        <v>44999.0</v>
      </c>
      <c r="H20" s="95" t="s">
        <v>144</v>
      </c>
      <c r="I20" s="95">
        <v>0.0</v>
      </c>
      <c r="J20" s="89"/>
      <c r="K20" s="85"/>
      <c r="L20" s="85"/>
      <c r="M20" s="85"/>
      <c r="N20" s="85"/>
      <c r="O20" s="85"/>
      <c r="P20" s="85"/>
      <c r="Q20" s="85"/>
      <c r="R20" s="85"/>
      <c r="S20" s="85"/>
      <c r="T20" s="85"/>
      <c r="U20" s="85"/>
      <c r="V20" s="85"/>
      <c r="W20" s="85"/>
      <c r="X20" s="85"/>
      <c r="Y20" s="85"/>
      <c r="Z20" s="85"/>
      <c r="AA20" s="99"/>
      <c r="AB20" s="85"/>
      <c r="AC20" s="90"/>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row>
    <row r="21" ht="18.75" customHeight="1">
      <c r="A21" s="57"/>
      <c r="B21" s="108" t="s">
        <v>25</v>
      </c>
      <c r="C21" s="108" t="s">
        <v>26</v>
      </c>
      <c r="D21" s="109" t="s">
        <v>158</v>
      </c>
      <c r="E21" s="110">
        <f>sum(E22:E24)/counta(E22:E24)</f>
        <v>0.5333333333</v>
      </c>
      <c r="F21" s="111">
        <v>44998.0</v>
      </c>
      <c r="G21" s="111">
        <v>45002.0</v>
      </c>
      <c r="H21" s="89"/>
      <c r="I21" s="95">
        <v>3.0</v>
      </c>
      <c r="J21" s="95"/>
      <c r="K21" s="85"/>
      <c r="L21" s="85"/>
      <c r="M21" s="85"/>
      <c r="N21" s="85"/>
      <c r="O21" s="85"/>
      <c r="P21" s="85"/>
      <c r="Q21" s="85"/>
      <c r="R21" s="85"/>
      <c r="S21" s="85"/>
      <c r="T21" s="85"/>
      <c r="U21" s="85"/>
      <c r="V21" s="85"/>
      <c r="W21" s="99"/>
      <c r="X21" s="99"/>
      <c r="Y21" s="85"/>
      <c r="Z21" s="85"/>
      <c r="AA21" s="85"/>
      <c r="AB21" s="85"/>
      <c r="AC21" s="90"/>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c r="BM21" s="85"/>
      <c r="BN21" s="85"/>
    </row>
    <row r="22" ht="18.75" customHeight="1">
      <c r="A22" s="57"/>
      <c r="B22" s="113" t="s">
        <v>27</v>
      </c>
      <c r="C22" s="113" t="s">
        <v>28</v>
      </c>
      <c r="D22" s="109" t="s">
        <v>158</v>
      </c>
      <c r="E22" s="110">
        <v>0.9</v>
      </c>
      <c r="F22" s="111">
        <v>44998.0</v>
      </c>
      <c r="G22" s="111">
        <v>45001.0</v>
      </c>
      <c r="H22" s="89"/>
      <c r="I22" s="89"/>
      <c r="J22" s="95"/>
      <c r="K22" s="85"/>
      <c r="L22" s="85"/>
      <c r="M22" s="85"/>
      <c r="N22" s="85"/>
      <c r="O22" s="85"/>
      <c r="P22" s="85"/>
      <c r="Q22" s="85"/>
      <c r="R22" s="85"/>
      <c r="S22" s="85"/>
      <c r="T22" s="85"/>
      <c r="U22" s="85"/>
      <c r="V22" s="85"/>
      <c r="W22" s="99"/>
      <c r="X22" s="99"/>
      <c r="Y22" s="85"/>
      <c r="Z22" s="85"/>
      <c r="AA22" s="85"/>
      <c r="AB22" s="85"/>
      <c r="AC22" s="90"/>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row>
    <row r="23" ht="18.75" customHeight="1">
      <c r="A23" s="57"/>
      <c r="B23" s="113" t="s">
        <v>29</v>
      </c>
      <c r="C23" s="113" t="s">
        <v>30</v>
      </c>
      <c r="D23" s="109" t="s">
        <v>158</v>
      </c>
      <c r="E23" s="110">
        <v>0.5</v>
      </c>
      <c r="F23" s="111">
        <v>45000.0</v>
      </c>
      <c r="G23" s="111">
        <v>45002.0</v>
      </c>
      <c r="H23" s="89"/>
      <c r="I23" s="89"/>
      <c r="J23" s="95"/>
      <c r="K23" s="85"/>
      <c r="L23" s="85"/>
      <c r="M23" s="85"/>
      <c r="N23" s="85"/>
      <c r="O23" s="85"/>
      <c r="P23" s="85"/>
      <c r="Q23" s="85"/>
      <c r="R23" s="85"/>
      <c r="S23" s="85"/>
      <c r="T23" s="85"/>
      <c r="U23" s="85"/>
      <c r="V23" s="85"/>
      <c r="W23" s="99"/>
      <c r="X23" s="99"/>
      <c r="Y23" s="85"/>
      <c r="Z23" s="85"/>
      <c r="AA23" s="85"/>
      <c r="AB23" s="85"/>
      <c r="AC23" s="90"/>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row>
    <row r="24" ht="18.75" customHeight="1">
      <c r="A24" s="57"/>
      <c r="B24" s="113" t="s">
        <v>31</v>
      </c>
      <c r="C24" s="113" t="s">
        <v>32</v>
      </c>
      <c r="D24" s="109" t="s">
        <v>158</v>
      </c>
      <c r="E24" s="110">
        <v>0.2</v>
      </c>
      <c r="F24" s="111">
        <v>44999.0</v>
      </c>
      <c r="G24" s="111">
        <v>45002.0</v>
      </c>
      <c r="H24" s="89"/>
      <c r="I24" s="89"/>
      <c r="J24" s="95"/>
      <c r="K24" s="85"/>
      <c r="L24" s="85"/>
      <c r="M24" s="85"/>
      <c r="N24" s="85"/>
      <c r="O24" s="85"/>
      <c r="P24" s="85"/>
      <c r="Q24" s="85"/>
      <c r="R24" s="85"/>
      <c r="S24" s="85"/>
      <c r="T24" s="85"/>
      <c r="U24" s="85"/>
      <c r="V24" s="85"/>
      <c r="W24" s="99"/>
      <c r="X24" s="99"/>
      <c r="Y24" s="85"/>
      <c r="Z24" s="85"/>
      <c r="AA24" s="85"/>
      <c r="AB24" s="85"/>
      <c r="AC24" s="90"/>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row>
    <row r="25" ht="18.75" customHeight="1">
      <c r="A25" s="57"/>
      <c r="B25" s="108" t="s">
        <v>33</v>
      </c>
      <c r="C25" s="108" t="s">
        <v>34</v>
      </c>
      <c r="D25" s="109" t="s">
        <v>154</v>
      </c>
      <c r="E25" s="110">
        <v>0.3</v>
      </c>
      <c r="F25" s="111">
        <v>44998.0</v>
      </c>
      <c r="G25" s="111">
        <v>45001.0</v>
      </c>
      <c r="H25" s="89"/>
      <c r="I25" s="89" t="str">
        <f>IF(OR(ISBLANK('ProjectSchedule+GanttChart'!task_start),ISBLANK('ProjectSchedule+GanttChart'!task_end)),"",'ProjectSchedule+GanttChart'!task_end-'ProjectSchedule+GanttChart'!task_start+1)</f>
        <v/>
      </c>
      <c r="J25" s="95"/>
      <c r="K25" s="85"/>
      <c r="L25" s="85"/>
      <c r="M25" s="85"/>
      <c r="N25" s="85"/>
      <c r="O25" s="85"/>
      <c r="P25" s="85"/>
      <c r="Q25" s="85"/>
      <c r="R25" s="85"/>
      <c r="S25" s="85"/>
      <c r="T25" s="85"/>
      <c r="U25" s="85"/>
      <c r="V25" s="85"/>
      <c r="W25" s="99"/>
      <c r="X25" s="99"/>
      <c r="Y25" s="85"/>
      <c r="Z25" s="85"/>
      <c r="AA25" s="85"/>
      <c r="AB25" s="85"/>
      <c r="AC25" s="90"/>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row>
    <row r="26" ht="18.75" customHeight="1">
      <c r="A26" s="57"/>
      <c r="B26" s="33" t="s">
        <v>159</v>
      </c>
      <c r="C26" s="108"/>
      <c r="D26" s="109"/>
      <c r="E26" s="110"/>
      <c r="F26" s="111"/>
      <c r="G26" s="111">
        <v>45001.0</v>
      </c>
      <c r="H26" s="95" t="s">
        <v>144</v>
      </c>
      <c r="I26" s="89"/>
      <c r="J26" s="95"/>
      <c r="K26" s="85"/>
      <c r="L26" s="85"/>
      <c r="M26" s="85"/>
      <c r="N26" s="85"/>
      <c r="O26" s="85"/>
      <c r="P26" s="85"/>
      <c r="Q26" s="85"/>
      <c r="R26" s="85"/>
      <c r="S26" s="85"/>
      <c r="T26" s="85"/>
      <c r="U26" s="85"/>
      <c r="V26" s="85"/>
      <c r="W26" s="99"/>
      <c r="X26" s="99"/>
      <c r="Y26" s="85"/>
      <c r="Z26" s="85"/>
      <c r="AA26" s="85"/>
      <c r="AB26" s="85"/>
      <c r="AC26" s="90"/>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row>
    <row r="27" ht="18.75" customHeight="1">
      <c r="A27" s="57"/>
      <c r="B27" s="108" t="s">
        <v>37</v>
      </c>
      <c r="C27" s="108" t="s">
        <v>38</v>
      </c>
      <c r="D27" s="109" t="s">
        <v>158</v>
      </c>
      <c r="E27" s="115">
        <f>sum(E28:E29)/counta(E28:E29)</f>
        <v>0.25</v>
      </c>
      <c r="F27" s="111">
        <v>44999.0</v>
      </c>
      <c r="G27" s="111"/>
      <c r="H27" s="89"/>
      <c r="I27" s="89"/>
      <c r="J27" s="95"/>
      <c r="K27" s="85"/>
      <c r="L27" s="85"/>
      <c r="M27" s="85"/>
      <c r="N27" s="85"/>
      <c r="O27" s="85"/>
      <c r="P27" s="85"/>
      <c r="Q27" s="85"/>
      <c r="R27" s="85"/>
      <c r="S27" s="85"/>
      <c r="T27" s="85"/>
      <c r="U27" s="85"/>
      <c r="V27" s="85"/>
      <c r="W27" s="99"/>
      <c r="X27" s="99"/>
      <c r="Y27" s="85"/>
      <c r="Z27" s="85"/>
      <c r="AA27" s="85"/>
      <c r="AB27" s="85"/>
      <c r="AC27" s="90"/>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c r="BM27" s="85"/>
      <c r="BN27" s="85"/>
    </row>
    <row r="28" ht="18.75" customHeight="1">
      <c r="A28" s="57"/>
      <c r="B28" s="113" t="s">
        <v>39</v>
      </c>
      <c r="C28" s="113" t="s">
        <v>40</v>
      </c>
      <c r="D28" s="109" t="s">
        <v>158</v>
      </c>
      <c r="E28" s="110">
        <v>0.5</v>
      </c>
      <c r="F28" s="111">
        <v>45001.0</v>
      </c>
      <c r="G28" s="111">
        <v>45005.0</v>
      </c>
      <c r="H28" s="89"/>
      <c r="I28" s="89"/>
      <c r="J28" s="95"/>
      <c r="K28" s="85"/>
      <c r="L28" s="85"/>
      <c r="M28" s="85"/>
      <c r="N28" s="85"/>
      <c r="O28" s="85"/>
      <c r="P28" s="85"/>
      <c r="Q28" s="85"/>
      <c r="R28" s="85"/>
      <c r="S28" s="85"/>
      <c r="T28" s="85"/>
      <c r="U28" s="85"/>
      <c r="V28" s="85"/>
      <c r="W28" s="99"/>
      <c r="X28" s="99"/>
      <c r="Y28" s="85"/>
      <c r="Z28" s="85"/>
      <c r="AA28" s="85"/>
      <c r="AB28" s="85"/>
      <c r="AC28" s="90"/>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row>
    <row r="29" ht="18.75" customHeight="1">
      <c r="A29" s="57"/>
      <c r="B29" s="113" t="s">
        <v>41</v>
      </c>
      <c r="C29" s="113" t="s">
        <v>42</v>
      </c>
      <c r="D29" s="109" t="s">
        <v>158</v>
      </c>
      <c r="E29" s="110">
        <v>0.0</v>
      </c>
      <c r="F29" s="111">
        <v>45001.0</v>
      </c>
      <c r="G29" s="111">
        <v>45005.0</v>
      </c>
      <c r="H29" s="89"/>
      <c r="I29" s="89"/>
      <c r="J29" s="95"/>
      <c r="K29" s="85"/>
      <c r="L29" s="85"/>
      <c r="M29" s="85"/>
      <c r="N29" s="85"/>
      <c r="O29" s="85"/>
      <c r="P29" s="85"/>
      <c r="Q29" s="85"/>
      <c r="R29" s="85"/>
      <c r="S29" s="85"/>
      <c r="T29" s="85"/>
      <c r="U29" s="85"/>
      <c r="V29" s="85"/>
      <c r="W29" s="99"/>
      <c r="X29" s="99"/>
      <c r="Y29" s="85"/>
      <c r="Z29" s="85"/>
      <c r="AA29" s="85"/>
      <c r="AB29" s="85"/>
      <c r="AC29" s="90"/>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row>
    <row r="30" ht="18.75" customHeight="1">
      <c r="A30" s="57"/>
      <c r="B30" s="108" t="s">
        <v>43</v>
      </c>
      <c r="C30" s="108" t="s">
        <v>44</v>
      </c>
      <c r="D30" s="109" t="s">
        <v>158</v>
      </c>
      <c r="E30" s="110">
        <v>0.0</v>
      </c>
      <c r="F30" s="111">
        <v>44999.0</v>
      </c>
      <c r="G30" s="111">
        <v>45001.0</v>
      </c>
      <c r="H30" s="89"/>
      <c r="I30" s="89" t="str">
        <f>IF(OR(ISBLANK('ProjectSchedule+GanttChart'!task_start),ISBLANK('ProjectSchedule+GanttChart'!task_end)),"",'ProjectSchedule+GanttChart'!task_end-'ProjectSchedule+GanttChart'!task_start+1)</f>
        <v/>
      </c>
      <c r="J30" s="95">
        <v>2.4</v>
      </c>
      <c r="K30" s="85"/>
      <c r="L30" s="85"/>
      <c r="M30" s="85"/>
      <c r="N30" s="85"/>
      <c r="O30" s="85"/>
      <c r="P30" s="85"/>
      <c r="Q30" s="85"/>
      <c r="R30" s="85"/>
      <c r="S30" s="85"/>
      <c r="T30" s="85"/>
      <c r="U30" s="85"/>
      <c r="V30" s="85"/>
      <c r="W30" s="85"/>
      <c r="X30" s="85"/>
      <c r="Y30" s="85"/>
      <c r="Z30" s="85"/>
      <c r="AA30" s="85"/>
      <c r="AB30" s="85"/>
      <c r="AC30" s="90"/>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row>
    <row r="31" ht="18.75" customHeight="1">
      <c r="A31" s="57"/>
      <c r="B31" s="113" t="s">
        <v>45</v>
      </c>
      <c r="C31" s="113" t="s">
        <v>46</v>
      </c>
      <c r="D31" s="109" t="s">
        <v>158</v>
      </c>
      <c r="E31" s="110">
        <v>0.0</v>
      </c>
      <c r="F31" s="111">
        <v>44999.0</v>
      </c>
      <c r="G31" s="111">
        <v>45001.0</v>
      </c>
      <c r="H31" s="95"/>
      <c r="I31" s="95"/>
      <c r="J31" s="89"/>
      <c r="K31" s="85"/>
      <c r="L31" s="85"/>
      <c r="M31" s="85"/>
      <c r="N31" s="85"/>
      <c r="O31" s="85"/>
      <c r="P31" s="85"/>
      <c r="Q31" s="85"/>
      <c r="R31" s="85"/>
      <c r="S31" s="85"/>
      <c r="T31" s="85"/>
      <c r="U31" s="85"/>
      <c r="V31" s="85"/>
      <c r="W31" s="85"/>
      <c r="X31" s="85"/>
      <c r="Y31" s="85"/>
      <c r="Z31" s="85"/>
      <c r="AA31" s="85"/>
      <c r="AB31" s="85"/>
      <c r="AC31" s="90"/>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row>
    <row r="32" ht="18.75" customHeight="1">
      <c r="A32" s="57"/>
      <c r="B32" s="113" t="s">
        <v>47</v>
      </c>
      <c r="C32" s="113" t="s">
        <v>48</v>
      </c>
      <c r="D32" s="109" t="s">
        <v>158</v>
      </c>
      <c r="E32" s="110">
        <v>0.0</v>
      </c>
      <c r="F32" s="111">
        <v>44999.0</v>
      </c>
      <c r="G32" s="111">
        <v>45001.0</v>
      </c>
      <c r="H32" s="95"/>
      <c r="I32" s="95"/>
      <c r="J32" s="89"/>
      <c r="K32" s="85"/>
      <c r="L32" s="85"/>
      <c r="M32" s="85"/>
      <c r="N32" s="85"/>
      <c r="O32" s="85"/>
      <c r="P32" s="85"/>
      <c r="Q32" s="85"/>
      <c r="R32" s="85"/>
      <c r="S32" s="85"/>
      <c r="T32" s="85"/>
      <c r="U32" s="85"/>
      <c r="V32" s="85"/>
      <c r="W32" s="85"/>
      <c r="X32" s="85"/>
      <c r="Y32" s="85"/>
      <c r="Z32" s="85"/>
      <c r="AA32" s="85"/>
      <c r="AB32" s="85"/>
      <c r="AC32" s="90"/>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row>
    <row r="33" ht="18.75" customHeight="1">
      <c r="A33" s="57"/>
      <c r="B33" s="31" t="s">
        <v>50</v>
      </c>
      <c r="C33" s="116"/>
      <c r="D33" s="117"/>
      <c r="E33" s="118"/>
      <c r="F33" s="112"/>
      <c r="G33" s="112"/>
      <c r="H33" s="95" t="s">
        <v>144</v>
      </c>
      <c r="I33" s="95">
        <v>0.0</v>
      </c>
      <c r="J33" s="89"/>
      <c r="K33" s="85"/>
      <c r="L33" s="85"/>
      <c r="M33" s="85"/>
      <c r="N33" s="85"/>
      <c r="O33" s="85"/>
      <c r="P33" s="85"/>
      <c r="Q33" s="85"/>
      <c r="R33" s="85"/>
      <c r="S33" s="85"/>
      <c r="T33" s="85"/>
      <c r="U33" s="85"/>
      <c r="V33" s="85"/>
      <c r="W33" s="85"/>
      <c r="X33" s="85"/>
      <c r="Y33" s="85"/>
      <c r="Z33" s="85"/>
      <c r="AA33" s="85"/>
      <c r="AB33" s="85"/>
      <c r="AC33" s="90"/>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c r="BM33" s="85"/>
      <c r="BN33" s="85"/>
    </row>
    <row r="34" ht="18.75" customHeight="1">
      <c r="A34" s="57"/>
      <c r="B34" s="31" t="s">
        <v>51</v>
      </c>
      <c r="C34" s="116"/>
      <c r="D34" s="117"/>
      <c r="E34" s="118"/>
      <c r="F34" s="112"/>
      <c r="G34" s="112"/>
      <c r="H34" s="95" t="s">
        <v>144</v>
      </c>
      <c r="I34" s="95">
        <v>0.0</v>
      </c>
      <c r="J34" s="89"/>
      <c r="K34" s="85"/>
      <c r="L34" s="85"/>
      <c r="M34" s="85"/>
      <c r="N34" s="85"/>
      <c r="O34" s="85"/>
      <c r="P34" s="85"/>
      <c r="Q34" s="85"/>
      <c r="R34" s="85"/>
      <c r="S34" s="85"/>
      <c r="T34" s="85"/>
      <c r="U34" s="85"/>
      <c r="V34" s="85"/>
      <c r="W34" s="85"/>
      <c r="X34" s="85"/>
      <c r="Y34" s="85"/>
      <c r="Z34" s="85"/>
      <c r="AA34" s="85"/>
      <c r="AB34" s="85"/>
      <c r="AC34" s="90"/>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row>
    <row r="35" ht="18.75" customHeight="1">
      <c r="A35" s="57" t="s">
        <v>160</v>
      </c>
      <c r="B35" s="34">
        <v>3.0</v>
      </c>
      <c r="C35" s="34" t="s">
        <v>52</v>
      </c>
      <c r="D35" s="119"/>
      <c r="E35" s="120"/>
      <c r="F35" s="121"/>
      <c r="G35" s="121"/>
      <c r="H35" s="89"/>
      <c r="I35" s="89" t="str">
        <f>IF(OR(ISBLANK('ProjectSchedule+GanttChart'!task_start),ISBLANK('ProjectSchedule+GanttChart'!task_end)),"",'ProjectSchedule+GanttChart'!task_end-'ProjectSchedule+GanttChart'!task_start+1)</f>
        <v/>
      </c>
      <c r="J35" s="89"/>
      <c r="K35" s="85"/>
      <c r="L35" s="85"/>
      <c r="M35" s="85"/>
      <c r="N35" s="85"/>
      <c r="O35" s="85"/>
      <c r="P35" s="85"/>
      <c r="Q35" s="85"/>
      <c r="R35" s="85"/>
      <c r="S35" s="85"/>
      <c r="T35" s="85"/>
      <c r="U35" s="85"/>
      <c r="V35" s="85"/>
      <c r="W35" s="85"/>
      <c r="X35" s="85"/>
      <c r="Y35" s="85"/>
      <c r="Z35" s="85"/>
      <c r="AA35" s="85"/>
      <c r="AB35" s="85"/>
      <c r="AC35" s="90"/>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row>
    <row r="36" ht="18.75" customHeight="1">
      <c r="A36" s="57"/>
      <c r="B36" s="122" t="s">
        <v>161</v>
      </c>
      <c r="C36" s="122" t="s">
        <v>53</v>
      </c>
      <c r="D36" s="123" t="s">
        <v>162</v>
      </c>
      <c r="E36" s="124">
        <v>0.0</v>
      </c>
      <c r="F36" s="125">
        <v>44999.0</v>
      </c>
      <c r="G36" s="125">
        <v>45003.0</v>
      </c>
      <c r="H36" s="89"/>
      <c r="I36" s="89" t="str">
        <f>IF(OR(ISBLANK('ProjectSchedule+GanttChart'!task_start),ISBLANK('ProjectSchedule+GanttChart'!task_end)),"",'ProjectSchedule+GanttChart'!task_end-'ProjectSchedule+GanttChart'!task_start+1)</f>
        <v/>
      </c>
      <c r="J36" s="95">
        <v>2.5</v>
      </c>
      <c r="K36" s="85"/>
      <c r="L36" s="85"/>
      <c r="M36" s="85"/>
      <c r="N36" s="85"/>
      <c r="O36" s="85"/>
      <c r="P36" s="85"/>
      <c r="Q36" s="85"/>
      <c r="R36" s="85"/>
      <c r="S36" s="85"/>
      <c r="T36" s="85"/>
      <c r="U36" s="85"/>
      <c r="V36" s="85"/>
      <c r="W36" s="85"/>
      <c r="X36" s="85"/>
      <c r="Y36" s="85"/>
      <c r="Z36" s="85"/>
      <c r="AA36" s="85"/>
      <c r="AB36" s="85"/>
      <c r="AC36" s="90"/>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row>
    <row r="37" ht="18.75" customHeight="1">
      <c r="A37" s="57"/>
      <c r="B37" s="122" t="s">
        <v>163</v>
      </c>
      <c r="C37" s="122" t="s">
        <v>54</v>
      </c>
      <c r="D37" s="123" t="s">
        <v>162</v>
      </c>
      <c r="E37" s="124">
        <v>0.0</v>
      </c>
      <c r="F37" s="125">
        <v>45000.0</v>
      </c>
      <c r="G37" s="126">
        <f>F37+4</f>
        <v>45004</v>
      </c>
      <c r="H37" s="89"/>
      <c r="I37" s="89" t="str">
        <f>IF(OR(ISBLANK('ProjectSchedule+GanttChart'!task_start),ISBLANK('ProjectSchedule+GanttChart'!task_end)),"",'ProjectSchedule+GanttChart'!task_end-'ProjectSchedule+GanttChart'!task_start+1)</f>
        <v/>
      </c>
      <c r="J37" s="89"/>
      <c r="K37" s="85"/>
      <c r="L37" s="85"/>
      <c r="M37" s="85"/>
      <c r="N37" s="85"/>
      <c r="O37" s="85"/>
      <c r="P37" s="85"/>
      <c r="Q37" s="85"/>
      <c r="R37" s="85"/>
      <c r="S37" s="85"/>
      <c r="T37" s="85"/>
      <c r="U37" s="85"/>
      <c r="V37" s="85"/>
      <c r="W37" s="85"/>
      <c r="X37" s="85"/>
      <c r="Y37" s="85"/>
      <c r="Z37" s="85"/>
      <c r="AA37" s="85"/>
      <c r="AB37" s="85"/>
      <c r="AC37" s="90"/>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5"/>
      <c r="BD37" s="85"/>
      <c r="BE37" s="85"/>
      <c r="BF37" s="85"/>
      <c r="BG37" s="85"/>
      <c r="BH37" s="85"/>
      <c r="BI37" s="85"/>
      <c r="BJ37" s="85"/>
      <c r="BK37" s="85"/>
      <c r="BL37" s="85"/>
      <c r="BM37" s="85"/>
      <c r="BN37" s="85"/>
    </row>
    <row r="38" ht="18.75" customHeight="1">
      <c r="A38" s="57"/>
      <c r="B38" s="122" t="s">
        <v>164</v>
      </c>
      <c r="C38" s="122" t="s">
        <v>55</v>
      </c>
      <c r="D38" s="123" t="s">
        <v>162</v>
      </c>
      <c r="E38" s="124">
        <v>0.0</v>
      </c>
      <c r="F38" s="125">
        <v>45001.0</v>
      </c>
      <c r="G38" s="125">
        <v>45004.0</v>
      </c>
      <c r="H38" s="89"/>
      <c r="I38" s="89" t="str">
        <f>IF(OR(ISBLANK('ProjectSchedule+GanttChart'!task_start),ISBLANK('ProjectSchedule+GanttChart'!task_end)),"",'ProjectSchedule+GanttChart'!task_end-'ProjectSchedule+GanttChart'!task_start+1)</f>
        <v/>
      </c>
      <c r="J38" s="89"/>
      <c r="K38" s="85"/>
      <c r="L38" s="85"/>
      <c r="M38" s="85"/>
      <c r="N38" s="85"/>
      <c r="O38" s="85"/>
      <c r="P38" s="85"/>
      <c r="Q38" s="85"/>
      <c r="R38" s="85"/>
      <c r="S38" s="85"/>
      <c r="T38" s="85"/>
      <c r="U38" s="85"/>
      <c r="V38" s="85"/>
      <c r="W38" s="85"/>
      <c r="X38" s="85"/>
      <c r="Y38" s="85"/>
      <c r="Z38" s="85"/>
      <c r="AA38" s="85"/>
      <c r="AB38" s="85"/>
      <c r="AC38" s="90"/>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row>
    <row r="39" ht="18.75" customHeight="1">
      <c r="A39" s="57"/>
      <c r="B39" s="122" t="s">
        <v>165</v>
      </c>
      <c r="C39" s="122" t="s">
        <v>56</v>
      </c>
      <c r="D39" s="123" t="s">
        <v>162</v>
      </c>
      <c r="E39" s="124">
        <v>0.0</v>
      </c>
      <c r="F39" s="125">
        <v>45002.0</v>
      </c>
      <c r="G39" s="126">
        <f>F39+4</f>
        <v>45006</v>
      </c>
      <c r="H39" s="89"/>
      <c r="I39" s="89"/>
      <c r="J39" s="89"/>
      <c r="K39" s="85"/>
      <c r="L39" s="85"/>
      <c r="M39" s="85"/>
      <c r="N39" s="85"/>
      <c r="O39" s="85"/>
      <c r="P39" s="85"/>
      <c r="Q39" s="85"/>
      <c r="R39" s="85"/>
      <c r="S39" s="85"/>
      <c r="T39" s="85"/>
      <c r="U39" s="85"/>
      <c r="V39" s="85"/>
      <c r="W39" s="85"/>
      <c r="X39" s="85"/>
      <c r="Y39" s="85"/>
      <c r="Z39" s="85"/>
      <c r="AA39" s="85"/>
      <c r="AB39" s="85"/>
      <c r="AC39" s="90"/>
      <c r="AD39" s="85"/>
      <c r="AE39" s="85"/>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5"/>
      <c r="BD39" s="85"/>
      <c r="BE39" s="85"/>
      <c r="BF39" s="85"/>
      <c r="BG39" s="85"/>
      <c r="BH39" s="85"/>
      <c r="BI39" s="85"/>
      <c r="BJ39" s="85"/>
      <c r="BK39" s="85"/>
      <c r="BL39" s="85"/>
      <c r="BM39" s="85"/>
      <c r="BN39" s="85"/>
    </row>
    <row r="40" ht="18.75" customHeight="1">
      <c r="A40" s="57"/>
      <c r="B40" s="122" t="s">
        <v>166</v>
      </c>
      <c r="C40" s="122" t="s">
        <v>57</v>
      </c>
      <c r="D40" s="123" t="s">
        <v>162</v>
      </c>
      <c r="E40" s="124">
        <v>0.0</v>
      </c>
      <c r="F40" s="125">
        <v>45003.0</v>
      </c>
      <c r="G40" s="125">
        <v>45006.0</v>
      </c>
      <c r="H40" s="89"/>
      <c r="I40" s="89"/>
      <c r="J40" s="89"/>
      <c r="K40" s="85"/>
      <c r="L40" s="85"/>
      <c r="M40" s="85"/>
      <c r="N40" s="85"/>
      <c r="O40" s="85"/>
      <c r="P40" s="85"/>
      <c r="Q40" s="85"/>
      <c r="R40" s="85"/>
      <c r="S40" s="85"/>
      <c r="T40" s="85"/>
      <c r="U40" s="85"/>
      <c r="V40" s="85"/>
      <c r="W40" s="85"/>
      <c r="X40" s="85"/>
      <c r="Y40" s="85"/>
      <c r="Z40" s="85"/>
      <c r="AA40" s="85"/>
      <c r="AB40" s="85"/>
      <c r="AC40" s="90"/>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row>
    <row r="41" ht="18.75" customHeight="1">
      <c r="A41" s="57"/>
      <c r="B41" s="122" t="s">
        <v>167</v>
      </c>
      <c r="C41" s="122" t="s">
        <v>58</v>
      </c>
      <c r="D41" s="123" t="s">
        <v>162</v>
      </c>
      <c r="E41" s="124">
        <v>0.0</v>
      </c>
      <c r="F41" s="125">
        <v>45003.0</v>
      </c>
      <c r="G41" s="125">
        <v>45006.0</v>
      </c>
      <c r="H41" s="95"/>
      <c r="I41" s="95"/>
      <c r="J41" s="89"/>
      <c r="K41" s="85"/>
      <c r="L41" s="85"/>
      <c r="M41" s="85"/>
      <c r="N41" s="85"/>
      <c r="O41" s="85"/>
      <c r="P41" s="85"/>
      <c r="Q41" s="85"/>
      <c r="R41" s="85"/>
      <c r="S41" s="85"/>
      <c r="T41" s="85"/>
      <c r="U41" s="85"/>
      <c r="V41" s="85"/>
      <c r="W41" s="85"/>
      <c r="X41" s="85"/>
      <c r="Y41" s="85"/>
      <c r="Z41" s="85"/>
      <c r="AA41" s="85"/>
      <c r="AB41" s="85"/>
      <c r="AC41" s="90"/>
      <c r="AD41" s="85"/>
      <c r="AE41" s="85"/>
      <c r="AF41" s="85"/>
      <c r="AG41" s="85"/>
      <c r="AH41" s="85"/>
      <c r="AI41" s="85"/>
      <c r="AJ41" s="85"/>
      <c r="AK41" s="85"/>
      <c r="AL41" s="85"/>
      <c r="AM41" s="85"/>
      <c r="AN41" s="85"/>
      <c r="AO41" s="85"/>
      <c r="AP41" s="85"/>
      <c r="AQ41" s="85"/>
      <c r="AR41" s="85"/>
      <c r="AS41" s="85"/>
      <c r="AT41" s="85"/>
      <c r="AU41" s="85"/>
      <c r="AV41" s="85"/>
      <c r="AW41" s="85"/>
      <c r="AX41" s="85"/>
      <c r="AY41" s="85"/>
      <c r="AZ41" s="85"/>
      <c r="BA41" s="85"/>
      <c r="BB41" s="85"/>
      <c r="BC41" s="85"/>
      <c r="BD41" s="85"/>
      <c r="BE41" s="85"/>
      <c r="BF41" s="85"/>
      <c r="BG41" s="85"/>
      <c r="BH41" s="85"/>
      <c r="BI41" s="85"/>
      <c r="BJ41" s="85"/>
      <c r="BK41" s="85"/>
      <c r="BL41" s="85"/>
      <c r="BM41" s="85"/>
      <c r="BN41" s="85"/>
    </row>
    <row r="42" ht="18.75" customHeight="1">
      <c r="A42" s="57"/>
      <c r="B42" s="122" t="s">
        <v>168</v>
      </c>
      <c r="C42" s="122" t="s">
        <v>59</v>
      </c>
      <c r="D42" s="123" t="s">
        <v>162</v>
      </c>
      <c r="E42" s="124">
        <v>0.0</v>
      </c>
      <c r="F42" s="125">
        <v>45003.0</v>
      </c>
      <c r="G42" s="125">
        <v>45006.0</v>
      </c>
      <c r="H42" s="95"/>
      <c r="I42" s="95"/>
      <c r="J42" s="89"/>
      <c r="K42" s="85"/>
      <c r="L42" s="85"/>
      <c r="M42" s="85"/>
      <c r="N42" s="85"/>
      <c r="O42" s="85"/>
      <c r="P42" s="85"/>
      <c r="Q42" s="85"/>
      <c r="R42" s="85"/>
      <c r="S42" s="85"/>
      <c r="T42" s="85"/>
      <c r="U42" s="85"/>
      <c r="V42" s="85"/>
      <c r="W42" s="85"/>
      <c r="X42" s="85"/>
      <c r="Y42" s="85"/>
      <c r="Z42" s="85"/>
      <c r="AA42" s="85"/>
      <c r="AB42" s="85"/>
      <c r="AC42" s="90"/>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row>
    <row r="43" ht="18.75" customHeight="1">
      <c r="A43" s="57"/>
      <c r="B43" s="36" t="s">
        <v>60</v>
      </c>
      <c r="C43" s="127"/>
      <c r="D43" s="123" t="s">
        <v>162</v>
      </c>
      <c r="E43" s="128"/>
      <c r="F43" s="125"/>
      <c r="G43" s="125">
        <v>45007.0</v>
      </c>
      <c r="H43" s="95" t="s">
        <v>144</v>
      </c>
      <c r="I43" s="95">
        <v>0.0</v>
      </c>
      <c r="J43" s="89"/>
      <c r="K43" s="85"/>
      <c r="L43" s="85"/>
      <c r="M43" s="85"/>
      <c r="N43" s="85"/>
      <c r="O43" s="85"/>
      <c r="P43" s="85"/>
      <c r="Q43" s="85"/>
      <c r="R43" s="85"/>
      <c r="S43" s="85"/>
      <c r="T43" s="85"/>
      <c r="U43" s="85"/>
      <c r="V43" s="85"/>
      <c r="W43" s="85"/>
      <c r="X43" s="85"/>
      <c r="Y43" s="85"/>
      <c r="Z43" s="85"/>
      <c r="AA43" s="85"/>
      <c r="AB43" s="85"/>
      <c r="AC43" s="90"/>
      <c r="AD43" s="85"/>
      <c r="AE43" s="85"/>
      <c r="AF43" s="85"/>
      <c r="AG43" s="85"/>
      <c r="AH43" s="85"/>
      <c r="AI43" s="85"/>
      <c r="AJ43" s="85"/>
      <c r="AK43" s="85"/>
      <c r="AL43" s="85"/>
      <c r="AM43" s="85"/>
      <c r="AN43" s="85"/>
      <c r="AO43" s="85"/>
      <c r="AP43" s="85"/>
      <c r="AQ43" s="85"/>
      <c r="AR43" s="85"/>
      <c r="AS43" s="85"/>
      <c r="AT43" s="85"/>
      <c r="AU43" s="85"/>
      <c r="AV43" s="85"/>
      <c r="AW43" s="85"/>
      <c r="AX43" s="85"/>
      <c r="AY43" s="85"/>
      <c r="AZ43" s="85"/>
      <c r="BA43" s="85"/>
      <c r="BB43" s="85"/>
      <c r="BC43" s="85"/>
      <c r="BD43" s="85"/>
      <c r="BE43" s="85"/>
      <c r="BF43" s="85"/>
      <c r="BG43" s="85"/>
      <c r="BH43" s="85"/>
      <c r="BI43" s="85"/>
      <c r="BJ43" s="85"/>
      <c r="BK43" s="85"/>
      <c r="BL43" s="85"/>
      <c r="BM43" s="85"/>
      <c r="BN43" s="85"/>
    </row>
    <row r="44" ht="18.75" customHeight="1">
      <c r="A44" s="57"/>
      <c r="B44" s="36" t="s">
        <v>61</v>
      </c>
      <c r="C44" s="127"/>
      <c r="D44" s="123" t="s">
        <v>162</v>
      </c>
      <c r="E44" s="128"/>
      <c r="F44" s="125"/>
      <c r="G44" s="125">
        <v>45007.0</v>
      </c>
      <c r="H44" s="95" t="s">
        <v>144</v>
      </c>
      <c r="I44" s="95">
        <v>0.0</v>
      </c>
      <c r="J44" s="89"/>
      <c r="K44" s="85"/>
      <c r="L44" s="85"/>
      <c r="M44" s="85"/>
      <c r="N44" s="85"/>
      <c r="O44" s="85"/>
      <c r="P44" s="85"/>
      <c r="Q44" s="85"/>
      <c r="R44" s="85"/>
      <c r="S44" s="85"/>
      <c r="T44" s="85"/>
      <c r="U44" s="85"/>
      <c r="V44" s="85"/>
      <c r="W44" s="85"/>
      <c r="X44" s="85"/>
      <c r="Y44" s="85"/>
      <c r="Z44" s="85"/>
      <c r="AA44" s="85"/>
      <c r="AB44" s="85"/>
      <c r="AC44" s="90"/>
      <c r="AD44" s="85"/>
      <c r="AE44" s="85"/>
      <c r="AF44" s="85"/>
      <c r="AG44" s="85"/>
      <c r="AH44" s="85"/>
      <c r="AI44" s="85"/>
      <c r="AJ44" s="85"/>
      <c r="AK44" s="85"/>
      <c r="AL44" s="8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row>
    <row r="45" ht="18.75" customHeight="1">
      <c r="A45" s="57" t="s">
        <v>160</v>
      </c>
      <c r="B45" s="37">
        <v>4.0</v>
      </c>
      <c r="C45" s="37" t="s">
        <v>62</v>
      </c>
      <c r="D45" s="129"/>
      <c r="E45" s="130"/>
      <c r="F45" s="131"/>
      <c r="G45" s="131"/>
      <c r="H45" s="89"/>
      <c r="I45" s="89" t="str">
        <f>IF(OR(ISBLANK('ProjectSchedule+GanttChart'!task_start),ISBLANK('ProjectSchedule+GanttChart'!task_end)),"",'ProjectSchedule+GanttChart'!task_end-'ProjectSchedule+GanttChart'!task_start+1)</f>
        <v/>
      </c>
      <c r="J45" s="89"/>
      <c r="K45" s="85"/>
      <c r="L45" s="85"/>
      <c r="M45" s="85"/>
      <c r="N45" s="85"/>
      <c r="O45" s="85"/>
      <c r="P45" s="85"/>
      <c r="Q45" s="85"/>
      <c r="R45" s="85"/>
      <c r="S45" s="85"/>
      <c r="T45" s="85"/>
      <c r="U45" s="85"/>
      <c r="V45" s="85"/>
      <c r="W45" s="85"/>
      <c r="X45" s="85"/>
      <c r="Y45" s="85"/>
      <c r="Z45" s="85"/>
      <c r="AA45" s="85"/>
      <c r="AB45" s="85"/>
      <c r="AC45" s="90"/>
      <c r="AD45" s="85"/>
      <c r="AE45" s="85"/>
      <c r="AF45" s="85"/>
      <c r="AG45" s="85"/>
      <c r="AH45" s="85"/>
      <c r="AI45" s="85"/>
      <c r="AJ45" s="85"/>
      <c r="AK45" s="85"/>
      <c r="AL45" s="85"/>
      <c r="AM45" s="85"/>
      <c r="AN45" s="85"/>
      <c r="AO45" s="85"/>
      <c r="AP45" s="85"/>
      <c r="AQ45" s="85"/>
      <c r="AR45" s="85"/>
      <c r="AS45" s="85"/>
      <c r="AT45" s="85"/>
      <c r="AU45" s="85"/>
      <c r="AV45" s="85"/>
      <c r="AW45" s="85"/>
      <c r="AX45" s="85"/>
      <c r="AY45" s="85"/>
      <c r="AZ45" s="85"/>
      <c r="BA45" s="85"/>
      <c r="BB45" s="85"/>
      <c r="BC45" s="85"/>
      <c r="BD45" s="85"/>
      <c r="BE45" s="85"/>
      <c r="BF45" s="85"/>
      <c r="BG45" s="85"/>
      <c r="BH45" s="85"/>
      <c r="BI45" s="85"/>
      <c r="BJ45" s="85"/>
      <c r="BK45" s="85"/>
      <c r="BL45" s="85"/>
      <c r="BM45" s="85"/>
      <c r="BN45" s="85"/>
    </row>
    <row r="46" ht="18.75" customHeight="1">
      <c r="A46" s="57"/>
      <c r="B46" s="132" t="s">
        <v>169</v>
      </c>
      <c r="C46" s="132" t="s">
        <v>63</v>
      </c>
      <c r="D46" s="133" t="s">
        <v>170</v>
      </c>
      <c r="E46" s="134">
        <v>0.0</v>
      </c>
      <c r="F46" s="135">
        <v>45000.0</v>
      </c>
      <c r="G46" s="135">
        <v>45005.0</v>
      </c>
      <c r="H46" s="89"/>
      <c r="I46" s="89" t="str">
        <f>IF(OR(ISBLANK('ProjectSchedule+GanttChart'!task_start),ISBLANK('ProjectSchedule+GanttChart'!task_end)),"",'ProjectSchedule+GanttChart'!task_end-'ProjectSchedule+GanttChart'!task_start+1)</f>
        <v/>
      </c>
      <c r="J46" s="95">
        <v>2.5</v>
      </c>
      <c r="K46" s="85"/>
      <c r="L46" s="85"/>
      <c r="M46" s="85"/>
      <c r="N46" s="85"/>
      <c r="O46" s="85"/>
      <c r="P46" s="85"/>
      <c r="Q46" s="85"/>
      <c r="R46" s="85"/>
      <c r="S46" s="85"/>
      <c r="T46" s="85"/>
      <c r="U46" s="85"/>
      <c r="V46" s="85"/>
      <c r="W46" s="85"/>
      <c r="X46" s="85"/>
      <c r="Y46" s="85"/>
      <c r="Z46" s="85"/>
      <c r="AA46" s="85"/>
      <c r="AB46" s="85"/>
      <c r="AC46" s="90"/>
      <c r="AD46" s="85"/>
      <c r="AE46" s="85"/>
      <c r="AF46" s="85"/>
      <c r="AG46" s="85"/>
      <c r="AH46" s="85"/>
      <c r="AI46" s="85"/>
      <c r="AJ46" s="85"/>
      <c r="AK46" s="85"/>
      <c r="AL46" s="8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row>
    <row r="47" ht="18.75" customHeight="1">
      <c r="A47" s="57"/>
      <c r="B47" s="136" t="s">
        <v>171</v>
      </c>
      <c r="C47" s="136" t="s">
        <v>64</v>
      </c>
      <c r="D47" s="133" t="s">
        <v>170</v>
      </c>
      <c r="E47" s="134">
        <v>0.0</v>
      </c>
      <c r="F47" s="135">
        <v>45002.0</v>
      </c>
      <c r="G47" s="135">
        <v>45004.0</v>
      </c>
      <c r="H47" s="89"/>
      <c r="I47" s="89" t="str">
        <f>IF(OR(ISBLANK('ProjectSchedule+GanttChart'!task_start),ISBLANK('ProjectSchedule+GanttChart'!task_end)),"",'ProjectSchedule+GanttChart'!task_end-'ProjectSchedule+GanttChart'!task_start+1)</f>
        <v/>
      </c>
      <c r="J47" s="89"/>
      <c r="K47" s="85"/>
      <c r="L47" s="85"/>
      <c r="M47" s="85"/>
      <c r="N47" s="85"/>
      <c r="O47" s="85"/>
      <c r="P47" s="85"/>
      <c r="Q47" s="85"/>
      <c r="R47" s="85"/>
      <c r="S47" s="85"/>
      <c r="T47" s="85"/>
      <c r="U47" s="85"/>
      <c r="V47" s="85"/>
      <c r="W47" s="85"/>
      <c r="X47" s="85"/>
      <c r="Y47" s="85"/>
      <c r="Z47" s="85"/>
      <c r="AA47" s="85"/>
      <c r="AB47" s="85"/>
      <c r="AC47" s="90"/>
      <c r="AD47" s="85"/>
      <c r="AE47" s="85"/>
      <c r="AF47" s="85"/>
      <c r="AG47" s="85"/>
      <c r="AH47" s="85"/>
      <c r="AI47" s="85"/>
      <c r="AJ47" s="85"/>
      <c r="AK47" s="85"/>
      <c r="AL47" s="85"/>
      <c r="AM47" s="85"/>
      <c r="AN47" s="85"/>
      <c r="AO47" s="85"/>
      <c r="AP47" s="85"/>
      <c r="AQ47" s="85"/>
      <c r="AR47" s="85"/>
      <c r="AS47" s="85"/>
      <c r="AT47" s="85"/>
      <c r="AU47" s="85"/>
      <c r="AV47" s="85"/>
      <c r="AW47" s="85"/>
      <c r="AX47" s="85"/>
      <c r="AY47" s="85"/>
      <c r="AZ47" s="85"/>
      <c r="BA47" s="85"/>
      <c r="BB47" s="85"/>
      <c r="BC47" s="85"/>
      <c r="BD47" s="85"/>
      <c r="BE47" s="85"/>
      <c r="BF47" s="85"/>
      <c r="BG47" s="85"/>
      <c r="BH47" s="85"/>
      <c r="BI47" s="85"/>
      <c r="BJ47" s="85"/>
      <c r="BK47" s="85"/>
      <c r="BL47" s="85"/>
      <c r="BM47" s="85"/>
      <c r="BN47" s="85"/>
    </row>
    <row r="48" ht="18.75" customHeight="1">
      <c r="A48" s="57"/>
      <c r="B48" s="136" t="s">
        <v>172</v>
      </c>
      <c r="C48" s="136" t="s">
        <v>65</v>
      </c>
      <c r="D48" s="133" t="s">
        <v>170</v>
      </c>
      <c r="E48" s="134">
        <v>0.0</v>
      </c>
      <c r="F48" s="135">
        <v>45004.0</v>
      </c>
      <c r="G48" s="135">
        <v>45007.0</v>
      </c>
      <c r="H48" s="89"/>
      <c r="I48" s="89" t="str">
        <f>IF(OR(ISBLANK('ProjectSchedule+GanttChart'!task_start),ISBLANK('ProjectSchedule+GanttChart'!task_end)),"",'ProjectSchedule+GanttChart'!task_end-'ProjectSchedule+GanttChart'!task_start+1)</f>
        <v/>
      </c>
      <c r="J48" s="89"/>
      <c r="K48" s="85"/>
      <c r="L48" s="85"/>
      <c r="M48" s="85"/>
      <c r="N48" s="85"/>
      <c r="O48" s="85"/>
      <c r="P48" s="85"/>
      <c r="Q48" s="85"/>
      <c r="R48" s="85"/>
      <c r="S48" s="85"/>
      <c r="T48" s="85"/>
      <c r="U48" s="85"/>
      <c r="V48" s="85"/>
      <c r="W48" s="85"/>
      <c r="X48" s="85"/>
      <c r="Y48" s="85"/>
      <c r="Z48" s="85"/>
      <c r="AA48" s="85"/>
      <c r="AB48" s="85"/>
      <c r="AC48" s="90"/>
      <c r="AD48" s="85"/>
      <c r="AE48" s="85"/>
      <c r="AF48" s="85"/>
      <c r="AG48" s="85"/>
      <c r="AH48" s="85"/>
      <c r="AI48" s="85"/>
      <c r="AJ48" s="85"/>
      <c r="AK48" s="85"/>
      <c r="AL48" s="8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row>
    <row r="49" ht="18.75" customHeight="1">
      <c r="A49" s="57"/>
      <c r="B49" s="132" t="s">
        <v>173</v>
      </c>
      <c r="C49" s="132" t="s">
        <v>66</v>
      </c>
      <c r="D49" s="133" t="s">
        <v>174</v>
      </c>
      <c r="E49" s="134">
        <v>0.0</v>
      </c>
      <c r="F49" s="137">
        <v>45005.0</v>
      </c>
      <c r="G49" s="138">
        <v>45007.0</v>
      </c>
      <c r="H49" s="95"/>
      <c r="I49" s="95"/>
      <c r="J49" s="89"/>
      <c r="K49" s="85"/>
      <c r="L49" s="85"/>
      <c r="M49" s="85"/>
      <c r="N49" s="85"/>
      <c r="O49" s="85"/>
      <c r="P49" s="85"/>
      <c r="Q49" s="85"/>
      <c r="R49" s="85"/>
      <c r="S49" s="85"/>
      <c r="T49" s="85"/>
      <c r="U49" s="85"/>
      <c r="V49" s="85"/>
      <c r="W49" s="85"/>
      <c r="X49" s="85"/>
      <c r="Y49" s="85"/>
      <c r="Z49" s="85"/>
      <c r="AA49" s="85"/>
      <c r="AB49" s="85"/>
      <c r="AC49" s="90"/>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85"/>
      <c r="BK49" s="85"/>
      <c r="BL49" s="85"/>
      <c r="BM49" s="85"/>
      <c r="BN49" s="85"/>
    </row>
    <row r="50" ht="18.75" customHeight="1">
      <c r="A50" s="57"/>
      <c r="B50" s="40" t="s">
        <v>67</v>
      </c>
      <c r="C50" s="139"/>
      <c r="D50" s="133" t="s">
        <v>174</v>
      </c>
      <c r="E50" s="140"/>
      <c r="F50" s="135"/>
      <c r="G50" s="135">
        <v>45008.0</v>
      </c>
      <c r="H50" s="95" t="s">
        <v>144</v>
      </c>
      <c r="I50" s="95">
        <v>0.0</v>
      </c>
      <c r="J50" s="89"/>
      <c r="K50" s="85"/>
      <c r="L50" s="85"/>
      <c r="M50" s="85"/>
      <c r="N50" s="85"/>
      <c r="O50" s="85"/>
      <c r="P50" s="85"/>
      <c r="Q50" s="85"/>
      <c r="R50" s="85"/>
      <c r="S50" s="85"/>
      <c r="T50" s="85"/>
      <c r="U50" s="85"/>
      <c r="V50" s="85"/>
      <c r="W50" s="85"/>
      <c r="X50" s="85"/>
      <c r="Y50" s="85"/>
      <c r="Z50" s="85"/>
      <c r="AA50" s="85"/>
      <c r="AB50" s="85"/>
      <c r="AC50" s="90"/>
      <c r="AD50" s="85"/>
      <c r="AE50" s="85"/>
      <c r="AF50" s="85"/>
      <c r="AG50" s="85"/>
      <c r="AH50" s="85"/>
      <c r="AI50" s="85"/>
      <c r="AJ50" s="85"/>
      <c r="AK50" s="85"/>
      <c r="AL50" s="8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row>
    <row r="51" ht="18.75" customHeight="1">
      <c r="A51" s="57"/>
      <c r="B51" s="40" t="s">
        <v>60</v>
      </c>
      <c r="C51" s="139"/>
      <c r="D51" s="133" t="s">
        <v>170</v>
      </c>
      <c r="E51" s="140"/>
      <c r="F51" s="135"/>
      <c r="G51" s="135"/>
      <c r="H51" s="95" t="s">
        <v>144</v>
      </c>
      <c r="I51" s="95">
        <v>0.0</v>
      </c>
      <c r="J51" s="89"/>
      <c r="K51" s="85"/>
      <c r="L51" s="85"/>
      <c r="M51" s="85"/>
      <c r="N51" s="85"/>
      <c r="O51" s="85"/>
      <c r="P51" s="85"/>
      <c r="Q51" s="85"/>
      <c r="R51" s="85"/>
      <c r="S51" s="85"/>
      <c r="T51" s="85"/>
      <c r="U51" s="85"/>
      <c r="V51" s="85"/>
      <c r="W51" s="85"/>
      <c r="X51" s="85"/>
      <c r="Y51" s="85"/>
      <c r="Z51" s="85"/>
      <c r="AA51" s="85"/>
      <c r="AB51" s="85"/>
      <c r="AC51" s="90"/>
      <c r="AD51" s="85"/>
      <c r="AE51" s="85"/>
      <c r="AF51" s="85"/>
      <c r="AG51" s="85"/>
      <c r="AH51" s="85"/>
      <c r="AI51" s="85"/>
      <c r="AJ51" s="85"/>
      <c r="AK51" s="85"/>
      <c r="AL51" s="85"/>
      <c r="AM51" s="85"/>
      <c r="AN51" s="85"/>
      <c r="AO51" s="85"/>
      <c r="AP51" s="85"/>
      <c r="AQ51" s="85"/>
      <c r="AR51" s="85"/>
      <c r="AS51" s="85"/>
      <c r="AT51" s="85"/>
      <c r="AU51" s="85"/>
      <c r="AV51" s="85"/>
      <c r="AW51" s="85"/>
      <c r="AX51" s="85"/>
      <c r="AY51" s="85"/>
      <c r="AZ51" s="85"/>
      <c r="BA51" s="85"/>
      <c r="BB51" s="85"/>
      <c r="BC51" s="85"/>
      <c r="BD51" s="85"/>
      <c r="BE51" s="85"/>
      <c r="BF51" s="85"/>
      <c r="BG51" s="85"/>
      <c r="BH51" s="85"/>
      <c r="BI51" s="85"/>
      <c r="BJ51" s="85"/>
      <c r="BK51" s="85"/>
      <c r="BL51" s="85"/>
      <c r="BM51" s="85"/>
      <c r="BN51" s="85"/>
    </row>
    <row r="52" ht="18.75" customHeight="1">
      <c r="A52" s="57"/>
      <c r="B52" s="40" t="s">
        <v>61</v>
      </c>
      <c r="C52" s="139"/>
      <c r="D52" s="133" t="s">
        <v>170</v>
      </c>
      <c r="E52" s="140"/>
      <c r="F52" s="135"/>
      <c r="G52" s="135">
        <v>45008.0</v>
      </c>
      <c r="H52" s="95" t="s">
        <v>144</v>
      </c>
      <c r="I52" s="95">
        <v>0.0</v>
      </c>
      <c r="J52" s="89"/>
      <c r="K52" s="85"/>
      <c r="L52" s="85"/>
      <c r="M52" s="85"/>
      <c r="N52" s="85"/>
      <c r="O52" s="85"/>
      <c r="P52" s="85"/>
      <c r="Q52" s="85"/>
      <c r="R52" s="85"/>
      <c r="S52" s="85"/>
      <c r="T52" s="85"/>
      <c r="U52" s="85"/>
      <c r="V52" s="85"/>
      <c r="W52" s="85"/>
      <c r="X52" s="85"/>
      <c r="Y52" s="85"/>
      <c r="Z52" s="85"/>
      <c r="AA52" s="85"/>
      <c r="AB52" s="85"/>
      <c r="AC52" s="90"/>
      <c r="AD52" s="85"/>
      <c r="AE52" s="85"/>
      <c r="AF52" s="85"/>
      <c r="AG52" s="85"/>
      <c r="AH52" s="85"/>
      <c r="AI52" s="85"/>
      <c r="AJ52" s="85"/>
      <c r="AK52" s="85"/>
      <c r="AL52" s="8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row>
    <row r="53" ht="18.75" customHeight="1">
      <c r="A53" s="49" t="s">
        <v>156</v>
      </c>
      <c r="B53" s="41">
        <v>5.0</v>
      </c>
      <c r="C53" s="41" t="s">
        <v>68</v>
      </c>
      <c r="D53" s="141"/>
      <c r="E53" s="142"/>
      <c r="F53" s="143"/>
      <c r="G53" s="143"/>
      <c r="H53" s="89"/>
      <c r="I53" s="89" t="str">
        <f>IF(OR(ISBLANK('ProjectSchedule+GanttChart'!task_start),ISBLANK('ProjectSchedule+GanttChart'!task_end)),"",'ProjectSchedule+GanttChart'!task_end-'ProjectSchedule+GanttChart'!task_start+1)</f>
        <v/>
      </c>
      <c r="J53" s="89"/>
      <c r="K53" s="85"/>
      <c r="L53" s="85"/>
      <c r="M53" s="85"/>
      <c r="N53" s="85"/>
      <c r="O53" s="85"/>
      <c r="P53" s="85"/>
      <c r="Q53" s="85"/>
      <c r="R53" s="85"/>
      <c r="S53" s="85"/>
      <c r="T53" s="85"/>
      <c r="U53" s="85"/>
      <c r="V53" s="85"/>
      <c r="W53" s="85"/>
      <c r="X53" s="85"/>
      <c r="Y53" s="85"/>
      <c r="Z53" s="85"/>
      <c r="AA53" s="85"/>
      <c r="AB53" s="85"/>
      <c r="AC53" s="90"/>
      <c r="AD53" s="85"/>
      <c r="AE53" s="85"/>
      <c r="AF53" s="85"/>
      <c r="AG53" s="85"/>
      <c r="AH53" s="85"/>
      <c r="AI53" s="85"/>
      <c r="AJ53" s="85"/>
      <c r="AK53" s="85"/>
      <c r="AL53" s="85"/>
      <c r="AM53" s="85"/>
      <c r="AN53" s="85"/>
      <c r="AO53" s="85"/>
      <c r="AP53" s="85"/>
      <c r="AQ53" s="85"/>
      <c r="AR53" s="85"/>
      <c r="AS53" s="85"/>
      <c r="AT53" s="85"/>
      <c r="AU53" s="85"/>
      <c r="AV53" s="85"/>
      <c r="AW53" s="85"/>
      <c r="AX53" s="85"/>
      <c r="AY53" s="85"/>
      <c r="AZ53" s="85"/>
      <c r="BA53" s="85"/>
      <c r="BB53" s="85"/>
      <c r="BC53" s="85"/>
      <c r="BD53" s="85"/>
      <c r="BE53" s="85"/>
      <c r="BF53" s="85"/>
      <c r="BG53" s="85"/>
      <c r="BH53" s="85"/>
      <c r="BI53" s="85"/>
      <c r="BJ53" s="85"/>
      <c r="BK53" s="85"/>
      <c r="BL53" s="85"/>
      <c r="BM53" s="85"/>
      <c r="BN53" s="85"/>
    </row>
    <row r="54" ht="18.75" customHeight="1">
      <c r="A54" s="49"/>
      <c r="B54" s="144" t="s">
        <v>175</v>
      </c>
      <c r="C54" s="144" t="s">
        <v>69</v>
      </c>
      <c r="D54" s="145" t="s">
        <v>158</v>
      </c>
      <c r="E54" s="146">
        <f>sum(E55:E56)/counta(E55:E56)</f>
        <v>0</v>
      </c>
      <c r="F54" s="147" t="s">
        <v>176</v>
      </c>
      <c r="G54" s="148">
        <v>45007.0</v>
      </c>
      <c r="H54" s="89"/>
      <c r="I54" s="89" t="str">
        <f>IF(OR(ISBLANK('ProjectSchedule+GanttChart'!task_start),ISBLANK('ProjectSchedule+GanttChart'!task_end)),"",'ProjectSchedule+GanttChart'!task_end-'ProjectSchedule+GanttChart'!task_start+1)</f>
        <v/>
      </c>
      <c r="J54" s="95" t="s">
        <v>177</v>
      </c>
      <c r="K54" s="85"/>
      <c r="L54" s="85"/>
      <c r="M54" s="85"/>
      <c r="N54" s="85"/>
      <c r="O54" s="85"/>
      <c r="P54" s="85"/>
      <c r="Q54" s="85"/>
      <c r="R54" s="85"/>
      <c r="S54" s="85"/>
      <c r="T54" s="85"/>
      <c r="U54" s="85"/>
      <c r="V54" s="85"/>
      <c r="W54" s="85"/>
      <c r="X54" s="85"/>
      <c r="Y54" s="85"/>
      <c r="Z54" s="85"/>
      <c r="AA54" s="85"/>
      <c r="AB54" s="85"/>
      <c r="AC54" s="90"/>
      <c r="AD54" s="85"/>
      <c r="AE54" s="85"/>
      <c r="AF54" s="85"/>
      <c r="AG54" s="85"/>
      <c r="AH54" s="85"/>
      <c r="AI54" s="85"/>
      <c r="AJ54" s="85"/>
      <c r="AK54" s="85"/>
      <c r="AL54" s="8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row>
    <row r="55" ht="18.75" customHeight="1" outlineLevel="1">
      <c r="A55" s="57"/>
      <c r="B55" s="149" t="s">
        <v>70</v>
      </c>
      <c r="C55" s="150" t="s">
        <v>71</v>
      </c>
      <c r="D55" s="145" t="s">
        <v>158</v>
      </c>
      <c r="E55" s="151">
        <v>0.0</v>
      </c>
      <c r="F55" s="148">
        <v>45006.0</v>
      </c>
      <c r="G55" s="148">
        <v>45007.0</v>
      </c>
      <c r="H55" s="89"/>
      <c r="I55" s="89"/>
      <c r="J55" s="89"/>
      <c r="K55" s="85"/>
      <c r="L55" s="85"/>
      <c r="M55" s="85"/>
      <c r="N55" s="85"/>
      <c r="O55" s="85"/>
      <c r="P55" s="85"/>
      <c r="Q55" s="85"/>
      <c r="R55" s="85"/>
      <c r="S55" s="85"/>
      <c r="T55" s="85"/>
      <c r="U55" s="85"/>
      <c r="V55" s="85"/>
      <c r="W55" s="99"/>
      <c r="X55" s="99"/>
      <c r="Y55" s="85"/>
      <c r="Z55" s="85"/>
      <c r="AA55" s="85"/>
      <c r="AB55" s="85"/>
      <c r="AC55" s="90"/>
      <c r="AD55" s="85"/>
      <c r="AE55" s="85"/>
      <c r="AF55" s="85"/>
      <c r="AG55" s="85"/>
      <c r="AH55" s="85"/>
      <c r="AI55" s="85"/>
      <c r="AJ55" s="85"/>
      <c r="AK55" s="85"/>
      <c r="AL55" s="85"/>
      <c r="AM55" s="85"/>
      <c r="AN55" s="85"/>
      <c r="AO55" s="85"/>
      <c r="AP55" s="85"/>
      <c r="AQ55" s="85"/>
      <c r="AR55" s="85"/>
      <c r="AS55" s="85"/>
      <c r="AT55" s="85"/>
      <c r="AU55" s="85"/>
      <c r="AV55" s="85"/>
      <c r="AW55" s="85"/>
      <c r="AX55" s="85"/>
      <c r="AY55" s="85"/>
      <c r="AZ55" s="85"/>
      <c r="BA55" s="85"/>
      <c r="BB55" s="85"/>
      <c r="BC55" s="85"/>
      <c r="BD55" s="85"/>
      <c r="BE55" s="85"/>
      <c r="BF55" s="85"/>
      <c r="BG55" s="85"/>
      <c r="BH55" s="85"/>
      <c r="BI55" s="85"/>
      <c r="BJ55" s="85"/>
      <c r="BK55" s="85"/>
      <c r="BL55" s="85"/>
      <c r="BM55" s="85"/>
      <c r="BN55" s="85"/>
    </row>
    <row r="56" ht="18.75" customHeight="1" outlineLevel="1">
      <c r="A56" s="103">
        <v>5.0</v>
      </c>
      <c r="B56" s="149" t="s">
        <v>72</v>
      </c>
      <c r="C56" s="150" t="s">
        <v>73</v>
      </c>
      <c r="D56" s="145" t="s">
        <v>170</v>
      </c>
      <c r="E56" s="146">
        <f>sum(E57:E63)/counta(E57:E63)</f>
        <v>0</v>
      </c>
      <c r="F56" s="148">
        <v>44995.0</v>
      </c>
      <c r="G56" s="148">
        <v>45007.0</v>
      </c>
      <c r="H56" s="89"/>
      <c r="I56" s="89"/>
      <c r="J56" s="89"/>
      <c r="K56" s="85"/>
      <c r="L56" s="85"/>
      <c r="M56" s="85"/>
      <c r="N56" s="85"/>
      <c r="O56" s="85"/>
      <c r="P56" s="85"/>
      <c r="Q56" s="85"/>
      <c r="R56" s="85"/>
      <c r="S56" s="85"/>
      <c r="T56" s="85"/>
      <c r="U56" s="85"/>
      <c r="V56" s="85"/>
      <c r="W56" s="99"/>
      <c r="X56" s="99"/>
      <c r="Y56" s="85"/>
      <c r="Z56" s="85"/>
      <c r="AA56" s="85"/>
      <c r="AB56" s="85"/>
      <c r="AC56" s="90"/>
      <c r="AD56" s="85"/>
      <c r="AE56" s="85"/>
      <c r="AF56" s="85"/>
      <c r="AG56" s="85"/>
      <c r="AH56" s="85"/>
      <c r="AI56" s="85"/>
      <c r="AJ56" s="85"/>
      <c r="AK56" s="85"/>
      <c r="AL56" s="8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row>
    <row r="57" ht="18.75" customHeight="1" outlineLevel="2">
      <c r="A57" s="57"/>
      <c r="B57" s="152" t="s">
        <v>74</v>
      </c>
      <c r="C57" s="153" t="s">
        <v>75</v>
      </c>
      <c r="D57" s="154"/>
      <c r="E57" s="151">
        <v>0.0</v>
      </c>
      <c r="F57" s="147"/>
      <c r="G57" s="147"/>
      <c r="H57" s="89"/>
      <c r="I57" s="89"/>
      <c r="J57" s="89"/>
      <c r="K57" s="85"/>
      <c r="L57" s="85"/>
      <c r="M57" s="85"/>
      <c r="N57" s="85"/>
      <c r="O57" s="85"/>
      <c r="P57" s="85"/>
      <c r="Q57" s="85"/>
      <c r="R57" s="85"/>
      <c r="S57" s="85"/>
      <c r="T57" s="85"/>
      <c r="U57" s="85"/>
      <c r="V57" s="85"/>
      <c r="W57" s="99"/>
      <c r="X57" s="99"/>
      <c r="Y57" s="85"/>
      <c r="Z57" s="85"/>
      <c r="AA57" s="85"/>
      <c r="AB57" s="85"/>
      <c r="AC57" s="90"/>
      <c r="AD57" s="85"/>
      <c r="AE57" s="85"/>
      <c r="AF57" s="85"/>
      <c r="AG57" s="85"/>
      <c r="AH57" s="85"/>
      <c r="AI57" s="85"/>
      <c r="AJ57" s="85"/>
      <c r="AK57" s="85"/>
      <c r="AL57" s="85"/>
      <c r="AM57" s="85"/>
      <c r="AN57" s="85"/>
      <c r="AO57" s="85"/>
      <c r="AP57" s="85"/>
      <c r="AQ57" s="85"/>
      <c r="AR57" s="85"/>
      <c r="AS57" s="85"/>
      <c r="AT57" s="85"/>
      <c r="AU57" s="85"/>
      <c r="AV57" s="85"/>
      <c r="AW57" s="85"/>
      <c r="AX57" s="85"/>
      <c r="AY57" s="85"/>
      <c r="AZ57" s="85"/>
      <c r="BA57" s="85"/>
      <c r="BB57" s="85"/>
      <c r="BC57" s="85"/>
      <c r="BD57" s="85"/>
      <c r="BE57" s="85"/>
      <c r="BF57" s="85"/>
      <c r="BG57" s="85"/>
      <c r="BH57" s="85"/>
      <c r="BI57" s="85"/>
      <c r="BJ57" s="85"/>
      <c r="BK57" s="85"/>
      <c r="BL57" s="85"/>
      <c r="BM57" s="85"/>
      <c r="BN57" s="85"/>
    </row>
    <row r="58" ht="18.75" customHeight="1" outlineLevel="2">
      <c r="A58" s="57"/>
      <c r="B58" s="152" t="s">
        <v>76</v>
      </c>
      <c r="C58" s="153" t="s">
        <v>77</v>
      </c>
      <c r="D58" s="154"/>
      <c r="E58" s="151">
        <v>0.0</v>
      </c>
      <c r="F58" s="147"/>
      <c r="G58" s="147"/>
      <c r="H58" s="89"/>
      <c r="I58" s="89"/>
      <c r="J58" s="89"/>
      <c r="K58" s="85"/>
      <c r="L58" s="85"/>
      <c r="M58" s="85"/>
      <c r="N58" s="85"/>
      <c r="O58" s="85"/>
      <c r="P58" s="85"/>
      <c r="Q58" s="85"/>
      <c r="R58" s="85"/>
      <c r="S58" s="85"/>
      <c r="T58" s="85"/>
      <c r="U58" s="85"/>
      <c r="V58" s="85"/>
      <c r="W58" s="99"/>
      <c r="X58" s="99"/>
      <c r="Y58" s="85"/>
      <c r="Z58" s="85"/>
      <c r="AA58" s="85"/>
      <c r="AB58" s="85"/>
      <c r="AC58" s="90"/>
      <c r="AD58" s="85"/>
      <c r="AE58" s="85"/>
      <c r="AF58" s="85"/>
      <c r="AG58" s="85"/>
      <c r="AH58" s="85"/>
      <c r="AI58" s="85"/>
      <c r="AJ58" s="85"/>
      <c r="AK58" s="85"/>
      <c r="AL58" s="8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row>
    <row r="59" ht="18.75" customHeight="1" outlineLevel="2">
      <c r="A59" s="57"/>
      <c r="B59" s="152" t="s">
        <v>78</v>
      </c>
      <c r="C59" s="153" t="s">
        <v>79</v>
      </c>
      <c r="D59" s="154"/>
      <c r="E59" s="151">
        <v>0.0</v>
      </c>
      <c r="F59" s="147"/>
      <c r="G59" s="147"/>
      <c r="H59" s="89"/>
      <c r="I59" s="89"/>
      <c r="J59" s="89"/>
      <c r="K59" s="85"/>
      <c r="L59" s="85"/>
      <c r="M59" s="85"/>
      <c r="N59" s="85"/>
      <c r="O59" s="85"/>
      <c r="P59" s="85"/>
      <c r="Q59" s="85"/>
      <c r="R59" s="85"/>
      <c r="S59" s="85"/>
      <c r="T59" s="85"/>
      <c r="U59" s="85"/>
      <c r="V59" s="85"/>
      <c r="W59" s="99"/>
      <c r="X59" s="99"/>
      <c r="Y59" s="85"/>
      <c r="Z59" s="85"/>
      <c r="AA59" s="85"/>
      <c r="AB59" s="85"/>
      <c r="AC59" s="90"/>
      <c r="AD59" s="85"/>
      <c r="AE59" s="85"/>
      <c r="AF59" s="85"/>
      <c r="AG59" s="85"/>
      <c r="AH59" s="85"/>
      <c r="AI59" s="85"/>
      <c r="AJ59" s="85"/>
      <c r="AK59" s="85"/>
      <c r="AL59" s="85"/>
      <c r="AM59" s="85"/>
      <c r="AN59" s="85"/>
      <c r="AO59" s="85"/>
      <c r="AP59" s="85"/>
      <c r="AQ59" s="85"/>
      <c r="AR59" s="85"/>
      <c r="AS59" s="85"/>
      <c r="AT59" s="85"/>
      <c r="AU59" s="85"/>
      <c r="AV59" s="85"/>
      <c r="AW59" s="85"/>
      <c r="AX59" s="85"/>
      <c r="AY59" s="85"/>
      <c r="AZ59" s="85"/>
      <c r="BA59" s="85"/>
      <c r="BB59" s="85"/>
      <c r="BC59" s="85"/>
      <c r="BD59" s="85"/>
      <c r="BE59" s="85"/>
      <c r="BF59" s="85"/>
      <c r="BG59" s="85"/>
      <c r="BH59" s="85"/>
      <c r="BI59" s="85"/>
      <c r="BJ59" s="85"/>
      <c r="BK59" s="85"/>
      <c r="BL59" s="85"/>
      <c r="BM59" s="85"/>
      <c r="BN59" s="85"/>
    </row>
    <row r="60" ht="18.75" customHeight="1" outlineLevel="2">
      <c r="A60" s="57"/>
      <c r="B60" s="152" t="s">
        <v>80</v>
      </c>
      <c r="C60" s="153" t="s">
        <v>81</v>
      </c>
      <c r="D60" s="154"/>
      <c r="E60" s="151">
        <v>0.0</v>
      </c>
      <c r="F60" s="147"/>
      <c r="G60" s="147"/>
      <c r="H60" s="89"/>
      <c r="I60" s="89"/>
      <c r="J60" s="89"/>
      <c r="K60" s="85"/>
      <c r="L60" s="85"/>
      <c r="M60" s="85"/>
      <c r="N60" s="85"/>
      <c r="O60" s="85"/>
      <c r="P60" s="85"/>
      <c r="Q60" s="85"/>
      <c r="R60" s="85"/>
      <c r="S60" s="85"/>
      <c r="T60" s="85"/>
      <c r="U60" s="85"/>
      <c r="V60" s="85"/>
      <c r="W60" s="99"/>
      <c r="X60" s="99"/>
      <c r="Y60" s="85"/>
      <c r="Z60" s="85"/>
      <c r="AA60" s="85"/>
      <c r="AB60" s="85"/>
      <c r="AC60" s="90"/>
      <c r="AD60" s="85"/>
      <c r="AE60" s="85"/>
      <c r="AF60" s="85"/>
      <c r="AG60" s="85"/>
      <c r="AH60" s="85"/>
      <c r="AI60" s="85"/>
      <c r="AJ60" s="85"/>
      <c r="AK60" s="85"/>
      <c r="AL60" s="8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row>
    <row r="61" ht="18.75" customHeight="1" outlineLevel="2">
      <c r="A61" s="57"/>
      <c r="B61" s="152" t="s">
        <v>82</v>
      </c>
      <c r="C61" s="153" t="s">
        <v>83</v>
      </c>
      <c r="D61" s="154"/>
      <c r="E61" s="151">
        <v>0.0</v>
      </c>
      <c r="F61" s="147"/>
      <c r="G61" s="147"/>
      <c r="H61" s="89"/>
      <c r="I61" s="89"/>
      <c r="J61" s="89"/>
      <c r="K61" s="85"/>
      <c r="L61" s="85"/>
      <c r="M61" s="85"/>
      <c r="N61" s="85"/>
      <c r="O61" s="85"/>
      <c r="P61" s="85"/>
      <c r="Q61" s="85"/>
      <c r="R61" s="85"/>
      <c r="S61" s="85"/>
      <c r="T61" s="85"/>
      <c r="U61" s="85"/>
      <c r="V61" s="85"/>
      <c r="W61" s="99"/>
      <c r="X61" s="99"/>
      <c r="Y61" s="85"/>
      <c r="Z61" s="85"/>
      <c r="AA61" s="85"/>
      <c r="AB61" s="85"/>
      <c r="AC61" s="90"/>
      <c r="AD61" s="85"/>
      <c r="AE61" s="85"/>
      <c r="AF61" s="85"/>
      <c r="AG61" s="85"/>
      <c r="AH61" s="85"/>
      <c r="AI61" s="85"/>
      <c r="AJ61" s="85"/>
      <c r="AK61" s="85"/>
      <c r="AL61" s="85"/>
      <c r="AM61" s="85"/>
      <c r="AN61" s="85"/>
      <c r="AO61" s="85"/>
      <c r="AP61" s="85"/>
      <c r="AQ61" s="85"/>
      <c r="AR61" s="85"/>
      <c r="AS61" s="85"/>
      <c r="AT61" s="85"/>
      <c r="AU61" s="85"/>
      <c r="AV61" s="85"/>
      <c r="AW61" s="85"/>
      <c r="AX61" s="85"/>
      <c r="AY61" s="85"/>
      <c r="AZ61" s="85"/>
      <c r="BA61" s="85"/>
      <c r="BB61" s="85"/>
      <c r="BC61" s="85"/>
      <c r="BD61" s="85"/>
      <c r="BE61" s="85"/>
      <c r="BF61" s="85"/>
      <c r="BG61" s="85"/>
      <c r="BH61" s="85"/>
      <c r="BI61" s="85"/>
      <c r="BJ61" s="85"/>
      <c r="BK61" s="85"/>
      <c r="BL61" s="85"/>
      <c r="BM61" s="85"/>
      <c r="BN61" s="85"/>
    </row>
    <row r="62" ht="18.75" customHeight="1" outlineLevel="2">
      <c r="A62" s="57"/>
      <c r="B62" s="152" t="s">
        <v>80</v>
      </c>
      <c r="C62" s="153" t="s">
        <v>84</v>
      </c>
      <c r="D62" s="154"/>
      <c r="E62" s="151">
        <v>0.0</v>
      </c>
      <c r="F62" s="147"/>
      <c r="G62" s="147"/>
      <c r="H62" s="89"/>
      <c r="I62" s="89"/>
      <c r="J62" s="89"/>
      <c r="K62" s="85"/>
      <c r="L62" s="85"/>
      <c r="M62" s="85"/>
      <c r="N62" s="85"/>
      <c r="O62" s="85"/>
      <c r="P62" s="85"/>
      <c r="Q62" s="85"/>
      <c r="R62" s="85"/>
      <c r="S62" s="85"/>
      <c r="T62" s="85"/>
      <c r="U62" s="85"/>
      <c r="V62" s="85"/>
      <c r="W62" s="99"/>
      <c r="X62" s="99"/>
      <c r="Y62" s="85"/>
      <c r="Z62" s="85"/>
      <c r="AA62" s="85"/>
      <c r="AB62" s="85"/>
      <c r="AC62" s="90"/>
      <c r="AD62" s="85"/>
      <c r="AE62" s="85"/>
      <c r="AF62" s="85"/>
      <c r="AG62" s="85"/>
      <c r="AH62" s="85"/>
      <c r="AI62" s="85"/>
      <c r="AJ62" s="85"/>
      <c r="AK62" s="85"/>
      <c r="AL62" s="8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row>
    <row r="63" ht="18.75" customHeight="1" outlineLevel="2">
      <c r="A63" s="57"/>
      <c r="B63" s="152" t="s">
        <v>82</v>
      </c>
      <c r="C63" s="153" t="s">
        <v>85</v>
      </c>
      <c r="D63" s="154"/>
      <c r="E63" s="151">
        <v>0.0</v>
      </c>
      <c r="F63" s="147"/>
      <c r="G63" s="147"/>
      <c r="H63" s="89"/>
      <c r="I63" s="89"/>
      <c r="J63" s="89"/>
      <c r="K63" s="85"/>
      <c r="L63" s="85"/>
      <c r="M63" s="85"/>
      <c r="N63" s="85"/>
      <c r="O63" s="85"/>
      <c r="P63" s="85"/>
      <c r="Q63" s="85"/>
      <c r="R63" s="85"/>
      <c r="S63" s="85"/>
      <c r="T63" s="85"/>
      <c r="U63" s="85"/>
      <c r="V63" s="85"/>
      <c r="W63" s="99"/>
      <c r="X63" s="99"/>
      <c r="Y63" s="85"/>
      <c r="Z63" s="85"/>
      <c r="AA63" s="85"/>
      <c r="AB63" s="85"/>
      <c r="AC63" s="90"/>
      <c r="AD63" s="85"/>
      <c r="AE63" s="85"/>
      <c r="AF63" s="85"/>
      <c r="AG63" s="85"/>
      <c r="AH63" s="85"/>
      <c r="AI63" s="85"/>
      <c r="AJ63" s="85"/>
      <c r="AK63" s="85"/>
      <c r="AL63" s="8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row>
    <row r="64" ht="18.75" customHeight="1">
      <c r="A64" s="57"/>
      <c r="B64" s="46" t="s">
        <v>178</v>
      </c>
      <c r="C64" s="42"/>
      <c r="D64" s="154"/>
      <c r="E64" s="155"/>
      <c r="F64" s="147"/>
      <c r="G64" s="148">
        <v>45008.0</v>
      </c>
      <c r="H64" s="95" t="s">
        <v>144</v>
      </c>
      <c r="I64" s="95">
        <v>0.0</v>
      </c>
      <c r="J64" s="89"/>
      <c r="K64" s="85"/>
      <c r="L64" s="85"/>
      <c r="M64" s="85"/>
      <c r="N64" s="85"/>
      <c r="O64" s="85"/>
      <c r="P64" s="85"/>
      <c r="Q64" s="85"/>
      <c r="R64" s="85"/>
      <c r="S64" s="85"/>
      <c r="T64" s="85"/>
      <c r="U64" s="85"/>
      <c r="V64" s="85"/>
      <c r="W64" s="99"/>
      <c r="X64" s="99"/>
      <c r="Y64" s="85"/>
      <c r="Z64" s="85"/>
      <c r="AA64" s="85"/>
      <c r="AB64" s="85"/>
      <c r="AC64" s="90"/>
      <c r="AD64" s="85"/>
      <c r="AE64" s="85"/>
      <c r="AF64" s="85"/>
      <c r="AG64" s="85"/>
      <c r="AH64" s="85"/>
      <c r="AI64" s="85"/>
      <c r="AJ64" s="85"/>
      <c r="AK64" s="85"/>
      <c r="AL64" s="8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row>
    <row r="65" ht="18.75" customHeight="1">
      <c r="A65" s="57"/>
      <c r="B65" s="144" t="s">
        <v>179</v>
      </c>
      <c r="C65" s="144" t="s">
        <v>87</v>
      </c>
      <c r="D65" s="145" t="s">
        <v>154</v>
      </c>
      <c r="E65" s="146">
        <f>sum(E66:E81)/counta(E66:E81)</f>
        <v>0</v>
      </c>
      <c r="F65" s="148">
        <v>45007.0</v>
      </c>
      <c r="G65" s="148">
        <v>45008.0</v>
      </c>
      <c r="H65" s="89"/>
      <c r="I65" s="89" t="str">
        <f>IF(OR(ISBLANK('ProjectSchedule+GanttChart'!task_start),ISBLANK('ProjectSchedule+GanttChart'!task_end)),"",'ProjectSchedule+GanttChart'!task_end-'ProjectSchedule+GanttChart'!task_start+1)</f>
        <v/>
      </c>
      <c r="J65" s="89"/>
      <c r="K65" s="85"/>
      <c r="L65" s="85"/>
      <c r="M65" s="85"/>
      <c r="N65" s="85"/>
      <c r="O65" s="85"/>
      <c r="P65" s="85"/>
      <c r="Q65" s="85"/>
      <c r="R65" s="85"/>
      <c r="S65" s="85"/>
      <c r="T65" s="85"/>
      <c r="U65" s="85"/>
      <c r="V65" s="85"/>
      <c r="W65" s="99"/>
      <c r="X65" s="99"/>
      <c r="Y65" s="85"/>
      <c r="Z65" s="85"/>
      <c r="AA65" s="85"/>
      <c r="AB65" s="85"/>
      <c r="AC65" s="90"/>
      <c r="AD65" s="85"/>
      <c r="AE65" s="85"/>
      <c r="AF65" s="85"/>
      <c r="AG65" s="85"/>
      <c r="AH65" s="85"/>
      <c r="AI65" s="85"/>
      <c r="AJ65" s="85"/>
      <c r="AK65" s="85"/>
      <c r="AL65" s="8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row>
    <row r="66" ht="18.75" customHeight="1" outlineLevel="1">
      <c r="A66" s="57"/>
      <c r="B66" s="150" t="s">
        <v>180</v>
      </c>
      <c r="C66" s="150" t="s">
        <v>181</v>
      </c>
      <c r="D66" s="145" t="s">
        <v>182</v>
      </c>
      <c r="E66" s="151">
        <v>0.0</v>
      </c>
      <c r="F66" s="148">
        <v>45007.0</v>
      </c>
      <c r="G66" s="148">
        <v>45008.0</v>
      </c>
      <c r="H66" s="89"/>
      <c r="I66" s="89"/>
      <c r="J66" s="89"/>
      <c r="K66" s="85"/>
      <c r="L66" s="85"/>
      <c r="M66" s="85"/>
      <c r="N66" s="85"/>
      <c r="O66" s="85"/>
      <c r="P66" s="85"/>
      <c r="Q66" s="85"/>
      <c r="R66" s="85"/>
      <c r="S66" s="85"/>
      <c r="T66" s="85"/>
      <c r="U66" s="85"/>
      <c r="V66" s="85"/>
      <c r="W66" s="85"/>
      <c r="X66" s="85"/>
      <c r="Y66" s="85"/>
      <c r="Z66" s="85"/>
      <c r="AA66" s="85"/>
      <c r="AB66" s="85"/>
      <c r="AC66" s="90"/>
      <c r="AD66" s="85"/>
      <c r="AE66" s="85"/>
      <c r="AF66" s="85"/>
      <c r="AG66" s="85"/>
      <c r="AH66" s="85"/>
      <c r="AI66" s="85"/>
      <c r="AJ66" s="85"/>
      <c r="AK66" s="85"/>
      <c r="AL66" s="8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row>
    <row r="67" ht="18.75" customHeight="1" outlineLevel="1">
      <c r="A67" s="57"/>
      <c r="B67" s="150" t="s">
        <v>88</v>
      </c>
      <c r="C67" s="150" t="s">
        <v>183</v>
      </c>
      <c r="D67" s="145" t="s">
        <v>184</v>
      </c>
      <c r="E67" s="151">
        <v>0.0</v>
      </c>
      <c r="F67" s="148">
        <v>45007.0</v>
      </c>
      <c r="G67" s="148">
        <v>45008.0</v>
      </c>
      <c r="H67" s="89"/>
      <c r="I67" s="89" t="str">
        <f>IF(OR(ISBLANK('ProjectSchedule+GanttChart'!task_start),ISBLANK('ProjectSchedule+GanttChart'!task_end)),"",'ProjectSchedule+GanttChart'!task_end-'ProjectSchedule+GanttChart'!task_start+1)</f>
        <v/>
      </c>
      <c r="J67" s="89"/>
      <c r="K67" s="85"/>
      <c r="L67" s="85"/>
      <c r="M67" s="85"/>
      <c r="N67" s="85"/>
      <c r="O67" s="85"/>
      <c r="P67" s="85"/>
      <c r="Q67" s="85"/>
      <c r="R67" s="85"/>
      <c r="S67" s="85"/>
      <c r="T67" s="85"/>
      <c r="U67" s="85"/>
      <c r="V67" s="85"/>
      <c r="W67" s="85"/>
      <c r="X67" s="85"/>
      <c r="Y67" s="85"/>
      <c r="Z67" s="85"/>
      <c r="AA67" s="85"/>
      <c r="AB67" s="85"/>
      <c r="AC67" s="90"/>
      <c r="AD67" s="85"/>
      <c r="AE67" s="85"/>
      <c r="AF67" s="85"/>
      <c r="AG67" s="85"/>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row>
    <row r="68" ht="18.75" customHeight="1" outlineLevel="1">
      <c r="A68" s="57"/>
      <c r="B68" s="150" t="s">
        <v>90</v>
      </c>
      <c r="C68" s="150" t="s">
        <v>12</v>
      </c>
      <c r="D68" s="145" t="s">
        <v>184</v>
      </c>
      <c r="E68" s="151">
        <v>0.0</v>
      </c>
      <c r="F68" s="148">
        <v>45007.0</v>
      </c>
      <c r="G68" s="148">
        <v>45008.0</v>
      </c>
      <c r="H68" s="89"/>
      <c r="I68" s="89"/>
      <c r="J68" s="89"/>
      <c r="K68" s="85"/>
      <c r="L68" s="85"/>
      <c r="M68" s="85"/>
      <c r="N68" s="85"/>
      <c r="O68" s="85"/>
      <c r="P68" s="85"/>
      <c r="Q68" s="85"/>
      <c r="R68" s="85"/>
      <c r="S68" s="85"/>
      <c r="T68" s="85"/>
      <c r="U68" s="85"/>
      <c r="V68" s="85"/>
      <c r="W68" s="85"/>
      <c r="X68" s="85"/>
      <c r="Y68" s="85"/>
      <c r="Z68" s="85"/>
      <c r="AA68" s="99"/>
      <c r="AB68" s="85"/>
      <c r="AC68" s="90"/>
      <c r="AD68" s="85"/>
      <c r="AE68" s="85"/>
      <c r="AF68" s="85"/>
      <c r="AG68" s="85"/>
      <c r="AH68" s="85"/>
      <c r="AI68" s="85"/>
      <c r="AJ68" s="85"/>
      <c r="AK68" s="85"/>
      <c r="AL68" s="8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row>
    <row r="69" ht="18.75" customHeight="1" outlineLevel="1">
      <c r="A69" s="57"/>
      <c r="B69" s="150" t="s">
        <v>92</v>
      </c>
      <c r="C69" s="150" t="s">
        <v>95</v>
      </c>
      <c r="D69" s="145" t="s">
        <v>184</v>
      </c>
      <c r="E69" s="151">
        <v>0.0</v>
      </c>
      <c r="F69" s="148">
        <v>45007.0</v>
      </c>
      <c r="G69" s="148">
        <v>45008.0</v>
      </c>
      <c r="H69" s="89"/>
      <c r="I69" s="89"/>
      <c r="J69" s="89"/>
      <c r="K69" s="85"/>
      <c r="L69" s="85"/>
      <c r="M69" s="85"/>
      <c r="N69" s="85"/>
      <c r="O69" s="85"/>
      <c r="P69" s="85"/>
      <c r="Q69" s="85"/>
      <c r="R69" s="85"/>
      <c r="S69" s="85"/>
      <c r="T69" s="85"/>
      <c r="U69" s="85"/>
      <c r="V69" s="85"/>
      <c r="W69" s="85"/>
      <c r="X69" s="85"/>
      <c r="Y69" s="85"/>
      <c r="Z69" s="85"/>
      <c r="AA69" s="99"/>
      <c r="AB69" s="85"/>
      <c r="AC69" s="90"/>
      <c r="AD69" s="85"/>
      <c r="AE69" s="85"/>
      <c r="AF69" s="85"/>
      <c r="AG69" s="85"/>
      <c r="AH69" s="85"/>
      <c r="AI69" s="85"/>
      <c r="AJ69" s="85"/>
      <c r="AK69" s="85"/>
      <c r="AL69" s="8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row>
    <row r="70" ht="18.75" customHeight="1" outlineLevel="1">
      <c r="A70" s="57"/>
      <c r="B70" s="150" t="s">
        <v>94</v>
      </c>
      <c r="C70" s="150" t="s">
        <v>185</v>
      </c>
      <c r="D70" s="145" t="s">
        <v>186</v>
      </c>
      <c r="E70" s="151">
        <v>0.0</v>
      </c>
      <c r="F70" s="148">
        <v>45007.0</v>
      </c>
      <c r="G70" s="148">
        <v>45008.0</v>
      </c>
      <c r="H70" s="89"/>
      <c r="I70" s="89"/>
      <c r="J70" s="89"/>
      <c r="K70" s="85"/>
      <c r="L70" s="85"/>
      <c r="M70" s="85"/>
      <c r="N70" s="85"/>
      <c r="O70" s="85"/>
      <c r="P70" s="85"/>
      <c r="Q70" s="85"/>
      <c r="R70" s="85"/>
      <c r="S70" s="85"/>
      <c r="T70" s="85"/>
      <c r="U70" s="85"/>
      <c r="V70" s="85"/>
      <c r="W70" s="85"/>
      <c r="X70" s="85"/>
      <c r="Y70" s="85"/>
      <c r="Z70" s="85"/>
      <c r="AA70" s="99"/>
      <c r="AB70" s="85"/>
      <c r="AC70" s="90"/>
      <c r="AD70" s="85"/>
      <c r="AE70" s="85"/>
      <c r="AF70" s="85"/>
      <c r="AG70" s="85"/>
      <c r="AH70" s="85"/>
      <c r="AI70" s="85"/>
      <c r="AJ70" s="85"/>
      <c r="AK70" s="85"/>
      <c r="AL70" s="8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row>
    <row r="71" ht="18.75" customHeight="1" outlineLevel="1">
      <c r="A71" s="57"/>
      <c r="B71" s="150" t="s">
        <v>96</v>
      </c>
      <c r="C71" s="150" t="s">
        <v>187</v>
      </c>
      <c r="D71" s="145" t="s">
        <v>186</v>
      </c>
      <c r="E71" s="151">
        <v>0.0</v>
      </c>
      <c r="F71" s="148">
        <v>45007.0</v>
      </c>
      <c r="G71" s="148">
        <v>45008.0</v>
      </c>
      <c r="H71" s="89"/>
      <c r="I71" s="89"/>
      <c r="J71" s="89"/>
      <c r="K71" s="85"/>
      <c r="L71" s="85"/>
      <c r="M71" s="85"/>
      <c r="N71" s="85"/>
      <c r="O71" s="85"/>
      <c r="P71" s="85"/>
      <c r="Q71" s="85"/>
      <c r="R71" s="85"/>
      <c r="S71" s="85"/>
      <c r="T71" s="85"/>
      <c r="U71" s="85"/>
      <c r="V71" s="85"/>
      <c r="W71" s="85"/>
      <c r="X71" s="85"/>
      <c r="Y71" s="85"/>
      <c r="Z71" s="85"/>
      <c r="AA71" s="99"/>
      <c r="AB71" s="85"/>
      <c r="AC71" s="90"/>
      <c r="AD71" s="85"/>
      <c r="AE71" s="85"/>
      <c r="AF71" s="85"/>
      <c r="AG71" s="85"/>
      <c r="AH71" s="85"/>
      <c r="AI71" s="85"/>
      <c r="AJ71" s="85"/>
      <c r="AK71" s="85"/>
      <c r="AL71" s="8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row>
    <row r="72" ht="18.75" customHeight="1" outlineLevel="1">
      <c r="A72" s="57"/>
      <c r="B72" s="150" t="s">
        <v>98</v>
      </c>
      <c r="C72" s="150" t="s">
        <v>52</v>
      </c>
      <c r="D72" s="145" t="s">
        <v>188</v>
      </c>
      <c r="E72" s="151">
        <v>0.0</v>
      </c>
      <c r="F72" s="148">
        <v>45007.0</v>
      </c>
      <c r="G72" s="148">
        <v>45008.0</v>
      </c>
      <c r="H72" s="89"/>
      <c r="I72" s="89"/>
      <c r="J72" s="89"/>
      <c r="K72" s="85"/>
      <c r="L72" s="85"/>
      <c r="M72" s="85"/>
      <c r="N72" s="85"/>
      <c r="O72" s="85"/>
      <c r="P72" s="85"/>
      <c r="Q72" s="85"/>
      <c r="R72" s="85"/>
      <c r="S72" s="85"/>
      <c r="T72" s="85"/>
      <c r="U72" s="85"/>
      <c r="V72" s="85"/>
      <c r="W72" s="85"/>
      <c r="X72" s="85"/>
      <c r="Y72" s="85"/>
      <c r="Z72" s="85"/>
      <c r="AA72" s="99"/>
      <c r="AB72" s="85"/>
      <c r="AC72" s="90"/>
      <c r="AD72" s="85"/>
      <c r="AE72" s="85"/>
      <c r="AF72" s="85"/>
      <c r="AG72" s="85"/>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row>
    <row r="73" ht="18.75" customHeight="1" outlineLevel="1">
      <c r="A73" s="57"/>
      <c r="B73" s="150" t="s">
        <v>100</v>
      </c>
      <c r="C73" s="150" t="s">
        <v>189</v>
      </c>
      <c r="D73" s="145" t="s">
        <v>174</v>
      </c>
      <c r="E73" s="151">
        <v>0.0</v>
      </c>
      <c r="F73" s="148">
        <v>45007.0</v>
      </c>
      <c r="G73" s="148">
        <v>45008.0</v>
      </c>
      <c r="H73" s="89"/>
      <c r="I73" s="89"/>
      <c r="J73" s="89"/>
      <c r="K73" s="85"/>
      <c r="L73" s="85"/>
      <c r="M73" s="85"/>
      <c r="N73" s="85"/>
      <c r="O73" s="85"/>
      <c r="P73" s="85"/>
      <c r="Q73" s="85"/>
      <c r="R73" s="85"/>
      <c r="S73" s="85"/>
      <c r="T73" s="85"/>
      <c r="U73" s="85"/>
      <c r="V73" s="85"/>
      <c r="W73" s="85"/>
      <c r="X73" s="85"/>
      <c r="Y73" s="85"/>
      <c r="Z73" s="85"/>
      <c r="AA73" s="99"/>
      <c r="AB73" s="85"/>
      <c r="AC73" s="90"/>
      <c r="AD73" s="85"/>
      <c r="AE73" s="85"/>
      <c r="AF73" s="85"/>
      <c r="AG73" s="85"/>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row>
    <row r="74" ht="18.75" customHeight="1" outlineLevel="1">
      <c r="A74" s="57"/>
      <c r="B74" s="150" t="s">
        <v>102</v>
      </c>
      <c r="C74" s="150" t="s">
        <v>190</v>
      </c>
      <c r="D74" s="145" t="s">
        <v>174</v>
      </c>
      <c r="E74" s="151">
        <v>0.0</v>
      </c>
      <c r="F74" s="148">
        <v>45007.0</v>
      </c>
      <c r="G74" s="148">
        <v>45008.0</v>
      </c>
      <c r="H74" s="89"/>
      <c r="I74" s="89"/>
      <c r="J74" s="89"/>
      <c r="K74" s="85"/>
      <c r="L74" s="85"/>
      <c r="M74" s="85"/>
      <c r="N74" s="85"/>
      <c r="O74" s="85"/>
      <c r="P74" s="85"/>
      <c r="Q74" s="85"/>
      <c r="R74" s="85"/>
      <c r="S74" s="85"/>
      <c r="T74" s="85"/>
      <c r="U74" s="85"/>
      <c r="V74" s="85"/>
      <c r="W74" s="85"/>
      <c r="X74" s="85"/>
      <c r="Y74" s="85"/>
      <c r="Z74" s="85"/>
      <c r="AA74" s="99"/>
      <c r="AB74" s="85"/>
      <c r="AC74" s="90"/>
      <c r="AD74" s="85"/>
      <c r="AE74" s="85"/>
      <c r="AF74" s="85"/>
      <c r="AG74" s="85"/>
      <c r="AH74" s="85"/>
      <c r="AI74" s="85"/>
      <c r="AJ74" s="85"/>
      <c r="AK74" s="85"/>
      <c r="AL74" s="8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row>
    <row r="75" ht="18.75" customHeight="1" outlineLevel="1">
      <c r="A75" s="57"/>
      <c r="B75" s="150" t="s">
        <v>103</v>
      </c>
      <c r="C75" s="150" t="s">
        <v>191</v>
      </c>
      <c r="D75" s="145" t="s">
        <v>182</v>
      </c>
      <c r="E75" s="151">
        <v>0.0</v>
      </c>
      <c r="F75" s="148">
        <v>45007.0</v>
      </c>
      <c r="G75" s="148">
        <v>45008.0</v>
      </c>
      <c r="H75" s="89"/>
      <c r="I75" s="89"/>
      <c r="J75" s="89"/>
      <c r="K75" s="85"/>
      <c r="L75" s="85"/>
      <c r="M75" s="85"/>
      <c r="N75" s="85"/>
      <c r="O75" s="85"/>
      <c r="P75" s="85"/>
      <c r="Q75" s="85"/>
      <c r="R75" s="85"/>
      <c r="S75" s="85"/>
      <c r="T75" s="85"/>
      <c r="U75" s="85"/>
      <c r="V75" s="85"/>
      <c r="W75" s="85"/>
      <c r="X75" s="85"/>
      <c r="Y75" s="85"/>
      <c r="Z75" s="85"/>
      <c r="AA75" s="99"/>
      <c r="AB75" s="85"/>
      <c r="AC75" s="90"/>
      <c r="AD75" s="85"/>
      <c r="AE75" s="85"/>
      <c r="AF75" s="85"/>
      <c r="AG75" s="85"/>
      <c r="AH75" s="85"/>
      <c r="AI75" s="85"/>
      <c r="AJ75" s="85"/>
      <c r="AK75" s="85"/>
      <c r="AL75" s="8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row>
    <row r="76" ht="18.75" customHeight="1" outlineLevel="1">
      <c r="A76" s="57"/>
      <c r="B76" s="150" t="s">
        <v>105</v>
      </c>
      <c r="C76" s="150" t="s">
        <v>192</v>
      </c>
      <c r="D76" s="145" t="s">
        <v>182</v>
      </c>
      <c r="E76" s="151">
        <v>0.0</v>
      </c>
      <c r="F76" s="148">
        <v>45007.0</v>
      </c>
      <c r="G76" s="148">
        <v>45008.0</v>
      </c>
      <c r="H76" s="89"/>
      <c r="I76" s="89"/>
      <c r="J76" s="89"/>
      <c r="K76" s="85"/>
      <c r="L76" s="85"/>
      <c r="M76" s="85"/>
      <c r="N76" s="85"/>
      <c r="O76" s="85"/>
      <c r="P76" s="85"/>
      <c r="Q76" s="85"/>
      <c r="R76" s="85"/>
      <c r="S76" s="85"/>
      <c r="T76" s="85"/>
      <c r="U76" s="85"/>
      <c r="V76" s="85"/>
      <c r="W76" s="85"/>
      <c r="X76" s="85"/>
      <c r="Y76" s="85"/>
      <c r="Z76" s="85"/>
      <c r="AA76" s="99"/>
      <c r="AB76" s="85"/>
      <c r="AC76" s="90"/>
      <c r="AD76" s="85"/>
      <c r="AE76" s="85"/>
      <c r="AF76" s="85"/>
      <c r="AG76" s="85"/>
      <c r="AH76" s="85"/>
      <c r="AI76" s="85"/>
      <c r="AJ76" s="85"/>
      <c r="AK76" s="85"/>
      <c r="AL76" s="8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row>
    <row r="77" ht="18.75" customHeight="1" outlineLevel="1">
      <c r="A77" s="57"/>
      <c r="B77" s="150" t="s">
        <v>107</v>
      </c>
      <c r="C77" s="150" t="s">
        <v>193</v>
      </c>
      <c r="D77" s="145" t="s">
        <v>182</v>
      </c>
      <c r="E77" s="151">
        <v>0.0</v>
      </c>
      <c r="F77" s="148">
        <v>45007.0</v>
      </c>
      <c r="G77" s="148">
        <v>45008.0</v>
      </c>
      <c r="H77" s="89"/>
      <c r="I77" s="89"/>
      <c r="J77" s="89"/>
      <c r="K77" s="85"/>
      <c r="L77" s="85"/>
      <c r="M77" s="85"/>
      <c r="N77" s="85"/>
      <c r="O77" s="85"/>
      <c r="P77" s="85"/>
      <c r="Q77" s="85"/>
      <c r="R77" s="85"/>
      <c r="S77" s="85"/>
      <c r="T77" s="85"/>
      <c r="U77" s="85"/>
      <c r="V77" s="85"/>
      <c r="W77" s="85"/>
      <c r="X77" s="85"/>
      <c r="Y77" s="85"/>
      <c r="Z77" s="85"/>
      <c r="AA77" s="99"/>
      <c r="AB77" s="85"/>
      <c r="AC77" s="90"/>
      <c r="AD77" s="85"/>
      <c r="AE77" s="85"/>
      <c r="AF77" s="85"/>
      <c r="AG77" s="85"/>
      <c r="AH77" s="85"/>
      <c r="AI77" s="85"/>
      <c r="AJ77" s="85"/>
      <c r="AK77" s="85"/>
      <c r="AL77" s="8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row>
    <row r="78" ht="18.75" customHeight="1" outlineLevel="1">
      <c r="A78" s="57"/>
      <c r="B78" s="150" t="s">
        <v>109</v>
      </c>
      <c r="C78" s="150" t="s">
        <v>194</v>
      </c>
      <c r="D78" s="145" t="s">
        <v>182</v>
      </c>
      <c r="E78" s="151">
        <v>0.0</v>
      </c>
      <c r="F78" s="148">
        <v>45007.0</v>
      </c>
      <c r="G78" s="148">
        <v>45008.0</v>
      </c>
      <c r="H78" s="89"/>
      <c r="I78" s="89"/>
      <c r="J78" s="89"/>
      <c r="K78" s="85"/>
      <c r="L78" s="85"/>
      <c r="M78" s="85"/>
      <c r="N78" s="85"/>
      <c r="O78" s="85"/>
      <c r="P78" s="85"/>
      <c r="Q78" s="85"/>
      <c r="R78" s="85"/>
      <c r="S78" s="85"/>
      <c r="T78" s="85"/>
      <c r="U78" s="85"/>
      <c r="V78" s="85"/>
      <c r="W78" s="85"/>
      <c r="X78" s="85"/>
      <c r="Y78" s="85"/>
      <c r="Z78" s="85"/>
      <c r="AA78" s="99"/>
      <c r="AB78" s="85"/>
      <c r="AC78" s="90"/>
      <c r="AD78" s="85"/>
      <c r="AE78" s="85"/>
      <c r="AF78" s="85"/>
      <c r="AG78" s="85"/>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row>
    <row r="79" ht="18.75" customHeight="1" outlineLevel="1">
      <c r="A79" s="57"/>
      <c r="B79" s="150" t="s">
        <v>111</v>
      </c>
      <c r="C79" s="150" t="s">
        <v>195</v>
      </c>
      <c r="D79" s="145" t="s">
        <v>184</v>
      </c>
      <c r="E79" s="151">
        <v>0.0</v>
      </c>
      <c r="F79" s="148">
        <v>45007.0</v>
      </c>
      <c r="G79" s="148">
        <v>45008.0</v>
      </c>
      <c r="H79" s="89"/>
      <c r="I79" s="89"/>
      <c r="J79" s="89"/>
      <c r="K79" s="85"/>
      <c r="L79" s="85"/>
      <c r="M79" s="85"/>
      <c r="N79" s="85"/>
      <c r="O79" s="85"/>
      <c r="P79" s="85"/>
      <c r="Q79" s="85"/>
      <c r="R79" s="85"/>
      <c r="S79" s="85"/>
      <c r="T79" s="85"/>
      <c r="U79" s="85"/>
      <c r="V79" s="85"/>
      <c r="W79" s="85"/>
      <c r="X79" s="85"/>
      <c r="Y79" s="85"/>
      <c r="Z79" s="85"/>
      <c r="AA79" s="99"/>
      <c r="AB79" s="85"/>
      <c r="AC79" s="90"/>
      <c r="AD79" s="85"/>
      <c r="AE79" s="85"/>
      <c r="AF79" s="85"/>
      <c r="AG79" s="85"/>
      <c r="AH79" s="85"/>
      <c r="AI79" s="85"/>
      <c r="AJ79" s="85"/>
      <c r="AK79" s="85"/>
      <c r="AL79" s="8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row>
    <row r="80" ht="18.75" customHeight="1" outlineLevel="1">
      <c r="A80" s="57"/>
      <c r="B80" s="150" t="s">
        <v>113</v>
      </c>
      <c r="C80" s="150" t="s">
        <v>196</v>
      </c>
      <c r="D80" s="145" t="s">
        <v>158</v>
      </c>
      <c r="E80" s="151">
        <v>0.0</v>
      </c>
      <c r="F80" s="148">
        <v>45007.0</v>
      </c>
      <c r="G80" s="148">
        <v>45008.0</v>
      </c>
      <c r="H80" s="89"/>
      <c r="I80" s="89"/>
      <c r="J80" s="89"/>
      <c r="K80" s="85"/>
      <c r="L80" s="85"/>
      <c r="M80" s="85"/>
      <c r="N80" s="85"/>
      <c r="O80" s="85"/>
      <c r="P80" s="85"/>
      <c r="Q80" s="85"/>
      <c r="R80" s="85"/>
      <c r="S80" s="85"/>
      <c r="T80" s="85"/>
      <c r="U80" s="85"/>
      <c r="V80" s="85"/>
      <c r="W80" s="85"/>
      <c r="X80" s="85"/>
      <c r="Y80" s="85"/>
      <c r="Z80" s="85"/>
      <c r="AA80" s="99"/>
      <c r="AB80" s="85"/>
      <c r="AC80" s="90"/>
      <c r="AD80" s="85"/>
      <c r="AE80" s="85"/>
      <c r="AF80" s="85"/>
      <c r="AG80" s="85"/>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row>
    <row r="81" ht="18.75" customHeight="1" outlineLevel="1">
      <c r="A81" s="57"/>
      <c r="B81" s="150" t="s">
        <v>115</v>
      </c>
      <c r="C81" s="150" t="s">
        <v>197</v>
      </c>
      <c r="D81" s="145" t="s">
        <v>158</v>
      </c>
      <c r="E81" s="151">
        <v>0.0</v>
      </c>
      <c r="F81" s="148">
        <v>45007.0</v>
      </c>
      <c r="G81" s="148">
        <v>45008.0</v>
      </c>
      <c r="H81" s="89"/>
      <c r="I81" s="89"/>
      <c r="J81" s="89"/>
      <c r="K81" s="85"/>
      <c r="L81" s="85"/>
      <c r="M81" s="85"/>
      <c r="N81" s="85"/>
      <c r="O81" s="85"/>
      <c r="P81" s="85"/>
      <c r="Q81" s="85"/>
      <c r="R81" s="85"/>
      <c r="S81" s="85"/>
      <c r="T81" s="85"/>
      <c r="U81" s="85"/>
      <c r="V81" s="85"/>
      <c r="W81" s="85"/>
      <c r="X81" s="85"/>
      <c r="Y81" s="85"/>
      <c r="Z81" s="85"/>
      <c r="AA81" s="99"/>
      <c r="AB81" s="85"/>
      <c r="AC81" s="90"/>
      <c r="AD81" s="85"/>
      <c r="AE81" s="85"/>
      <c r="AF81" s="85"/>
      <c r="AG81" s="85"/>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row>
    <row r="82" ht="18.75" customHeight="1">
      <c r="A82" s="57"/>
      <c r="B82" s="45" t="s">
        <v>110</v>
      </c>
      <c r="C82" s="156"/>
      <c r="D82" s="154"/>
      <c r="E82" s="155"/>
      <c r="F82" s="148"/>
      <c r="G82" s="148">
        <v>45008.0</v>
      </c>
      <c r="H82" s="95" t="s">
        <v>144</v>
      </c>
      <c r="I82" s="95">
        <v>0.0</v>
      </c>
      <c r="J82" s="89"/>
      <c r="K82" s="85"/>
      <c r="L82" s="85"/>
      <c r="M82" s="85"/>
      <c r="N82" s="85"/>
      <c r="O82" s="85"/>
      <c r="P82" s="85"/>
      <c r="Q82" s="85"/>
      <c r="R82" s="85"/>
      <c r="S82" s="85"/>
      <c r="T82" s="85"/>
      <c r="U82" s="85"/>
      <c r="V82" s="85"/>
      <c r="W82" s="85"/>
      <c r="X82" s="85"/>
      <c r="Y82" s="85"/>
      <c r="Z82" s="85"/>
      <c r="AA82" s="85"/>
      <c r="AB82" s="85"/>
      <c r="AC82" s="90"/>
      <c r="AD82" s="85"/>
      <c r="AE82" s="85"/>
      <c r="AF82" s="85"/>
      <c r="AG82" s="85"/>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row>
    <row r="83" ht="18.75" customHeight="1">
      <c r="A83" s="57"/>
      <c r="B83" s="144" t="s">
        <v>198</v>
      </c>
      <c r="C83" s="144" t="s">
        <v>112</v>
      </c>
      <c r="D83" s="145" t="s">
        <v>158</v>
      </c>
      <c r="E83" s="151">
        <v>0.0</v>
      </c>
      <c r="F83" s="148">
        <v>45007.0</v>
      </c>
      <c r="G83" s="148">
        <v>45008.0</v>
      </c>
      <c r="H83" s="89"/>
      <c r="I83" s="89"/>
      <c r="J83" s="95">
        <v>5.2</v>
      </c>
      <c r="K83" s="85"/>
      <c r="L83" s="85"/>
      <c r="M83" s="85"/>
      <c r="N83" s="85"/>
      <c r="O83" s="85"/>
      <c r="P83" s="85"/>
      <c r="Q83" s="85"/>
      <c r="R83" s="85"/>
      <c r="S83" s="85"/>
      <c r="T83" s="85"/>
      <c r="U83" s="85"/>
      <c r="V83" s="85"/>
      <c r="W83" s="85"/>
      <c r="X83" s="85"/>
      <c r="Y83" s="85"/>
      <c r="Z83" s="85"/>
      <c r="AA83" s="85"/>
      <c r="AB83" s="85"/>
      <c r="AC83" s="90"/>
      <c r="AD83" s="85"/>
      <c r="AE83" s="85"/>
      <c r="AF83" s="85"/>
      <c r="AG83" s="85"/>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row>
    <row r="84" ht="18.75" customHeight="1">
      <c r="A84" s="57"/>
      <c r="B84" s="45" t="s">
        <v>114</v>
      </c>
      <c r="C84" s="144"/>
      <c r="D84" s="154"/>
      <c r="E84" s="151"/>
      <c r="F84" s="148"/>
      <c r="G84" s="148">
        <v>45008.0</v>
      </c>
      <c r="H84" s="95" t="s">
        <v>144</v>
      </c>
      <c r="I84" s="95">
        <v>0.0</v>
      </c>
      <c r="J84" s="89"/>
      <c r="K84" s="85"/>
      <c r="L84" s="85"/>
      <c r="M84" s="85"/>
      <c r="N84" s="85"/>
      <c r="O84" s="85"/>
      <c r="P84" s="85"/>
      <c r="Q84" s="85"/>
      <c r="R84" s="85"/>
      <c r="S84" s="85"/>
      <c r="T84" s="85"/>
      <c r="U84" s="85"/>
      <c r="V84" s="85"/>
      <c r="W84" s="85"/>
      <c r="X84" s="85"/>
      <c r="Y84" s="85"/>
      <c r="Z84" s="85"/>
      <c r="AA84" s="85"/>
      <c r="AB84" s="85"/>
      <c r="AC84" s="90"/>
      <c r="AD84" s="85"/>
      <c r="AE84" s="85"/>
      <c r="AF84" s="85"/>
      <c r="AG84" s="85"/>
      <c r="AH84" s="85"/>
      <c r="AI84" s="85"/>
      <c r="AJ84" s="85"/>
      <c r="AK84" s="85"/>
      <c r="AL84" s="8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row>
    <row r="85" ht="18.75" customHeight="1">
      <c r="A85" s="57"/>
      <c r="B85" s="144" t="s">
        <v>199</v>
      </c>
      <c r="C85" s="144" t="s">
        <v>116</v>
      </c>
      <c r="D85" s="145" t="s">
        <v>154</v>
      </c>
      <c r="E85" s="151">
        <v>0.0</v>
      </c>
      <c r="F85" s="148">
        <v>45008.0</v>
      </c>
      <c r="G85" s="148">
        <v>45008.0</v>
      </c>
      <c r="H85" s="89"/>
      <c r="I85" s="89" t="str">
        <f>IF(OR(ISBLANK('ProjectSchedule+GanttChart'!task_start),ISBLANK('ProjectSchedule+GanttChart'!task_end)),"",'ProjectSchedule+GanttChart'!task_end-'ProjectSchedule+GanttChart'!task_start+1)</f>
        <v/>
      </c>
      <c r="J85" s="95">
        <v>5.3</v>
      </c>
      <c r="K85" s="85"/>
      <c r="L85" s="85"/>
      <c r="M85" s="85"/>
      <c r="N85" s="85"/>
      <c r="O85" s="85"/>
      <c r="P85" s="85"/>
      <c r="Q85" s="85"/>
      <c r="R85" s="85"/>
      <c r="S85" s="85"/>
      <c r="T85" s="85"/>
      <c r="U85" s="85"/>
      <c r="V85" s="85"/>
      <c r="W85" s="85"/>
      <c r="X85" s="85"/>
      <c r="Y85" s="85"/>
      <c r="Z85" s="85"/>
      <c r="AA85" s="85"/>
      <c r="AB85" s="85"/>
      <c r="AC85" s="90"/>
      <c r="AD85" s="85"/>
      <c r="AE85" s="85"/>
      <c r="AF85" s="85"/>
      <c r="AG85" s="85"/>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row>
    <row r="86" ht="18.75" customHeight="1">
      <c r="A86" s="57"/>
      <c r="B86" s="45" t="s">
        <v>117</v>
      </c>
      <c r="C86" s="157"/>
      <c r="D86" s="158"/>
      <c r="E86" s="159"/>
      <c r="F86" s="160"/>
      <c r="G86" s="160">
        <v>45009.0</v>
      </c>
      <c r="H86" s="95" t="s">
        <v>144</v>
      </c>
      <c r="I86" s="95">
        <v>0.0</v>
      </c>
      <c r="J86" s="95"/>
      <c r="K86" s="85"/>
      <c r="L86" s="85"/>
      <c r="M86" s="85"/>
      <c r="N86" s="85"/>
      <c r="O86" s="85"/>
      <c r="P86" s="85"/>
      <c r="Q86" s="85"/>
      <c r="R86" s="85"/>
      <c r="S86" s="85"/>
      <c r="T86" s="85"/>
      <c r="U86" s="85"/>
      <c r="V86" s="85"/>
      <c r="W86" s="85"/>
      <c r="X86" s="85"/>
      <c r="Y86" s="85"/>
      <c r="Z86" s="85"/>
      <c r="AA86" s="85"/>
      <c r="AB86" s="85"/>
      <c r="AC86" s="90"/>
      <c r="AD86" s="85"/>
      <c r="AE86" s="85"/>
      <c r="AF86" s="85"/>
      <c r="AG86" s="85"/>
      <c r="AH86" s="85"/>
      <c r="AI86" s="85"/>
      <c r="AJ86" s="85"/>
      <c r="AK86" s="85"/>
      <c r="AL86" s="8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row>
    <row r="87" ht="18.75" customHeight="1">
      <c r="A87" s="57"/>
      <c r="B87" s="47">
        <v>6.0</v>
      </c>
      <c r="C87" s="47" t="s">
        <v>118</v>
      </c>
      <c r="D87" s="161"/>
      <c r="E87" s="162"/>
      <c r="F87" s="163"/>
      <c r="G87" s="163"/>
      <c r="H87" s="89"/>
      <c r="I87" s="89"/>
      <c r="J87" s="89"/>
      <c r="K87" s="85"/>
      <c r="L87" s="85"/>
      <c r="M87" s="85"/>
      <c r="N87" s="85"/>
      <c r="O87" s="85"/>
      <c r="P87" s="85"/>
      <c r="Q87" s="85"/>
      <c r="R87" s="85"/>
      <c r="S87" s="85"/>
      <c r="T87" s="85"/>
      <c r="U87" s="85"/>
      <c r="V87" s="85"/>
      <c r="W87" s="85"/>
      <c r="X87" s="85"/>
      <c r="Y87" s="85"/>
      <c r="Z87" s="85"/>
      <c r="AA87" s="85"/>
      <c r="AB87" s="85"/>
      <c r="AC87" s="90"/>
      <c r="AD87" s="85"/>
      <c r="AE87" s="85"/>
      <c r="AF87" s="85"/>
      <c r="AG87" s="85"/>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row>
    <row r="88" ht="18.75" customHeight="1">
      <c r="A88" s="57"/>
      <c r="B88" s="164" t="s">
        <v>200</v>
      </c>
      <c r="C88" s="164" t="s">
        <v>119</v>
      </c>
      <c r="D88" s="165"/>
      <c r="E88" s="166"/>
      <c r="F88" s="167"/>
      <c r="G88" s="167"/>
      <c r="H88" s="89"/>
      <c r="I88" s="89"/>
      <c r="J88" s="89"/>
      <c r="K88" s="85"/>
      <c r="L88" s="85"/>
      <c r="M88" s="85"/>
      <c r="N88" s="85"/>
      <c r="O88" s="85"/>
      <c r="P88" s="85"/>
      <c r="Q88" s="85"/>
      <c r="R88" s="85"/>
      <c r="S88" s="85"/>
      <c r="T88" s="85"/>
      <c r="U88" s="85"/>
      <c r="V88" s="85"/>
      <c r="W88" s="85"/>
      <c r="X88" s="85"/>
      <c r="Y88" s="85"/>
      <c r="Z88" s="85"/>
      <c r="AA88" s="85"/>
      <c r="AB88" s="85"/>
      <c r="AC88" s="90"/>
      <c r="AD88" s="85"/>
      <c r="AE88" s="85"/>
      <c r="AF88" s="85"/>
      <c r="AG88" s="85"/>
      <c r="AH88" s="85"/>
      <c r="AI88" s="85"/>
      <c r="AJ88" s="85"/>
      <c r="AK88" s="85"/>
      <c r="AL88" s="8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row>
    <row r="89" ht="18.75" customHeight="1">
      <c r="A89" s="57"/>
      <c r="B89" s="164" t="s">
        <v>201</v>
      </c>
      <c r="C89" s="164" t="s">
        <v>120</v>
      </c>
      <c r="D89" s="165"/>
      <c r="E89" s="166"/>
      <c r="F89" s="167"/>
      <c r="G89" s="167"/>
      <c r="H89" s="89"/>
      <c r="I89" s="89"/>
      <c r="J89" s="89"/>
      <c r="K89" s="85"/>
      <c r="L89" s="85"/>
      <c r="M89" s="85"/>
      <c r="N89" s="85"/>
      <c r="O89" s="85"/>
      <c r="P89" s="85"/>
      <c r="Q89" s="85"/>
      <c r="R89" s="85"/>
      <c r="S89" s="85"/>
      <c r="T89" s="85"/>
      <c r="U89" s="85"/>
      <c r="V89" s="85"/>
      <c r="W89" s="85"/>
      <c r="X89" s="85"/>
      <c r="Y89" s="85"/>
      <c r="Z89" s="85"/>
      <c r="AA89" s="85"/>
      <c r="AB89" s="85"/>
      <c r="AC89" s="90"/>
      <c r="AD89" s="85"/>
      <c r="AE89" s="85"/>
      <c r="AF89" s="85"/>
      <c r="AG89" s="85"/>
      <c r="AH89" s="85"/>
      <c r="AI89" s="85"/>
      <c r="AJ89" s="85"/>
      <c r="AK89" s="85"/>
      <c r="AL89" s="8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row>
    <row r="90" ht="18.75" customHeight="1">
      <c r="A90" s="57"/>
      <c r="B90" s="168"/>
      <c r="C90" s="168"/>
      <c r="D90" s="169"/>
      <c r="E90" s="170"/>
      <c r="F90" s="171"/>
      <c r="G90" s="171"/>
      <c r="H90" s="89"/>
      <c r="I90" s="89"/>
      <c r="J90" s="89"/>
      <c r="K90" s="85"/>
      <c r="L90" s="85"/>
      <c r="M90" s="85"/>
      <c r="N90" s="85"/>
      <c r="O90" s="85"/>
      <c r="P90" s="85"/>
      <c r="Q90" s="85"/>
      <c r="R90" s="85"/>
      <c r="S90" s="85"/>
      <c r="T90" s="85"/>
      <c r="U90" s="85"/>
      <c r="V90" s="85"/>
      <c r="W90" s="85"/>
      <c r="X90" s="85"/>
      <c r="Y90" s="85"/>
      <c r="Z90" s="85"/>
      <c r="AA90" s="85"/>
      <c r="AB90" s="85"/>
      <c r="AC90" s="90"/>
      <c r="AD90" s="85"/>
      <c r="AE90" s="85"/>
      <c r="AF90" s="85"/>
      <c r="AG90" s="85"/>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row>
    <row r="91" ht="18.75" customHeight="1">
      <c r="A91" s="57" t="s">
        <v>202</v>
      </c>
      <c r="B91" s="172"/>
      <c r="C91" s="172"/>
      <c r="D91" s="89"/>
      <c r="E91" s="173"/>
      <c r="F91" s="174"/>
      <c r="G91" s="174"/>
      <c r="H91" s="89"/>
      <c r="I91" s="89" t="str">
        <f>IF(OR(ISBLANK('ProjectSchedule+GanttChart'!task_start),ISBLANK('ProjectSchedule+GanttChart'!task_end)),"",'ProjectSchedule+GanttChart'!task_end-'ProjectSchedule+GanttChart'!task_start+1)</f>
        <v/>
      </c>
      <c r="J91" s="89"/>
      <c r="K91" s="85"/>
      <c r="L91" s="85"/>
      <c r="M91" s="85"/>
      <c r="N91" s="85"/>
      <c r="O91" s="85"/>
      <c r="P91" s="85"/>
      <c r="Q91" s="85"/>
      <c r="R91" s="85"/>
      <c r="S91" s="85"/>
      <c r="T91" s="85"/>
      <c r="U91" s="85"/>
      <c r="V91" s="85"/>
      <c r="W91" s="85"/>
      <c r="X91" s="85"/>
      <c r="Y91" s="85"/>
      <c r="Z91" s="85"/>
      <c r="AA91" s="85"/>
      <c r="AB91" s="85"/>
      <c r="AC91" s="90"/>
      <c r="AD91" s="85"/>
      <c r="AE91" s="85"/>
      <c r="AF91" s="85"/>
      <c r="AG91" s="85"/>
      <c r="AH91" s="85"/>
      <c r="AI91" s="85"/>
      <c r="AJ91" s="85"/>
      <c r="AK91" s="85"/>
      <c r="AL91" s="8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row>
    <row r="92" ht="18.75" customHeight="1">
      <c r="A92" s="49" t="s">
        <v>203</v>
      </c>
      <c r="B92" s="175" t="s">
        <v>204</v>
      </c>
      <c r="C92" s="175"/>
      <c r="D92" s="176"/>
      <c r="E92" s="177"/>
      <c r="F92" s="178"/>
      <c r="G92" s="179"/>
      <c r="H92" s="180"/>
      <c r="I92" s="180" t="str">
        <f>IF(OR(ISBLANK('ProjectSchedule+GanttChart'!task_start),ISBLANK('ProjectSchedule+GanttChart'!task_end)),"",'ProjectSchedule+GanttChart'!task_end-'ProjectSchedule+GanttChart'!task_start+1)</f>
        <v/>
      </c>
      <c r="J92" s="181"/>
      <c r="K92" s="182"/>
      <c r="L92" s="182"/>
      <c r="M92" s="182"/>
      <c r="N92" s="182"/>
      <c r="O92" s="182"/>
      <c r="P92" s="182"/>
      <c r="Q92" s="182"/>
      <c r="R92" s="182"/>
      <c r="S92" s="182"/>
      <c r="T92" s="182"/>
      <c r="U92" s="182"/>
      <c r="V92" s="182"/>
      <c r="W92" s="182"/>
      <c r="X92" s="182"/>
      <c r="Y92" s="182"/>
      <c r="Z92" s="182"/>
      <c r="AA92" s="182"/>
      <c r="AB92" s="182"/>
      <c r="AC92" s="182"/>
      <c r="AD92" s="182"/>
      <c r="AE92" s="182"/>
      <c r="AF92" s="182"/>
      <c r="AG92" s="182"/>
      <c r="AH92" s="182"/>
      <c r="AI92" s="182"/>
      <c r="AJ92" s="182"/>
      <c r="AK92" s="182"/>
      <c r="AL92" s="182"/>
      <c r="AM92" s="182"/>
      <c r="AN92" s="182"/>
      <c r="AO92" s="182"/>
      <c r="AP92" s="182"/>
      <c r="AQ92" s="182"/>
      <c r="AR92" s="182"/>
      <c r="AS92" s="182"/>
      <c r="AT92" s="182"/>
      <c r="AU92" s="182"/>
      <c r="AV92" s="182"/>
      <c r="AW92" s="182"/>
      <c r="AX92" s="182"/>
      <c r="AY92" s="182"/>
      <c r="AZ92" s="182"/>
      <c r="BA92" s="182"/>
      <c r="BB92" s="182"/>
      <c r="BC92" s="182"/>
      <c r="BD92" s="182"/>
      <c r="BE92" s="182"/>
      <c r="BF92" s="182"/>
      <c r="BG92" s="182"/>
      <c r="BH92" s="182"/>
      <c r="BI92" s="182"/>
      <c r="BJ92" s="182"/>
      <c r="BK92" s="182"/>
      <c r="BL92" s="182"/>
      <c r="BM92" s="182"/>
      <c r="BN92" s="182"/>
    </row>
    <row r="93" ht="30.0" customHeight="1">
      <c r="A93" s="57"/>
      <c r="F93" s="60"/>
      <c r="H93" s="183"/>
    </row>
    <row r="94" ht="30.0" customHeight="1">
      <c r="A94" s="57"/>
      <c r="D94" s="184"/>
      <c r="F94" s="60"/>
      <c r="G94" s="185"/>
    </row>
    <row r="95" ht="30.0" customHeight="1">
      <c r="A95" s="57"/>
      <c r="D95" s="186"/>
      <c r="F95" s="60"/>
    </row>
    <row r="96" ht="30.0" customHeight="1">
      <c r="A96" s="57"/>
      <c r="F96" s="60"/>
    </row>
    <row r="97" ht="30.0" customHeight="1">
      <c r="A97" s="57"/>
      <c r="F97" s="60"/>
    </row>
    <row r="98" ht="30.0" customHeight="1">
      <c r="A98" s="57"/>
      <c r="F98" s="60"/>
    </row>
    <row r="99" ht="30.0" customHeight="1">
      <c r="A99" s="57"/>
      <c r="F99" s="60"/>
    </row>
    <row r="100" ht="30.0" customHeight="1">
      <c r="A100" s="57"/>
      <c r="F100" s="60"/>
    </row>
    <row r="101" ht="30.0" customHeight="1">
      <c r="A101" s="57"/>
      <c r="F101" s="60"/>
    </row>
    <row r="102" ht="30.0" customHeight="1">
      <c r="A102" s="57"/>
      <c r="F102" s="60"/>
    </row>
    <row r="103" ht="30.0" customHeight="1">
      <c r="A103" s="57"/>
      <c r="F103" s="60"/>
    </row>
    <row r="104" ht="30.0" customHeight="1">
      <c r="A104" s="57"/>
      <c r="F104" s="60"/>
    </row>
    <row r="105" ht="30.0" customHeight="1">
      <c r="A105" s="57"/>
      <c r="F105" s="60"/>
    </row>
    <row r="106" ht="30.0" customHeight="1">
      <c r="A106" s="57"/>
      <c r="F106" s="60"/>
    </row>
    <row r="107" ht="30.0" customHeight="1">
      <c r="A107" s="57"/>
      <c r="F107" s="60"/>
    </row>
    <row r="108" ht="30.0" customHeight="1">
      <c r="A108" s="57"/>
      <c r="F108" s="60"/>
    </row>
    <row r="109" ht="30.0" customHeight="1">
      <c r="A109" s="57"/>
      <c r="F109" s="60"/>
    </row>
    <row r="110" ht="30.0" customHeight="1">
      <c r="A110" s="57"/>
      <c r="F110" s="60"/>
    </row>
    <row r="111" ht="30.0" customHeight="1">
      <c r="A111" s="57"/>
      <c r="F111" s="60"/>
    </row>
    <row r="112" ht="30.0" customHeight="1">
      <c r="A112" s="57"/>
      <c r="F112" s="60"/>
    </row>
    <row r="113" ht="30.0" customHeight="1">
      <c r="A113" s="57"/>
      <c r="F113" s="60"/>
    </row>
    <row r="114" ht="30.0" customHeight="1">
      <c r="A114" s="57"/>
      <c r="F114" s="60"/>
    </row>
    <row r="115" ht="30.0" customHeight="1">
      <c r="A115" s="57"/>
      <c r="F115" s="60"/>
    </row>
    <row r="116" ht="30.0" customHeight="1">
      <c r="A116" s="57"/>
      <c r="F116" s="60"/>
    </row>
    <row r="117" ht="30.0" customHeight="1">
      <c r="A117" s="57"/>
      <c r="F117" s="60"/>
    </row>
    <row r="118" ht="30.0" customHeight="1">
      <c r="A118" s="57"/>
      <c r="F118" s="60"/>
    </row>
    <row r="119" ht="30.0" customHeight="1">
      <c r="A119" s="57"/>
      <c r="F119" s="60"/>
    </row>
    <row r="120" ht="30.0" customHeight="1">
      <c r="A120" s="57"/>
      <c r="F120" s="60"/>
    </row>
    <row r="121" ht="30.0" customHeight="1">
      <c r="A121" s="57"/>
      <c r="F121" s="60"/>
    </row>
    <row r="122" ht="30.0" customHeight="1">
      <c r="A122" s="57"/>
      <c r="F122" s="60"/>
    </row>
    <row r="123" ht="30.0" customHeight="1">
      <c r="A123" s="57"/>
      <c r="F123" s="60"/>
    </row>
    <row r="124" ht="30.0" customHeight="1">
      <c r="A124" s="57"/>
      <c r="F124" s="60"/>
    </row>
    <row r="125" ht="30.0" customHeight="1">
      <c r="A125" s="57"/>
      <c r="F125" s="60"/>
    </row>
    <row r="126" ht="30.0" customHeight="1">
      <c r="A126" s="57"/>
      <c r="F126" s="60"/>
    </row>
    <row r="127" ht="30.0" customHeight="1">
      <c r="A127" s="57"/>
      <c r="F127" s="60"/>
    </row>
    <row r="128" ht="30.0" customHeight="1">
      <c r="A128" s="57"/>
      <c r="F128" s="60"/>
    </row>
    <row r="129" ht="30.0" customHeight="1">
      <c r="A129" s="57"/>
      <c r="F129" s="60"/>
    </row>
    <row r="130" ht="30.0" customHeight="1">
      <c r="A130" s="57"/>
      <c r="F130" s="60"/>
    </row>
    <row r="131" ht="30.0" customHeight="1">
      <c r="A131" s="57"/>
      <c r="F131" s="60"/>
    </row>
    <row r="132" ht="30.0" customHeight="1">
      <c r="A132" s="57"/>
      <c r="F132" s="60"/>
    </row>
    <row r="133" ht="30.0" customHeight="1">
      <c r="A133" s="57"/>
      <c r="F133" s="60"/>
    </row>
    <row r="134" ht="30.0" customHeight="1">
      <c r="A134" s="57"/>
      <c r="F134" s="60"/>
    </row>
    <row r="135" ht="30.0" customHeight="1">
      <c r="A135" s="57"/>
      <c r="F135" s="60"/>
    </row>
    <row r="136" ht="30.0" customHeight="1">
      <c r="A136" s="57"/>
      <c r="F136" s="60"/>
    </row>
    <row r="137" ht="30.0" customHeight="1">
      <c r="A137" s="57"/>
      <c r="F137" s="60"/>
    </row>
    <row r="138" ht="30.0" customHeight="1">
      <c r="A138" s="57"/>
      <c r="F138" s="60"/>
    </row>
    <row r="139" ht="30.0" customHeight="1">
      <c r="A139" s="57"/>
      <c r="F139" s="60"/>
    </row>
    <row r="140" ht="30.0" customHeight="1">
      <c r="A140" s="57"/>
      <c r="F140" s="60"/>
    </row>
    <row r="141" ht="30.0" customHeight="1">
      <c r="A141" s="57"/>
      <c r="F141" s="60"/>
    </row>
    <row r="142" ht="30.0" customHeight="1">
      <c r="A142" s="57"/>
      <c r="F142" s="60"/>
    </row>
    <row r="143" ht="30.0" customHeight="1">
      <c r="A143" s="57"/>
      <c r="F143" s="60"/>
    </row>
    <row r="144" ht="30.0" customHeight="1">
      <c r="A144" s="57"/>
      <c r="F144" s="60"/>
    </row>
    <row r="145" ht="30.0" customHeight="1">
      <c r="A145" s="57"/>
      <c r="F145" s="60"/>
    </row>
    <row r="146" ht="30.0" customHeight="1">
      <c r="A146" s="57"/>
      <c r="F146" s="60"/>
    </row>
    <row r="147" ht="30.0" customHeight="1">
      <c r="A147" s="57"/>
      <c r="F147" s="60"/>
    </row>
    <row r="148" ht="30.0" customHeight="1">
      <c r="A148" s="57"/>
      <c r="F148" s="60"/>
    </row>
    <row r="149" ht="30.0" customHeight="1">
      <c r="A149" s="57"/>
      <c r="F149" s="60"/>
    </row>
    <row r="150" ht="30.0" customHeight="1">
      <c r="A150" s="57"/>
      <c r="F150" s="60"/>
    </row>
    <row r="151" ht="30.0" customHeight="1">
      <c r="A151" s="57"/>
      <c r="F151" s="60"/>
    </row>
    <row r="152" ht="30.0" customHeight="1">
      <c r="A152" s="57"/>
      <c r="F152" s="60"/>
    </row>
    <row r="153" ht="30.0" customHeight="1">
      <c r="A153" s="57"/>
      <c r="F153" s="60"/>
    </row>
    <row r="154" ht="30.0" customHeight="1">
      <c r="A154" s="57"/>
      <c r="F154" s="60"/>
    </row>
    <row r="155" ht="30.0" customHeight="1">
      <c r="A155" s="57"/>
      <c r="F155" s="60"/>
    </row>
    <row r="156" ht="30.0" customHeight="1">
      <c r="A156" s="57"/>
      <c r="F156" s="60"/>
    </row>
    <row r="157" ht="30.0" customHeight="1">
      <c r="A157" s="57"/>
      <c r="F157" s="60"/>
    </row>
    <row r="158" ht="30.0" customHeight="1">
      <c r="A158" s="57"/>
      <c r="F158" s="60"/>
    </row>
    <row r="159" ht="30.0" customHeight="1">
      <c r="A159" s="57"/>
      <c r="F159" s="60"/>
    </row>
    <row r="160" ht="30.0" customHeight="1">
      <c r="A160" s="57"/>
      <c r="F160" s="60"/>
    </row>
    <row r="161" ht="30.0" customHeight="1">
      <c r="A161" s="57"/>
      <c r="F161" s="60"/>
    </row>
    <row r="162" ht="30.0" customHeight="1">
      <c r="A162" s="57"/>
      <c r="F162" s="60"/>
    </row>
    <row r="163" ht="30.0" customHeight="1">
      <c r="A163" s="57"/>
      <c r="F163" s="60"/>
    </row>
    <row r="164" ht="30.0" customHeight="1">
      <c r="A164" s="57"/>
      <c r="F164" s="60"/>
    </row>
    <row r="165" ht="30.0" customHeight="1">
      <c r="A165" s="57"/>
      <c r="F165" s="60"/>
    </row>
    <row r="166" ht="30.0" customHeight="1">
      <c r="A166" s="57"/>
      <c r="F166" s="60"/>
    </row>
    <row r="167" ht="30.0" customHeight="1">
      <c r="A167" s="57"/>
      <c r="F167" s="60"/>
    </row>
    <row r="168" ht="30.0" customHeight="1">
      <c r="A168" s="57"/>
      <c r="F168" s="60"/>
    </row>
    <row r="169" ht="30.0" customHeight="1">
      <c r="A169" s="57"/>
      <c r="F169" s="60"/>
    </row>
    <row r="170" ht="30.0" customHeight="1">
      <c r="A170" s="57"/>
      <c r="F170" s="60"/>
    </row>
    <row r="171" ht="30.0" customHeight="1">
      <c r="A171" s="57"/>
      <c r="F171" s="60"/>
    </row>
    <row r="172" ht="30.0" customHeight="1">
      <c r="A172" s="57"/>
      <c r="F172" s="60"/>
    </row>
    <row r="173" ht="30.0" customHeight="1">
      <c r="A173" s="57"/>
      <c r="F173" s="60"/>
    </row>
    <row r="174" ht="30.0" customHeight="1">
      <c r="A174" s="57"/>
      <c r="F174" s="60"/>
    </row>
    <row r="175" ht="30.0" customHeight="1">
      <c r="A175" s="57"/>
      <c r="F175" s="60"/>
    </row>
    <row r="176" ht="30.0" customHeight="1">
      <c r="A176" s="57"/>
      <c r="F176" s="60"/>
    </row>
    <row r="177" ht="30.0" customHeight="1">
      <c r="A177" s="57"/>
      <c r="F177" s="60"/>
    </row>
    <row r="178" ht="30.0" customHeight="1">
      <c r="A178" s="57"/>
      <c r="F178" s="60"/>
    </row>
    <row r="179" ht="30.0" customHeight="1">
      <c r="A179" s="57"/>
      <c r="F179" s="60"/>
    </row>
    <row r="180" ht="30.0" customHeight="1">
      <c r="A180" s="57"/>
      <c r="F180" s="60"/>
    </row>
    <row r="181" ht="30.0" customHeight="1">
      <c r="A181" s="57"/>
      <c r="F181" s="60"/>
    </row>
    <row r="182" ht="30.0" customHeight="1">
      <c r="A182" s="57"/>
      <c r="F182" s="60"/>
    </row>
    <row r="183" ht="30.0" customHeight="1">
      <c r="A183" s="57"/>
      <c r="F183" s="60"/>
    </row>
    <row r="184" ht="30.0" customHeight="1">
      <c r="A184" s="57"/>
      <c r="F184" s="60"/>
    </row>
    <row r="185" ht="30.0" customHeight="1">
      <c r="A185" s="57"/>
      <c r="F185" s="60"/>
    </row>
    <row r="186" ht="30.0" customHeight="1">
      <c r="A186" s="57"/>
      <c r="F186" s="60"/>
    </row>
    <row r="187" ht="30.0" customHeight="1">
      <c r="A187" s="57"/>
      <c r="F187" s="60"/>
    </row>
    <row r="188" ht="30.0" customHeight="1">
      <c r="A188" s="57"/>
      <c r="F188" s="60"/>
    </row>
    <row r="189" ht="30.0" customHeight="1">
      <c r="A189" s="57"/>
      <c r="F189" s="60"/>
    </row>
    <row r="190" ht="30.0" customHeight="1">
      <c r="A190" s="57"/>
      <c r="F190" s="60"/>
    </row>
    <row r="191" ht="30.0" customHeight="1">
      <c r="A191" s="57"/>
      <c r="F191" s="60"/>
    </row>
    <row r="192" ht="30.0" customHeight="1">
      <c r="A192" s="57"/>
      <c r="F192" s="60"/>
    </row>
    <row r="193" ht="30.0" customHeight="1">
      <c r="A193" s="57"/>
      <c r="F193" s="60"/>
    </row>
    <row r="194" ht="30.0" customHeight="1">
      <c r="A194" s="57"/>
      <c r="F194" s="60"/>
    </row>
    <row r="195" ht="30.0" customHeight="1">
      <c r="A195" s="57"/>
      <c r="F195" s="60"/>
    </row>
    <row r="196" ht="30.0" customHeight="1">
      <c r="A196" s="57"/>
      <c r="F196" s="60"/>
    </row>
    <row r="197" ht="30.0" customHeight="1">
      <c r="A197" s="57"/>
      <c r="F197" s="60"/>
    </row>
    <row r="198" ht="30.0" customHeight="1">
      <c r="A198" s="57"/>
      <c r="F198" s="60"/>
    </row>
    <row r="199" ht="30.0" customHeight="1">
      <c r="A199" s="57"/>
      <c r="F199" s="60"/>
    </row>
    <row r="200" ht="30.0" customHeight="1">
      <c r="A200" s="57"/>
      <c r="F200" s="60"/>
    </row>
    <row r="201" ht="30.0" customHeight="1">
      <c r="A201" s="57"/>
      <c r="F201" s="60"/>
    </row>
    <row r="202" ht="30.0" customHeight="1">
      <c r="A202" s="57"/>
      <c r="F202" s="60"/>
    </row>
    <row r="203" ht="30.0" customHeight="1">
      <c r="A203" s="57"/>
      <c r="F203" s="60"/>
    </row>
    <row r="204" ht="30.0" customHeight="1">
      <c r="A204" s="57"/>
      <c r="F204" s="60"/>
    </row>
    <row r="205" ht="30.0" customHeight="1">
      <c r="A205" s="57"/>
      <c r="F205" s="60"/>
    </row>
    <row r="206" ht="30.0" customHeight="1">
      <c r="A206" s="57"/>
      <c r="F206" s="60"/>
    </row>
    <row r="207" ht="30.0" customHeight="1">
      <c r="A207" s="57"/>
      <c r="F207" s="60"/>
    </row>
    <row r="208" ht="30.0" customHeight="1">
      <c r="A208" s="57"/>
      <c r="F208" s="60"/>
    </row>
    <row r="209" ht="30.0" customHeight="1">
      <c r="A209" s="57"/>
      <c r="F209" s="60"/>
    </row>
    <row r="210" ht="30.0" customHeight="1">
      <c r="A210" s="57"/>
      <c r="F210" s="60"/>
    </row>
    <row r="211" ht="30.0" customHeight="1">
      <c r="A211" s="57"/>
      <c r="F211" s="60"/>
    </row>
    <row r="212" ht="30.0" customHeight="1">
      <c r="A212" s="57"/>
      <c r="F212" s="60"/>
    </row>
    <row r="213" ht="30.0" customHeight="1">
      <c r="A213" s="57"/>
      <c r="F213" s="60"/>
    </row>
    <row r="214" ht="30.0" customHeight="1">
      <c r="A214" s="57"/>
      <c r="F214" s="60"/>
    </row>
    <row r="215" ht="30.0" customHeight="1">
      <c r="A215" s="57"/>
      <c r="F215" s="60"/>
    </row>
    <row r="216" ht="30.0" customHeight="1">
      <c r="A216" s="57"/>
      <c r="F216" s="60"/>
    </row>
    <row r="217" ht="30.0" customHeight="1">
      <c r="A217" s="57"/>
      <c r="F217" s="60"/>
    </row>
    <row r="218" ht="30.0" customHeight="1">
      <c r="A218" s="57"/>
      <c r="F218" s="60"/>
    </row>
    <row r="219" ht="30.0" customHeight="1">
      <c r="A219" s="57"/>
      <c r="F219" s="60"/>
    </row>
    <row r="220" ht="30.0" customHeight="1">
      <c r="A220" s="57"/>
      <c r="F220" s="60"/>
    </row>
    <row r="221" ht="30.0" customHeight="1">
      <c r="A221" s="57"/>
      <c r="F221" s="60"/>
    </row>
    <row r="222" ht="30.0" customHeight="1">
      <c r="A222" s="57"/>
      <c r="F222" s="60"/>
    </row>
    <row r="223" ht="30.0" customHeight="1">
      <c r="A223" s="57"/>
      <c r="F223" s="60"/>
    </row>
    <row r="224" ht="30.0" customHeight="1">
      <c r="A224" s="57"/>
      <c r="F224" s="60"/>
    </row>
    <row r="225" ht="30.0" customHeight="1">
      <c r="A225" s="57"/>
      <c r="F225" s="60"/>
    </row>
    <row r="226" ht="30.0" customHeight="1">
      <c r="A226" s="57"/>
      <c r="F226" s="60"/>
    </row>
    <row r="227" ht="30.0" customHeight="1">
      <c r="A227" s="57"/>
      <c r="F227" s="60"/>
    </row>
    <row r="228" ht="30.0" customHeight="1">
      <c r="A228" s="57"/>
      <c r="F228" s="60"/>
    </row>
    <row r="229" ht="30.0" customHeight="1">
      <c r="A229" s="57"/>
      <c r="F229" s="60"/>
    </row>
    <row r="230" ht="30.0" customHeight="1">
      <c r="A230" s="57"/>
      <c r="F230" s="60"/>
    </row>
    <row r="231" ht="30.0" customHeight="1">
      <c r="A231" s="57"/>
      <c r="F231" s="60"/>
    </row>
    <row r="232" ht="30.0" customHeight="1">
      <c r="A232" s="57"/>
      <c r="F232" s="60"/>
    </row>
    <row r="233" ht="30.0" customHeight="1">
      <c r="A233" s="57"/>
      <c r="F233" s="60"/>
    </row>
    <row r="234" ht="30.0" customHeight="1">
      <c r="A234" s="57"/>
      <c r="F234" s="60"/>
    </row>
    <row r="235" ht="30.0" customHeight="1">
      <c r="A235" s="57"/>
      <c r="F235" s="60"/>
    </row>
    <row r="236" ht="30.0" customHeight="1">
      <c r="A236" s="57"/>
      <c r="F236" s="60"/>
    </row>
    <row r="237" ht="30.0" customHeight="1">
      <c r="A237" s="57"/>
      <c r="F237" s="60"/>
    </row>
    <row r="238" ht="30.0" customHeight="1">
      <c r="A238" s="57"/>
      <c r="F238" s="60"/>
    </row>
    <row r="239" ht="30.0" customHeight="1">
      <c r="A239" s="57"/>
      <c r="F239" s="60"/>
    </row>
    <row r="240" ht="30.0" customHeight="1">
      <c r="A240" s="57"/>
      <c r="F240" s="60"/>
    </row>
    <row r="241" ht="30.0" customHeight="1">
      <c r="A241" s="57"/>
      <c r="F241" s="60"/>
    </row>
    <row r="242" ht="30.0" customHeight="1">
      <c r="A242" s="57"/>
      <c r="F242" s="60"/>
    </row>
    <row r="243" ht="30.0" customHeight="1">
      <c r="A243" s="57"/>
      <c r="F243" s="60"/>
    </row>
    <row r="244" ht="30.0" customHeight="1">
      <c r="A244" s="57"/>
      <c r="F244" s="60"/>
    </row>
    <row r="245" ht="30.0" customHeight="1">
      <c r="A245" s="57"/>
      <c r="F245" s="60"/>
    </row>
    <row r="246" ht="30.0" customHeight="1">
      <c r="A246" s="57"/>
      <c r="F246" s="60"/>
    </row>
    <row r="247" ht="30.0" customHeight="1">
      <c r="A247" s="57"/>
      <c r="F247" s="60"/>
    </row>
    <row r="248" ht="30.0" customHeight="1">
      <c r="A248" s="57"/>
      <c r="F248" s="60"/>
    </row>
    <row r="249" ht="30.0" customHeight="1">
      <c r="A249" s="57"/>
      <c r="F249" s="60"/>
    </row>
    <row r="250" ht="30.0" customHeight="1">
      <c r="A250" s="57"/>
      <c r="F250" s="60"/>
    </row>
    <row r="251" ht="30.0" customHeight="1">
      <c r="A251" s="57"/>
      <c r="F251" s="60"/>
    </row>
    <row r="252" ht="30.0" customHeight="1">
      <c r="A252" s="57"/>
      <c r="F252" s="60"/>
    </row>
    <row r="253" ht="30.0" customHeight="1">
      <c r="A253" s="57"/>
      <c r="F253" s="60"/>
    </row>
    <row r="254" ht="30.0" customHeight="1">
      <c r="A254" s="57"/>
      <c r="F254" s="60"/>
    </row>
    <row r="255" ht="30.0" customHeight="1">
      <c r="A255" s="57"/>
      <c r="F255" s="60"/>
    </row>
    <row r="256" ht="30.0" customHeight="1">
      <c r="A256" s="57"/>
      <c r="F256" s="60"/>
    </row>
    <row r="257" ht="30.0" customHeight="1">
      <c r="A257" s="57"/>
      <c r="F257" s="60"/>
    </row>
    <row r="258" ht="30.0" customHeight="1">
      <c r="A258" s="57"/>
      <c r="F258" s="60"/>
    </row>
    <row r="259" ht="30.0" customHeight="1">
      <c r="A259" s="57"/>
      <c r="F259" s="60"/>
    </row>
    <row r="260" ht="30.0" customHeight="1">
      <c r="A260" s="57"/>
      <c r="F260" s="60"/>
    </row>
    <row r="261" ht="30.0" customHeight="1">
      <c r="A261" s="57"/>
      <c r="F261" s="60"/>
    </row>
    <row r="262" ht="30.0" customHeight="1">
      <c r="A262" s="57"/>
      <c r="F262" s="60"/>
    </row>
    <row r="263" ht="30.0" customHeight="1">
      <c r="A263" s="57"/>
      <c r="F263" s="60"/>
    </row>
    <row r="264" ht="30.0" customHeight="1">
      <c r="A264" s="57"/>
      <c r="F264" s="60"/>
    </row>
    <row r="265" ht="30.0" customHeight="1">
      <c r="A265" s="57"/>
      <c r="F265" s="60"/>
    </row>
    <row r="266" ht="30.0" customHeight="1">
      <c r="A266" s="57"/>
      <c r="F266" s="60"/>
    </row>
    <row r="267" ht="30.0" customHeight="1">
      <c r="A267" s="57"/>
      <c r="F267" s="60"/>
    </row>
    <row r="268" ht="30.0" customHeight="1">
      <c r="A268" s="57"/>
      <c r="F268" s="60"/>
    </row>
    <row r="269" ht="30.0" customHeight="1">
      <c r="A269" s="57"/>
      <c r="F269" s="60"/>
    </row>
    <row r="270" ht="30.0" customHeight="1">
      <c r="A270" s="57"/>
      <c r="F270" s="60"/>
    </row>
    <row r="271" ht="30.0" customHeight="1">
      <c r="A271" s="57"/>
      <c r="F271" s="60"/>
    </row>
    <row r="272" ht="30.0" customHeight="1">
      <c r="A272" s="57"/>
      <c r="F272" s="60"/>
    </row>
    <row r="273" ht="30.0" customHeight="1">
      <c r="A273" s="57"/>
      <c r="F273" s="60"/>
    </row>
    <row r="274" ht="30.0" customHeight="1">
      <c r="A274" s="57"/>
      <c r="F274" s="60"/>
    </row>
    <row r="275" ht="30.0" customHeight="1">
      <c r="A275" s="57"/>
      <c r="F275" s="60"/>
    </row>
    <row r="276" ht="30.0" customHeight="1">
      <c r="A276" s="57"/>
      <c r="F276" s="60"/>
    </row>
    <row r="277" ht="30.0" customHeight="1">
      <c r="A277" s="57"/>
      <c r="F277" s="60"/>
    </row>
    <row r="278" ht="30.0" customHeight="1">
      <c r="A278" s="57"/>
      <c r="F278" s="60"/>
    </row>
    <row r="279" ht="30.0" customHeight="1">
      <c r="A279" s="57"/>
      <c r="F279" s="60"/>
    </row>
    <row r="280" ht="30.0" customHeight="1">
      <c r="A280" s="57"/>
      <c r="F280" s="60"/>
    </row>
    <row r="281" ht="30.0" customHeight="1">
      <c r="A281" s="57"/>
      <c r="F281" s="60"/>
    </row>
    <row r="282" ht="30.0" customHeight="1">
      <c r="A282" s="57"/>
      <c r="F282" s="60"/>
    </row>
    <row r="283" ht="30.0" customHeight="1">
      <c r="A283" s="57"/>
      <c r="F283" s="60"/>
    </row>
    <row r="284" ht="30.0" customHeight="1">
      <c r="A284" s="57"/>
      <c r="F284" s="60"/>
    </row>
    <row r="285" ht="30.0" customHeight="1">
      <c r="A285" s="57"/>
      <c r="F285" s="60"/>
    </row>
    <row r="286" ht="30.0" customHeight="1">
      <c r="A286" s="57"/>
      <c r="F286" s="60"/>
    </row>
    <row r="287" ht="30.0" customHeight="1">
      <c r="A287" s="57"/>
      <c r="F287" s="60"/>
    </row>
    <row r="288" ht="30.0" customHeight="1">
      <c r="A288" s="57"/>
      <c r="F288" s="60"/>
    </row>
    <row r="289" ht="30.0" customHeight="1">
      <c r="A289" s="57"/>
      <c r="F289" s="60"/>
    </row>
    <row r="290" ht="30.0" customHeight="1">
      <c r="A290" s="57"/>
      <c r="F290" s="60"/>
    </row>
    <row r="291" ht="30.0" customHeight="1">
      <c r="A291" s="57"/>
      <c r="F291" s="60"/>
    </row>
    <row r="292" ht="30.0" customHeight="1">
      <c r="A292" s="57"/>
      <c r="F292" s="60"/>
    </row>
    <row r="293" ht="30.0" customHeight="1">
      <c r="A293" s="57"/>
      <c r="F293" s="60"/>
    </row>
    <row r="294" ht="30.0" customHeight="1">
      <c r="A294" s="57"/>
      <c r="F294" s="60"/>
    </row>
    <row r="295" ht="30.0" customHeight="1">
      <c r="A295" s="57"/>
      <c r="F295" s="60"/>
    </row>
    <row r="296" ht="30.0" customHeight="1">
      <c r="A296" s="57"/>
      <c r="F296" s="60"/>
    </row>
    <row r="297" ht="30.0" customHeight="1">
      <c r="A297" s="57"/>
      <c r="F297" s="60"/>
    </row>
    <row r="298" ht="30.0" customHeight="1">
      <c r="A298" s="57"/>
      <c r="F298" s="60"/>
    </row>
    <row r="299" ht="30.0" customHeight="1">
      <c r="A299" s="57"/>
      <c r="F299" s="60"/>
    </row>
    <row r="300" ht="30.0" customHeight="1">
      <c r="A300" s="57"/>
      <c r="F300" s="60"/>
    </row>
    <row r="301" ht="30.0" customHeight="1">
      <c r="A301" s="57"/>
      <c r="F301" s="60"/>
    </row>
    <row r="302" ht="30.0" customHeight="1">
      <c r="A302" s="57"/>
      <c r="F302" s="60"/>
    </row>
    <row r="303" ht="30.0" customHeight="1">
      <c r="A303" s="57"/>
      <c r="F303" s="60"/>
    </row>
    <row r="304" ht="30.0" customHeight="1">
      <c r="A304" s="57"/>
      <c r="F304" s="60"/>
    </row>
    <row r="305" ht="30.0" customHeight="1">
      <c r="A305" s="57"/>
      <c r="F305" s="60"/>
    </row>
    <row r="306" ht="30.0" customHeight="1">
      <c r="A306" s="57"/>
      <c r="F306" s="60"/>
    </row>
    <row r="307" ht="30.0" customHeight="1">
      <c r="A307" s="57"/>
      <c r="F307" s="60"/>
    </row>
    <row r="308" ht="30.0" customHeight="1">
      <c r="A308" s="57"/>
      <c r="F308" s="60"/>
    </row>
    <row r="309" ht="30.0" customHeight="1">
      <c r="A309" s="57"/>
      <c r="F309" s="60"/>
    </row>
    <row r="310" ht="30.0" customHeight="1">
      <c r="A310" s="57"/>
      <c r="F310" s="60"/>
    </row>
    <row r="311" ht="30.0" customHeight="1">
      <c r="A311" s="57"/>
      <c r="F311" s="60"/>
    </row>
    <row r="312" ht="30.0" customHeight="1">
      <c r="A312" s="57"/>
      <c r="F312" s="60"/>
    </row>
    <row r="313" ht="30.0" customHeight="1">
      <c r="A313" s="57"/>
      <c r="F313" s="60"/>
    </row>
    <row r="314" ht="30.0" customHeight="1">
      <c r="A314" s="57"/>
      <c r="F314" s="60"/>
    </row>
    <row r="315" ht="30.0" customHeight="1">
      <c r="A315" s="57"/>
      <c r="F315" s="60"/>
    </row>
    <row r="316" ht="30.0" customHeight="1">
      <c r="A316" s="57"/>
      <c r="F316" s="60"/>
    </row>
    <row r="317" ht="30.0" customHeight="1">
      <c r="A317" s="57"/>
      <c r="F317" s="60"/>
    </row>
    <row r="318" ht="30.0" customHeight="1">
      <c r="A318" s="57"/>
      <c r="F318" s="60"/>
    </row>
    <row r="319" ht="30.0" customHeight="1">
      <c r="A319" s="57"/>
      <c r="F319" s="60"/>
    </row>
    <row r="320" ht="30.0" customHeight="1">
      <c r="A320" s="57"/>
      <c r="F320" s="60"/>
    </row>
    <row r="321" ht="30.0" customHeight="1">
      <c r="A321" s="57"/>
      <c r="F321" s="60"/>
    </row>
    <row r="322" ht="30.0" customHeight="1">
      <c r="A322" s="57"/>
      <c r="F322" s="60"/>
    </row>
    <row r="323" ht="30.0" customHeight="1">
      <c r="A323" s="57"/>
      <c r="F323" s="60"/>
    </row>
    <row r="324" ht="30.0" customHeight="1">
      <c r="A324" s="57"/>
      <c r="F324" s="60"/>
    </row>
    <row r="325" ht="30.0" customHeight="1">
      <c r="A325" s="57"/>
      <c r="F325" s="60"/>
    </row>
    <row r="326" ht="30.0" customHeight="1">
      <c r="A326" s="57"/>
      <c r="F326" s="60"/>
    </row>
    <row r="327" ht="30.0" customHeight="1">
      <c r="A327" s="57"/>
      <c r="F327" s="60"/>
    </row>
    <row r="328" ht="30.0" customHeight="1">
      <c r="A328" s="57"/>
      <c r="F328" s="60"/>
    </row>
    <row r="329" ht="30.0" customHeight="1">
      <c r="A329" s="57"/>
      <c r="F329" s="60"/>
    </row>
    <row r="330" ht="30.0" customHeight="1">
      <c r="A330" s="57"/>
      <c r="F330" s="60"/>
    </row>
    <row r="331" ht="30.0" customHeight="1">
      <c r="A331" s="57"/>
      <c r="F331" s="60"/>
    </row>
    <row r="332" ht="30.0" customHeight="1">
      <c r="A332" s="57"/>
      <c r="F332" s="60"/>
    </row>
    <row r="333" ht="30.0" customHeight="1">
      <c r="A333" s="57"/>
      <c r="F333" s="60"/>
    </row>
    <row r="334" ht="30.0" customHeight="1">
      <c r="A334" s="57"/>
      <c r="F334" s="60"/>
    </row>
    <row r="335" ht="30.0" customHeight="1">
      <c r="A335" s="57"/>
      <c r="F335" s="60"/>
    </row>
    <row r="336" ht="30.0" customHeight="1">
      <c r="A336" s="57"/>
      <c r="F336" s="60"/>
    </row>
    <row r="337" ht="30.0" customHeight="1">
      <c r="A337" s="57"/>
      <c r="F337" s="60"/>
    </row>
    <row r="338" ht="30.0" customHeight="1">
      <c r="A338" s="57"/>
      <c r="F338" s="60"/>
    </row>
    <row r="339" ht="30.0" customHeight="1">
      <c r="A339" s="57"/>
      <c r="F339" s="60"/>
    </row>
    <row r="340" ht="30.0" customHeight="1">
      <c r="A340" s="57"/>
      <c r="F340" s="60"/>
    </row>
    <row r="341" ht="30.0" customHeight="1">
      <c r="A341" s="57"/>
      <c r="F341" s="60"/>
    </row>
    <row r="342" ht="30.0" customHeight="1">
      <c r="A342" s="57"/>
      <c r="F342" s="60"/>
    </row>
    <row r="343" ht="30.0" customHeight="1">
      <c r="A343" s="57"/>
      <c r="F343" s="60"/>
    </row>
    <row r="344" ht="30.0" customHeight="1">
      <c r="A344" s="57"/>
      <c r="F344" s="60"/>
    </row>
    <row r="345" ht="30.0" customHeight="1">
      <c r="A345" s="57"/>
      <c r="F345" s="60"/>
    </row>
    <row r="346" ht="30.0" customHeight="1">
      <c r="A346" s="57"/>
      <c r="F346" s="60"/>
    </row>
    <row r="347" ht="30.0" customHeight="1">
      <c r="A347" s="57"/>
      <c r="F347" s="60"/>
    </row>
    <row r="348" ht="30.0" customHeight="1">
      <c r="A348" s="57"/>
      <c r="F348" s="60"/>
    </row>
    <row r="349" ht="30.0" customHeight="1">
      <c r="A349" s="57"/>
      <c r="F349" s="60"/>
    </row>
    <row r="350" ht="30.0" customHeight="1">
      <c r="A350" s="57"/>
      <c r="F350" s="60"/>
    </row>
    <row r="351" ht="30.0" customHeight="1">
      <c r="A351" s="57"/>
      <c r="F351" s="60"/>
    </row>
    <row r="352" ht="30.0" customHeight="1">
      <c r="A352" s="57"/>
      <c r="F352" s="60"/>
    </row>
    <row r="353" ht="30.0" customHeight="1">
      <c r="A353" s="57"/>
      <c r="F353" s="60"/>
    </row>
    <row r="354" ht="30.0" customHeight="1">
      <c r="A354" s="57"/>
      <c r="F354" s="60"/>
    </row>
    <row r="355" ht="30.0" customHeight="1">
      <c r="A355" s="57"/>
      <c r="F355" s="60"/>
    </row>
    <row r="356" ht="30.0" customHeight="1">
      <c r="A356" s="57"/>
      <c r="F356" s="60"/>
    </row>
    <row r="357" ht="30.0" customHeight="1">
      <c r="A357" s="57"/>
      <c r="F357" s="60"/>
    </row>
    <row r="358" ht="30.0" customHeight="1">
      <c r="A358" s="57"/>
      <c r="F358" s="60"/>
    </row>
    <row r="359" ht="30.0" customHeight="1">
      <c r="A359" s="57"/>
      <c r="F359" s="60"/>
    </row>
    <row r="360" ht="30.0" customHeight="1">
      <c r="A360" s="57"/>
      <c r="F360" s="60"/>
    </row>
    <row r="361" ht="30.0" customHeight="1">
      <c r="A361" s="57"/>
      <c r="F361" s="60"/>
    </row>
    <row r="362" ht="30.0" customHeight="1">
      <c r="A362" s="57"/>
      <c r="F362" s="60"/>
    </row>
    <row r="363" ht="30.0" customHeight="1">
      <c r="A363" s="57"/>
      <c r="F363" s="60"/>
    </row>
    <row r="364" ht="30.0" customHeight="1">
      <c r="A364" s="57"/>
      <c r="F364" s="60"/>
    </row>
    <row r="365" ht="30.0" customHeight="1">
      <c r="A365" s="57"/>
      <c r="F365" s="60"/>
    </row>
    <row r="366" ht="30.0" customHeight="1">
      <c r="A366" s="57"/>
      <c r="F366" s="60"/>
    </row>
    <row r="367" ht="30.0" customHeight="1">
      <c r="A367" s="57"/>
      <c r="F367" s="60"/>
    </row>
    <row r="368" ht="30.0" customHeight="1">
      <c r="A368" s="57"/>
      <c r="F368" s="60"/>
    </row>
    <row r="369" ht="30.0" customHeight="1">
      <c r="A369" s="57"/>
      <c r="F369" s="60"/>
    </row>
    <row r="370" ht="30.0" customHeight="1">
      <c r="A370" s="57"/>
      <c r="F370" s="60"/>
    </row>
    <row r="371" ht="30.0" customHeight="1">
      <c r="A371" s="57"/>
      <c r="F371" s="60"/>
    </row>
    <row r="372" ht="30.0" customHeight="1">
      <c r="A372" s="57"/>
      <c r="F372" s="60"/>
    </row>
    <row r="373" ht="30.0" customHeight="1">
      <c r="A373" s="57"/>
      <c r="F373" s="60"/>
    </row>
    <row r="374" ht="30.0" customHeight="1">
      <c r="A374" s="57"/>
      <c r="F374" s="60"/>
    </row>
    <row r="375" ht="30.0" customHeight="1">
      <c r="A375" s="57"/>
      <c r="F375" s="60"/>
    </row>
    <row r="376" ht="30.0" customHeight="1">
      <c r="A376" s="57"/>
      <c r="F376" s="60"/>
    </row>
    <row r="377" ht="30.0" customHeight="1">
      <c r="A377" s="57"/>
      <c r="F377" s="60"/>
    </row>
    <row r="378" ht="30.0" customHeight="1">
      <c r="A378" s="57"/>
      <c r="F378" s="60"/>
    </row>
    <row r="379" ht="30.0" customHeight="1">
      <c r="A379" s="57"/>
      <c r="F379" s="60"/>
    </row>
    <row r="380" ht="30.0" customHeight="1">
      <c r="A380" s="57"/>
      <c r="F380" s="60"/>
    </row>
    <row r="381" ht="30.0" customHeight="1">
      <c r="A381" s="57"/>
      <c r="F381" s="60"/>
    </row>
    <row r="382" ht="30.0" customHeight="1">
      <c r="A382" s="57"/>
      <c r="F382" s="60"/>
    </row>
    <row r="383" ht="30.0" customHeight="1">
      <c r="A383" s="57"/>
      <c r="F383" s="60"/>
    </row>
    <row r="384" ht="30.0" customHeight="1">
      <c r="A384" s="57"/>
      <c r="F384" s="60"/>
    </row>
    <row r="385" ht="30.0" customHeight="1">
      <c r="A385" s="57"/>
      <c r="F385" s="60"/>
    </row>
    <row r="386" ht="30.0" customHeight="1">
      <c r="A386" s="57"/>
      <c r="F386" s="60"/>
    </row>
    <row r="387" ht="30.0" customHeight="1">
      <c r="A387" s="57"/>
      <c r="F387" s="60"/>
    </row>
    <row r="388" ht="30.0" customHeight="1">
      <c r="A388" s="57"/>
      <c r="F388" s="60"/>
    </row>
    <row r="389" ht="30.0" customHeight="1">
      <c r="A389" s="57"/>
      <c r="F389" s="60"/>
    </row>
    <row r="390" ht="30.0" customHeight="1">
      <c r="A390" s="57"/>
      <c r="F390" s="60"/>
    </row>
    <row r="391" ht="30.0" customHeight="1">
      <c r="A391" s="57"/>
      <c r="F391" s="60"/>
    </row>
    <row r="392" ht="30.0" customHeight="1">
      <c r="A392" s="57"/>
      <c r="F392" s="60"/>
    </row>
    <row r="393" ht="30.0" customHeight="1">
      <c r="A393" s="57"/>
      <c r="F393" s="60"/>
    </row>
    <row r="394" ht="30.0" customHeight="1">
      <c r="A394" s="57"/>
      <c r="F394" s="60"/>
    </row>
    <row r="395" ht="30.0" customHeight="1">
      <c r="A395" s="57"/>
      <c r="F395" s="60"/>
    </row>
    <row r="396" ht="30.0" customHeight="1">
      <c r="A396" s="57"/>
      <c r="F396" s="60"/>
    </row>
    <row r="397" ht="30.0" customHeight="1">
      <c r="A397" s="57"/>
      <c r="F397" s="60"/>
    </row>
    <row r="398" ht="30.0" customHeight="1">
      <c r="A398" s="57"/>
      <c r="F398" s="60"/>
    </row>
    <row r="399" ht="30.0" customHeight="1">
      <c r="A399" s="57"/>
      <c r="F399" s="60"/>
    </row>
    <row r="400" ht="30.0" customHeight="1">
      <c r="A400" s="57"/>
      <c r="F400" s="60"/>
    </row>
    <row r="401" ht="30.0" customHeight="1">
      <c r="A401" s="57"/>
      <c r="F401" s="60"/>
    </row>
    <row r="402" ht="30.0" customHeight="1">
      <c r="A402" s="57"/>
      <c r="F402" s="60"/>
    </row>
    <row r="403" ht="30.0" customHeight="1">
      <c r="A403" s="57"/>
      <c r="F403" s="60"/>
    </row>
    <row r="404" ht="30.0" customHeight="1">
      <c r="A404" s="57"/>
      <c r="F404" s="60"/>
    </row>
    <row r="405" ht="30.0" customHeight="1">
      <c r="A405" s="57"/>
      <c r="F405" s="60"/>
    </row>
    <row r="406" ht="30.0" customHeight="1">
      <c r="A406" s="57"/>
      <c r="F406" s="60"/>
    </row>
    <row r="407" ht="30.0" customHeight="1">
      <c r="A407" s="57"/>
      <c r="F407" s="60"/>
    </row>
    <row r="408" ht="30.0" customHeight="1">
      <c r="A408" s="57"/>
      <c r="F408" s="60"/>
    </row>
    <row r="409" ht="30.0" customHeight="1">
      <c r="A409" s="57"/>
      <c r="F409" s="60"/>
    </row>
    <row r="410" ht="30.0" customHeight="1">
      <c r="A410" s="57"/>
      <c r="F410" s="60"/>
    </row>
    <row r="411" ht="30.0" customHeight="1">
      <c r="A411" s="57"/>
      <c r="F411" s="60"/>
    </row>
    <row r="412" ht="30.0" customHeight="1">
      <c r="A412" s="57"/>
      <c r="F412" s="60"/>
    </row>
    <row r="413" ht="30.0" customHeight="1">
      <c r="A413" s="57"/>
      <c r="F413" s="60"/>
    </row>
    <row r="414" ht="30.0" customHeight="1">
      <c r="A414" s="57"/>
      <c r="F414" s="60"/>
    </row>
    <row r="415" ht="30.0" customHeight="1">
      <c r="A415" s="57"/>
      <c r="F415" s="60"/>
    </row>
    <row r="416" ht="30.0" customHeight="1">
      <c r="A416" s="57"/>
      <c r="F416" s="60"/>
    </row>
    <row r="417" ht="30.0" customHeight="1">
      <c r="A417" s="57"/>
      <c r="F417" s="60"/>
    </row>
    <row r="418" ht="30.0" customHeight="1">
      <c r="A418" s="57"/>
      <c r="F418" s="60"/>
    </row>
    <row r="419" ht="30.0" customHeight="1">
      <c r="A419" s="57"/>
      <c r="F419" s="60"/>
    </row>
    <row r="420" ht="30.0" customHeight="1">
      <c r="A420" s="57"/>
      <c r="F420" s="60"/>
    </row>
    <row r="421" ht="30.0" customHeight="1">
      <c r="A421" s="57"/>
      <c r="F421" s="60"/>
    </row>
    <row r="422" ht="30.0" customHeight="1">
      <c r="A422" s="57"/>
      <c r="F422" s="60"/>
    </row>
    <row r="423" ht="30.0" customHeight="1">
      <c r="A423" s="57"/>
      <c r="F423" s="60"/>
    </row>
    <row r="424" ht="30.0" customHeight="1">
      <c r="A424" s="57"/>
      <c r="F424" s="60"/>
    </row>
    <row r="425" ht="30.0" customHeight="1">
      <c r="A425" s="57"/>
      <c r="F425" s="60"/>
    </row>
    <row r="426" ht="30.0" customHeight="1">
      <c r="A426" s="57"/>
      <c r="F426" s="60"/>
    </row>
    <row r="427" ht="30.0" customHeight="1">
      <c r="A427" s="57"/>
      <c r="F427" s="60"/>
    </row>
    <row r="428" ht="30.0" customHeight="1">
      <c r="A428" s="57"/>
      <c r="F428" s="60"/>
    </row>
    <row r="429" ht="30.0" customHeight="1">
      <c r="A429" s="57"/>
      <c r="F429" s="60"/>
    </row>
    <row r="430" ht="30.0" customHeight="1">
      <c r="A430" s="57"/>
      <c r="F430" s="60"/>
    </row>
    <row r="431" ht="30.0" customHeight="1">
      <c r="A431" s="57"/>
      <c r="F431" s="60"/>
    </row>
    <row r="432" ht="30.0" customHeight="1">
      <c r="A432" s="57"/>
      <c r="F432" s="60"/>
    </row>
    <row r="433" ht="30.0" customHeight="1">
      <c r="A433" s="57"/>
      <c r="F433" s="60"/>
    </row>
    <row r="434" ht="30.0" customHeight="1">
      <c r="A434" s="57"/>
      <c r="F434" s="60"/>
    </row>
    <row r="435" ht="30.0" customHeight="1">
      <c r="A435" s="57"/>
      <c r="F435" s="60"/>
    </row>
    <row r="436" ht="30.0" customHeight="1">
      <c r="A436" s="57"/>
      <c r="F436" s="60"/>
    </row>
    <row r="437" ht="30.0" customHeight="1">
      <c r="A437" s="57"/>
      <c r="F437" s="60"/>
    </row>
    <row r="438" ht="30.0" customHeight="1">
      <c r="A438" s="57"/>
      <c r="F438" s="60"/>
    </row>
    <row r="439" ht="30.0" customHeight="1">
      <c r="A439" s="57"/>
      <c r="F439" s="60"/>
    </row>
    <row r="440" ht="30.0" customHeight="1">
      <c r="A440" s="57"/>
      <c r="F440" s="60"/>
    </row>
    <row r="441" ht="30.0" customHeight="1">
      <c r="A441" s="57"/>
      <c r="F441" s="60"/>
    </row>
    <row r="442" ht="30.0" customHeight="1">
      <c r="A442" s="57"/>
      <c r="F442" s="60"/>
    </row>
    <row r="443" ht="30.0" customHeight="1">
      <c r="A443" s="57"/>
      <c r="F443" s="60"/>
    </row>
    <row r="444" ht="30.0" customHeight="1">
      <c r="A444" s="57"/>
      <c r="F444" s="60"/>
    </row>
    <row r="445" ht="30.0" customHeight="1">
      <c r="A445" s="57"/>
      <c r="F445" s="60"/>
    </row>
    <row r="446" ht="30.0" customHeight="1">
      <c r="A446" s="57"/>
      <c r="F446" s="60"/>
    </row>
    <row r="447" ht="30.0" customHeight="1">
      <c r="A447" s="57"/>
      <c r="F447" s="60"/>
    </row>
    <row r="448" ht="30.0" customHeight="1">
      <c r="A448" s="57"/>
      <c r="F448" s="60"/>
    </row>
    <row r="449" ht="30.0" customHeight="1">
      <c r="A449" s="57"/>
      <c r="F449" s="60"/>
    </row>
    <row r="450" ht="30.0" customHeight="1">
      <c r="A450" s="57"/>
      <c r="F450" s="60"/>
    </row>
    <row r="451" ht="30.0" customHeight="1">
      <c r="A451" s="57"/>
      <c r="F451" s="60"/>
    </row>
    <row r="452" ht="30.0" customHeight="1">
      <c r="A452" s="57"/>
      <c r="F452" s="60"/>
    </row>
    <row r="453" ht="30.0" customHeight="1">
      <c r="A453" s="57"/>
      <c r="F453" s="60"/>
    </row>
    <row r="454" ht="30.0" customHeight="1">
      <c r="A454" s="57"/>
      <c r="F454" s="60"/>
    </row>
    <row r="455" ht="30.0" customHeight="1">
      <c r="A455" s="57"/>
      <c r="F455" s="60"/>
    </row>
    <row r="456" ht="30.0" customHeight="1">
      <c r="A456" s="57"/>
      <c r="F456" s="60"/>
    </row>
    <row r="457" ht="30.0" customHeight="1">
      <c r="A457" s="57"/>
      <c r="F457" s="60"/>
    </row>
    <row r="458" ht="30.0" customHeight="1">
      <c r="A458" s="57"/>
      <c r="F458" s="60"/>
    </row>
    <row r="459" ht="30.0" customHeight="1">
      <c r="A459" s="57"/>
      <c r="F459" s="60"/>
    </row>
    <row r="460" ht="30.0" customHeight="1">
      <c r="A460" s="57"/>
      <c r="F460" s="60"/>
    </row>
    <row r="461" ht="30.0" customHeight="1">
      <c r="A461" s="57"/>
      <c r="F461" s="60"/>
    </row>
    <row r="462" ht="30.0" customHeight="1">
      <c r="A462" s="57"/>
      <c r="F462" s="60"/>
    </row>
    <row r="463" ht="30.0" customHeight="1">
      <c r="A463" s="57"/>
      <c r="F463" s="60"/>
    </row>
    <row r="464" ht="30.0" customHeight="1">
      <c r="A464" s="57"/>
      <c r="F464" s="60"/>
    </row>
    <row r="465" ht="30.0" customHeight="1">
      <c r="A465" s="57"/>
      <c r="F465" s="60"/>
    </row>
    <row r="466" ht="30.0" customHeight="1">
      <c r="A466" s="57"/>
      <c r="F466" s="60"/>
    </row>
    <row r="467" ht="30.0" customHeight="1">
      <c r="A467" s="57"/>
      <c r="F467" s="60"/>
    </row>
    <row r="468" ht="30.0" customHeight="1">
      <c r="A468" s="57"/>
      <c r="F468" s="60"/>
    </row>
    <row r="469" ht="30.0" customHeight="1">
      <c r="A469" s="57"/>
      <c r="F469" s="60"/>
    </row>
    <row r="470" ht="30.0" customHeight="1">
      <c r="A470" s="57"/>
      <c r="F470" s="60"/>
    </row>
    <row r="471" ht="30.0" customHeight="1">
      <c r="A471" s="57"/>
      <c r="F471" s="60"/>
    </row>
    <row r="472" ht="30.0" customHeight="1">
      <c r="A472" s="57"/>
      <c r="F472" s="60"/>
    </row>
    <row r="473" ht="30.0" customHeight="1">
      <c r="A473" s="57"/>
      <c r="F473" s="60"/>
    </row>
    <row r="474" ht="30.0" customHeight="1">
      <c r="A474" s="57"/>
      <c r="F474" s="60"/>
    </row>
    <row r="475" ht="30.0" customHeight="1">
      <c r="A475" s="57"/>
      <c r="F475" s="60"/>
    </row>
    <row r="476" ht="30.0" customHeight="1">
      <c r="A476" s="57"/>
      <c r="F476" s="60"/>
    </row>
    <row r="477" ht="30.0" customHeight="1">
      <c r="A477" s="57"/>
      <c r="F477" s="60"/>
    </row>
    <row r="478" ht="30.0" customHeight="1">
      <c r="A478" s="57"/>
      <c r="F478" s="60"/>
    </row>
    <row r="479" ht="30.0" customHeight="1">
      <c r="A479" s="57"/>
      <c r="F479" s="60"/>
    </row>
    <row r="480" ht="30.0" customHeight="1">
      <c r="A480" s="57"/>
      <c r="F480" s="60"/>
    </row>
    <row r="481" ht="30.0" customHeight="1">
      <c r="A481" s="57"/>
      <c r="F481" s="60"/>
    </row>
    <row r="482" ht="30.0" customHeight="1">
      <c r="A482" s="57"/>
      <c r="F482" s="60"/>
    </row>
    <row r="483" ht="30.0" customHeight="1">
      <c r="A483" s="57"/>
      <c r="F483" s="60"/>
    </row>
    <row r="484" ht="30.0" customHeight="1">
      <c r="A484" s="57"/>
      <c r="F484" s="60"/>
    </row>
    <row r="485" ht="30.0" customHeight="1">
      <c r="A485" s="57"/>
      <c r="F485" s="60"/>
    </row>
    <row r="486" ht="30.0" customHeight="1">
      <c r="A486" s="57"/>
      <c r="F486" s="60"/>
    </row>
    <row r="487" ht="30.0" customHeight="1">
      <c r="A487" s="57"/>
      <c r="F487" s="60"/>
    </row>
    <row r="488" ht="30.0" customHeight="1">
      <c r="A488" s="57"/>
      <c r="F488" s="60"/>
    </row>
    <row r="489" ht="30.0" customHeight="1">
      <c r="A489" s="57"/>
      <c r="F489" s="60"/>
    </row>
    <row r="490" ht="30.0" customHeight="1">
      <c r="A490" s="57"/>
      <c r="F490" s="60"/>
    </row>
    <row r="491" ht="30.0" customHeight="1">
      <c r="A491" s="57"/>
      <c r="F491" s="60"/>
    </row>
    <row r="492" ht="30.0" customHeight="1">
      <c r="A492" s="57"/>
      <c r="F492" s="60"/>
    </row>
    <row r="493" ht="30.0" customHeight="1">
      <c r="A493" s="57"/>
      <c r="F493" s="60"/>
    </row>
    <row r="494" ht="30.0" customHeight="1">
      <c r="A494" s="57"/>
      <c r="F494" s="60"/>
    </row>
    <row r="495" ht="30.0" customHeight="1">
      <c r="A495" s="57"/>
      <c r="F495" s="60"/>
    </row>
    <row r="496" ht="30.0" customHeight="1">
      <c r="A496" s="57"/>
      <c r="F496" s="60"/>
    </row>
    <row r="497" ht="30.0" customHeight="1">
      <c r="A497" s="57"/>
      <c r="F497" s="60"/>
    </row>
    <row r="498" ht="30.0" customHeight="1">
      <c r="A498" s="57"/>
      <c r="F498" s="60"/>
    </row>
    <row r="499" ht="30.0" customHeight="1">
      <c r="A499" s="57"/>
      <c r="F499" s="60"/>
    </row>
    <row r="500" ht="30.0" customHeight="1">
      <c r="A500" s="57"/>
      <c r="F500" s="60"/>
    </row>
    <row r="501" ht="30.0" customHeight="1">
      <c r="A501" s="57"/>
      <c r="F501" s="60"/>
    </row>
    <row r="502" ht="30.0" customHeight="1">
      <c r="A502" s="57"/>
      <c r="F502" s="60"/>
    </row>
    <row r="503" ht="30.0" customHeight="1">
      <c r="A503" s="57"/>
      <c r="F503" s="60"/>
    </row>
    <row r="504" ht="30.0" customHeight="1">
      <c r="A504" s="57"/>
      <c r="F504" s="60"/>
    </row>
    <row r="505" ht="30.0" customHeight="1">
      <c r="A505" s="57"/>
      <c r="F505" s="60"/>
    </row>
    <row r="506" ht="30.0" customHeight="1">
      <c r="A506" s="57"/>
      <c r="F506" s="60"/>
    </row>
    <row r="507" ht="30.0" customHeight="1">
      <c r="A507" s="57"/>
      <c r="F507" s="60"/>
    </row>
    <row r="508" ht="30.0" customHeight="1">
      <c r="A508" s="57"/>
      <c r="F508" s="60"/>
    </row>
    <row r="509" ht="30.0" customHeight="1">
      <c r="A509" s="57"/>
      <c r="F509" s="60"/>
    </row>
    <row r="510" ht="30.0" customHeight="1">
      <c r="A510" s="57"/>
      <c r="F510" s="60"/>
    </row>
    <row r="511" ht="30.0" customHeight="1">
      <c r="A511" s="57"/>
      <c r="F511" s="60"/>
    </row>
    <row r="512" ht="30.0" customHeight="1">
      <c r="A512" s="57"/>
      <c r="F512" s="60"/>
    </row>
    <row r="513" ht="30.0" customHeight="1">
      <c r="A513" s="57"/>
      <c r="F513" s="60"/>
    </row>
    <row r="514" ht="30.0" customHeight="1">
      <c r="A514" s="57"/>
      <c r="F514" s="60"/>
    </row>
    <row r="515" ht="30.0" customHeight="1">
      <c r="A515" s="57"/>
      <c r="F515" s="60"/>
    </row>
    <row r="516" ht="30.0" customHeight="1">
      <c r="A516" s="57"/>
      <c r="F516" s="60"/>
    </row>
    <row r="517" ht="30.0" customHeight="1">
      <c r="A517" s="57"/>
      <c r="F517" s="60"/>
    </row>
    <row r="518" ht="30.0" customHeight="1">
      <c r="A518" s="57"/>
      <c r="F518" s="60"/>
    </row>
    <row r="519" ht="30.0" customHeight="1">
      <c r="A519" s="57"/>
      <c r="F519" s="60"/>
    </row>
    <row r="520" ht="30.0" customHeight="1">
      <c r="A520" s="57"/>
      <c r="F520" s="60"/>
    </row>
    <row r="521" ht="30.0" customHeight="1">
      <c r="A521" s="57"/>
      <c r="F521" s="60"/>
    </row>
    <row r="522" ht="30.0" customHeight="1">
      <c r="A522" s="57"/>
      <c r="F522" s="60"/>
    </row>
    <row r="523" ht="30.0" customHeight="1">
      <c r="A523" s="57"/>
      <c r="F523" s="60"/>
    </row>
    <row r="524" ht="30.0" customHeight="1">
      <c r="A524" s="57"/>
      <c r="F524" s="60"/>
    </row>
    <row r="525" ht="30.0" customHeight="1">
      <c r="A525" s="57"/>
      <c r="F525" s="60"/>
    </row>
    <row r="526" ht="30.0" customHeight="1">
      <c r="A526" s="57"/>
      <c r="F526" s="60"/>
    </row>
    <row r="527" ht="30.0" customHeight="1">
      <c r="A527" s="57"/>
      <c r="F527" s="60"/>
    </row>
    <row r="528" ht="30.0" customHeight="1">
      <c r="A528" s="57"/>
      <c r="F528" s="60"/>
    </row>
    <row r="529" ht="30.0" customHeight="1">
      <c r="A529" s="57"/>
      <c r="F529" s="60"/>
    </row>
    <row r="530" ht="30.0" customHeight="1">
      <c r="A530" s="57"/>
      <c r="F530" s="60"/>
    </row>
    <row r="531" ht="30.0" customHeight="1">
      <c r="A531" s="57"/>
      <c r="F531" s="60"/>
    </row>
    <row r="532" ht="30.0" customHeight="1">
      <c r="A532" s="57"/>
      <c r="F532" s="60"/>
    </row>
    <row r="533" ht="30.0" customHeight="1">
      <c r="A533" s="57"/>
      <c r="F533" s="60"/>
    </row>
    <row r="534" ht="30.0" customHeight="1">
      <c r="A534" s="57"/>
      <c r="F534" s="60"/>
    </row>
    <row r="535" ht="30.0" customHeight="1">
      <c r="A535" s="57"/>
      <c r="F535" s="60"/>
    </row>
    <row r="536" ht="30.0" customHeight="1">
      <c r="A536" s="57"/>
      <c r="F536" s="60"/>
    </row>
    <row r="537" ht="30.0" customHeight="1">
      <c r="A537" s="57"/>
      <c r="F537" s="60"/>
    </row>
    <row r="538" ht="30.0" customHeight="1">
      <c r="A538" s="57"/>
      <c r="F538" s="60"/>
    </row>
    <row r="539" ht="30.0" customHeight="1">
      <c r="A539" s="57"/>
      <c r="F539" s="60"/>
    </row>
    <row r="540" ht="30.0" customHeight="1">
      <c r="A540" s="57"/>
      <c r="F540" s="60"/>
    </row>
    <row r="541" ht="30.0" customHeight="1">
      <c r="A541" s="57"/>
      <c r="F541" s="60"/>
    </row>
    <row r="542" ht="30.0" customHeight="1">
      <c r="A542" s="57"/>
      <c r="F542" s="60"/>
    </row>
    <row r="543" ht="30.0" customHeight="1">
      <c r="A543" s="57"/>
      <c r="F543" s="60"/>
    </row>
    <row r="544" ht="30.0" customHeight="1">
      <c r="A544" s="57"/>
      <c r="F544" s="60"/>
    </row>
    <row r="545" ht="30.0" customHeight="1">
      <c r="A545" s="57"/>
      <c r="F545" s="60"/>
    </row>
    <row r="546" ht="30.0" customHeight="1">
      <c r="A546" s="57"/>
      <c r="F546" s="60"/>
    </row>
    <row r="547" ht="30.0" customHeight="1">
      <c r="A547" s="57"/>
      <c r="F547" s="60"/>
    </row>
    <row r="548" ht="30.0" customHeight="1">
      <c r="A548" s="57"/>
      <c r="F548" s="60"/>
    </row>
    <row r="549" ht="30.0" customHeight="1">
      <c r="A549" s="57"/>
      <c r="F549" s="60"/>
    </row>
    <row r="550" ht="30.0" customHeight="1">
      <c r="A550" s="57"/>
      <c r="F550" s="60"/>
    </row>
    <row r="551" ht="30.0" customHeight="1">
      <c r="A551" s="57"/>
      <c r="F551" s="60"/>
    </row>
    <row r="552" ht="30.0" customHeight="1">
      <c r="A552" s="57"/>
      <c r="F552" s="60"/>
    </row>
    <row r="553" ht="30.0" customHeight="1">
      <c r="A553" s="57"/>
      <c r="F553" s="60"/>
    </row>
    <row r="554" ht="30.0" customHeight="1">
      <c r="A554" s="57"/>
      <c r="F554" s="60"/>
    </row>
    <row r="555" ht="30.0" customHeight="1">
      <c r="A555" s="57"/>
      <c r="F555" s="60"/>
    </row>
    <row r="556" ht="30.0" customHeight="1">
      <c r="A556" s="57"/>
      <c r="F556" s="60"/>
    </row>
    <row r="557" ht="30.0" customHeight="1">
      <c r="A557" s="57"/>
      <c r="F557" s="60"/>
    </row>
    <row r="558" ht="30.0" customHeight="1">
      <c r="A558" s="57"/>
      <c r="F558" s="60"/>
    </row>
    <row r="559" ht="30.0" customHeight="1">
      <c r="A559" s="57"/>
      <c r="F559" s="60"/>
    </row>
    <row r="560" ht="30.0" customHeight="1">
      <c r="A560" s="57"/>
      <c r="F560" s="60"/>
    </row>
    <row r="561" ht="30.0" customHeight="1">
      <c r="A561" s="57"/>
      <c r="F561" s="60"/>
    </row>
    <row r="562" ht="30.0" customHeight="1">
      <c r="A562" s="57"/>
      <c r="F562" s="60"/>
    </row>
    <row r="563" ht="30.0" customHeight="1">
      <c r="A563" s="57"/>
      <c r="F563" s="60"/>
    </row>
    <row r="564" ht="30.0" customHeight="1">
      <c r="A564" s="57"/>
      <c r="F564" s="60"/>
    </row>
    <row r="565" ht="30.0" customHeight="1">
      <c r="A565" s="57"/>
      <c r="F565" s="60"/>
    </row>
    <row r="566" ht="30.0" customHeight="1">
      <c r="A566" s="57"/>
      <c r="F566" s="60"/>
    </row>
    <row r="567" ht="30.0" customHeight="1">
      <c r="A567" s="57"/>
      <c r="F567" s="60"/>
    </row>
    <row r="568" ht="30.0" customHeight="1">
      <c r="A568" s="57"/>
      <c r="F568" s="60"/>
    </row>
    <row r="569" ht="30.0" customHeight="1">
      <c r="A569" s="57"/>
      <c r="F569" s="60"/>
    </row>
    <row r="570" ht="30.0" customHeight="1">
      <c r="A570" s="57"/>
      <c r="F570" s="60"/>
    </row>
    <row r="571" ht="30.0" customHeight="1">
      <c r="A571" s="57"/>
      <c r="F571" s="60"/>
    </row>
    <row r="572" ht="30.0" customHeight="1">
      <c r="A572" s="57"/>
      <c r="F572" s="60"/>
    </row>
    <row r="573" ht="30.0" customHeight="1">
      <c r="A573" s="57"/>
      <c r="F573" s="60"/>
    </row>
    <row r="574" ht="30.0" customHeight="1">
      <c r="A574" s="57"/>
      <c r="F574" s="60"/>
    </row>
    <row r="575" ht="30.0" customHeight="1">
      <c r="A575" s="57"/>
      <c r="F575" s="60"/>
    </row>
    <row r="576" ht="30.0" customHeight="1">
      <c r="A576" s="57"/>
      <c r="F576" s="60"/>
    </row>
    <row r="577" ht="30.0" customHeight="1">
      <c r="A577" s="57"/>
      <c r="F577" s="60"/>
    </row>
    <row r="578" ht="30.0" customHeight="1">
      <c r="A578" s="57"/>
      <c r="F578" s="60"/>
    </row>
    <row r="579" ht="30.0" customHeight="1">
      <c r="A579" s="57"/>
      <c r="F579" s="60"/>
    </row>
    <row r="580" ht="30.0" customHeight="1">
      <c r="A580" s="57"/>
      <c r="F580" s="60"/>
    </row>
    <row r="581" ht="30.0" customHeight="1">
      <c r="A581" s="57"/>
      <c r="F581" s="60"/>
    </row>
    <row r="582" ht="30.0" customHeight="1">
      <c r="A582" s="57"/>
      <c r="F582" s="60"/>
    </row>
    <row r="583" ht="30.0" customHeight="1">
      <c r="A583" s="57"/>
      <c r="F583" s="60"/>
    </row>
    <row r="584" ht="30.0" customHeight="1">
      <c r="A584" s="57"/>
      <c r="F584" s="60"/>
    </row>
    <row r="585" ht="30.0" customHeight="1">
      <c r="A585" s="57"/>
      <c r="F585" s="60"/>
    </row>
    <row r="586" ht="30.0" customHeight="1">
      <c r="A586" s="57"/>
      <c r="F586" s="60"/>
    </row>
    <row r="587" ht="30.0" customHeight="1">
      <c r="A587" s="57"/>
      <c r="F587" s="60"/>
    </row>
    <row r="588" ht="30.0" customHeight="1">
      <c r="A588" s="57"/>
      <c r="F588" s="60"/>
    </row>
    <row r="589" ht="30.0" customHeight="1">
      <c r="A589" s="57"/>
      <c r="F589" s="60"/>
    </row>
    <row r="590" ht="30.0" customHeight="1">
      <c r="A590" s="57"/>
      <c r="F590" s="60"/>
    </row>
    <row r="591" ht="30.0" customHeight="1">
      <c r="A591" s="57"/>
      <c r="F591" s="60"/>
    </row>
    <row r="592" ht="30.0" customHeight="1">
      <c r="A592" s="57"/>
      <c r="F592" s="60"/>
    </row>
    <row r="593" ht="30.0" customHeight="1">
      <c r="A593" s="57"/>
      <c r="F593" s="60"/>
    </row>
    <row r="594" ht="30.0" customHeight="1">
      <c r="A594" s="57"/>
      <c r="F594" s="60"/>
    </row>
    <row r="595" ht="30.0" customHeight="1">
      <c r="A595" s="57"/>
      <c r="F595" s="60"/>
    </row>
    <row r="596" ht="30.0" customHeight="1">
      <c r="A596" s="57"/>
      <c r="F596" s="60"/>
    </row>
    <row r="597" ht="30.0" customHeight="1">
      <c r="A597" s="57"/>
      <c r="F597" s="60"/>
    </row>
    <row r="598" ht="30.0" customHeight="1">
      <c r="A598" s="57"/>
      <c r="F598" s="60"/>
    </row>
    <row r="599" ht="30.0" customHeight="1">
      <c r="A599" s="57"/>
      <c r="F599" s="60"/>
    </row>
    <row r="600" ht="30.0" customHeight="1">
      <c r="A600" s="57"/>
      <c r="F600" s="60"/>
    </row>
    <row r="601" ht="30.0" customHeight="1">
      <c r="A601" s="57"/>
      <c r="F601" s="60"/>
    </row>
    <row r="602" ht="30.0" customHeight="1">
      <c r="A602" s="57"/>
      <c r="F602" s="60"/>
    </row>
    <row r="603" ht="30.0" customHeight="1">
      <c r="A603" s="57"/>
      <c r="F603" s="60"/>
    </row>
    <row r="604" ht="30.0" customHeight="1">
      <c r="A604" s="57"/>
      <c r="F604" s="60"/>
    </row>
    <row r="605" ht="30.0" customHeight="1">
      <c r="A605" s="57"/>
      <c r="F605" s="60"/>
    </row>
    <row r="606" ht="30.0" customHeight="1">
      <c r="A606" s="57"/>
      <c r="F606" s="60"/>
    </row>
    <row r="607" ht="30.0" customHeight="1">
      <c r="A607" s="57"/>
      <c r="F607" s="60"/>
    </row>
    <row r="608" ht="30.0" customHeight="1">
      <c r="A608" s="57"/>
      <c r="F608" s="60"/>
    </row>
    <row r="609" ht="30.0" customHeight="1">
      <c r="A609" s="57"/>
      <c r="F609" s="60"/>
    </row>
    <row r="610" ht="30.0" customHeight="1">
      <c r="A610" s="57"/>
      <c r="F610" s="60"/>
    </row>
    <row r="611" ht="30.0" customHeight="1">
      <c r="A611" s="57"/>
      <c r="F611" s="60"/>
    </row>
    <row r="612" ht="30.0" customHeight="1">
      <c r="A612" s="57"/>
      <c r="F612" s="60"/>
    </row>
    <row r="613" ht="30.0" customHeight="1">
      <c r="A613" s="57"/>
      <c r="F613" s="60"/>
    </row>
    <row r="614" ht="30.0" customHeight="1">
      <c r="A614" s="57"/>
      <c r="F614" s="60"/>
    </row>
    <row r="615" ht="30.0" customHeight="1">
      <c r="A615" s="57"/>
      <c r="F615" s="60"/>
    </row>
    <row r="616" ht="30.0" customHeight="1">
      <c r="A616" s="57"/>
      <c r="F616" s="60"/>
    </row>
    <row r="617" ht="30.0" customHeight="1">
      <c r="A617" s="57"/>
      <c r="F617" s="60"/>
    </row>
    <row r="618" ht="30.0" customHeight="1">
      <c r="A618" s="57"/>
      <c r="F618" s="60"/>
    </row>
    <row r="619" ht="30.0" customHeight="1">
      <c r="A619" s="57"/>
      <c r="F619" s="60"/>
    </row>
    <row r="620" ht="30.0" customHeight="1">
      <c r="A620" s="57"/>
      <c r="F620" s="60"/>
    </row>
    <row r="621" ht="30.0" customHeight="1">
      <c r="A621" s="57"/>
      <c r="F621" s="60"/>
    </row>
    <row r="622" ht="30.0" customHeight="1">
      <c r="A622" s="57"/>
      <c r="F622" s="60"/>
    </row>
    <row r="623" ht="30.0" customHeight="1">
      <c r="A623" s="57"/>
      <c r="F623" s="60"/>
    </row>
    <row r="624" ht="30.0" customHeight="1">
      <c r="A624" s="57"/>
      <c r="F624" s="60"/>
    </row>
    <row r="625" ht="30.0" customHeight="1">
      <c r="A625" s="57"/>
      <c r="F625" s="60"/>
    </row>
    <row r="626" ht="30.0" customHeight="1">
      <c r="A626" s="57"/>
      <c r="F626" s="60"/>
    </row>
    <row r="627" ht="30.0" customHeight="1">
      <c r="A627" s="57"/>
      <c r="F627" s="60"/>
    </row>
    <row r="628" ht="30.0" customHeight="1">
      <c r="A628" s="57"/>
      <c r="F628" s="60"/>
    </row>
    <row r="629" ht="30.0" customHeight="1">
      <c r="A629" s="57"/>
      <c r="F629" s="60"/>
    </row>
    <row r="630" ht="30.0" customHeight="1">
      <c r="A630" s="57"/>
      <c r="F630" s="60"/>
    </row>
    <row r="631" ht="30.0" customHeight="1">
      <c r="A631" s="57"/>
      <c r="F631" s="60"/>
    </row>
    <row r="632" ht="30.0" customHeight="1">
      <c r="A632" s="57"/>
      <c r="F632" s="60"/>
    </row>
    <row r="633" ht="30.0" customHeight="1">
      <c r="A633" s="57"/>
      <c r="F633" s="60"/>
    </row>
    <row r="634" ht="30.0" customHeight="1">
      <c r="A634" s="57"/>
      <c r="F634" s="60"/>
    </row>
    <row r="635" ht="30.0" customHeight="1">
      <c r="A635" s="57"/>
      <c r="F635" s="60"/>
    </row>
    <row r="636" ht="30.0" customHeight="1">
      <c r="A636" s="57"/>
      <c r="F636" s="60"/>
    </row>
    <row r="637" ht="30.0" customHeight="1">
      <c r="A637" s="57"/>
      <c r="F637" s="60"/>
    </row>
    <row r="638" ht="30.0" customHeight="1">
      <c r="A638" s="57"/>
      <c r="F638" s="60"/>
    </row>
    <row r="639" ht="30.0" customHeight="1">
      <c r="A639" s="57"/>
      <c r="F639" s="60"/>
    </row>
    <row r="640" ht="30.0" customHeight="1">
      <c r="A640" s="57"/>
      <c r="F640" s="60"/>
    </row>
    <row r="641" ht="30.0" customHeight="1">
      <c r="A641" s="57"/>
      <c r="F641" s="60"/>
    </row>
    <row r="642" ht="30.0" customHeight="1">
      <c r="A642" s="57"/>
      <c r="F642" s="60"/>
    </row>
    <row r="643" ht="30.0" customHeight="1">
      <c r="A643" s="57"/>
      <c r="F643" s="60"/>
    </row>
    <row r="644" ht="30.0" customHeight="1">
      <c r="A644" s="57"/>
      <c r="F644" s="60"/>
    </row>
    <row r="645" ht="30.0" customHeight="1">
      <c r="A645" s="57"/>
      <c r="F645" s="60"/>
    </row>
    <row r="646" ht="30.0" customHeight="1">
      <c r="A646" s="57"/>
      <c r="F646" s="60"/>
    </row>
    <row r="647" ht="30.0" customHeight="1">
      <c r="A647" s="57"/>
      <c r="F647" s="60"/>
    </row>
    <row r="648" ht="30.0" customHeight="1">
      <c r="A648" s="57"/>
      <c r="F648" s="60"/>
    </row>
    <row r="649" ht="30.0" customHeight="1">
      <c r="A649" s="57"/>
      <c r="F649" s="60"/>
    </row>
    <row r="650" ht="30.0" customHeight="1">
      <c r="A650" s="57"/>
      <c r="F650" s="60"/>
    </row>
    <row r="651" ht="30.0" customHeight="1">
      <c r="A651" s="57"/>
      <c r="F651" s="60"/>
    </row>
    <row r="652" ht="30.0" customHeight="1">
      <c r="A652" s="57"/>
      <c r="F652" s="60"/>
    </row>
    <row r="653" ht="30.0" customHeight="1">
      <c r="A653" s="57"/>
      <c r="F653" s="60"/>
    </row>
    <row r="654" ht="30.0" customHeight="1">
      <c r="A654" s="57"/>
      <c r="F654" s="60"/>
    </row>
    <row r="655" ht="30.0" customHeight="1">
      <c r="A655" s="57"/>
      <c r="F655" s="60"/>
    </row>
    <row r="656" ht="30.0" customHeight="1">
      <c r="A656" s="57"/>
      <c r="F656" s="60"/>
    </row>
    <row r="657" ht="30.0" customHeight="1">
      <c r="A657" s="57"/>
      <c r="F657" s="60"/>
    </row>
    <row r="658" ht="30.0" customHeight="1">
      <c r="A658" s="57"/>
      <c r="F658" s="60"/>
    </row>
    <row r="659" ht="30.0" customHeight="1">
      <c r="A659" s="57"/>
      <c r="F659" s="60"/>
    </row>
    <row r="660" ht="30.0" customHeight="1">
      <c r="A660" s="57"/>
      <c r="F660" s="60"/>
    </row>
    <row r="661" ht="30.0" customHeight="1">
      <c r="A661" s="57"/>
      <c r="F661" s="60"/>
    </row>
    <row r="662" ht="30.0" customHeight="1">
      <c r="A662" s="57"/>
      <c r="F662" s="60"/>
    </row>
    <row r="663" ht="30.0" customHeight="1">
      <c r="A663" s="57"/>
      <c r="F663" s="60"/>
    </row>
    <row r="664" ht="30.0" customHeight="1">
      <c r="A664" s="57"/>
      <c r="F664" s="60"/>
    </row>
    <row r="665" ht="30.0" customHeight="1">
      <c r="A665" s="57"/>
      <c r="F665" s="60"/>
    </row>
    <row r="666" ht="30.0" customHeight="1">
      <c r="A666" s="57"/>
      <c r="F666" s="60"/>
    </row>
    <row r="667" ht="30.0" customHeight="1">
      <c r="A667" s="57"/>
      <c r="F667" s="60"/>
    </row>
    <row r="668" ht="30.0" customHeight="1">
      <c r="A668" s="57"/>
      <c r="F668" s="60"/>
    </row>
    <row r="669" ht="30.0" customHeight="1">
      <c r="A669" s="57"/>
      <c r="F669" s="60"/>
    </row>
    <row r="670" ht="30.0" customHeight="1">
      <c r="A670" s="57"/>
      <c r="F670" s="60"/>
    </row>
    <row r="671" ht="30.0" customHeight="1">
      <c r="A671" s="57"/>
      <c r="F671" s="60"/>
    </row>
    <row r="672" ht="30.0" customHeight="1">
      <c r="A672" s="57"/>
      <c r="F672" s="60"/>
    </row>
    <row r="673" ht="30.0" customHeight="1">
      <c r="A673" s="57"/>
      <c r="F673" s="60"/>
    </row>
    <row r="674" ht="30.0" customHeight="1">
      <c r="A674" s="57"/>
      <c r="F674" s="60"/>
    </row>
    <row r="675" ht="30.0" customHeight="1">
      <c r="A675" s="57"/>
      <c r="F675" s="60"/>
    </row>
    <row r="676" ht="30.0" customHeight="1">
      <c r="A676" s="57"/>
      <c r="F676" s="60"/>
    </row>
    <row r="677" ht="30.0" customHeight="1">
      <c r="A677" s="57"/>
      <c r="F677" s="60"/>
    </row>
    <row r="678" ht="30.0" customHeight="1">
      <c r="A678" s="57"/>
      <c r="F678" s="60"/>
    </row>
    <row r="679" ht="30.0" customHeight="1">
      <c r="A679" s="57"/>
      <c r="F679" s="60"/>
    </row>
    <row r="680" ht="30.0" customHeight="1">
      <c r="A680" s="57"/>
      <c r="F680" s="60"/>
    </row>
    <row r="681" ht="30.0" customHeight="1">
      <c r="A681" s="57"/>
      <c r="F681" s="60"/>
    </row>
    <row r="682" ht="30.0" customHeight="1">
      <c r="A682" s="57"/>
      <c r="F682" s="60"/>
    </row>
    <row r="683" ht="30.0" customHeight="1">
      <c r="A683" s="57"/>
      <c r="F683" s="60"/>
    </row>
    <row r="684" ht="30.0" customHeight="1">
      <c r="A684" s="57"/>
      <c r="F684" s="60"/>
    </row>
    <row r="685" ht="30.0" customHeight="1">
      <c r="A685" s="57"/>
      <c r="F685" s="60"/>
    </row>
    <row r="686" ht="30.0" customHeight="1">
      <c r="A686" s="57"/>
      <c r="F686" s="60"/>
    </row>
    <row r="687" ht="30.0" customHeight="1">
      <c r="A687" s="57"/>
      <c r="F687" s="60"/>
    </row>
    <row r="688" ht="30.0" customHeight="1">
      <c r="A688" s="57"/>
      <c r="F688" s="60"/>
    </row>
    <row r="689" ht="30.0" customHeight="1">
      <c r="A689" s="57"/>
      <c r="F689" s="60"/>
    </row>
    <row r="690" ht="30.0" customHeight="1">
      <c r="A690" s="57"/>
      <c r="F690" s="60"/>
    </row>
    <row r="691" ht="30.0" customHeight="1">
      <c r="A691" s="57"/>
      <c r="F691" s="60"/>
    </row>
    <row r="692" ht="30.0" customHeight="1">
      <c r="A692" s="57"/>
      <c r="F692" s="60"/>
    </row>
    <row r="693" ht="30.0" customHeight="1">
      <c r="A693" s="57"/>
      <c r="F693" s="60"/>
    </row>
    <row r="694" ht="30.0" customHeight="1">
      <c r="A694" s="57"/>
      <c r="F694" s="60"/>
    </row>
    <row r="695" ht="30.0" customHeight="1">
      <c r="A695" s="57"/>
      <c r="F695" s="60"/>
    </row>
    <row r="696" ht="30.0" customHeight="1">
      <c r="A696" s="57"/>
      <c r="F696" s="60"/>
    </row>
    <row r="697" ht="30.0" customHeight="1">
      <c r="A697" s="57"/>
      <c r="F697" s="60"/>
    </row>
    <row r="698" ht="30.0" customHeight="1">
      <c r="A698" s="57"/>
      <c r="F698" s="60"/>
    </row>
    <row r="699" ht="30.0" customHeight="1">
      <c r="A699" s="57"/>
      <c r="F699" s="60"/>
    </row>
    <row r="700" ht="30.0" customHeight="1">
      <c r="A700" s="57"/>
      <c r="F700" s="60"/>
    </row>
    <row r="701" ht="30.0" customHeight="1">
      <c r="A701" s="57"/>
      <c r="F701" s="60"/>
    </row>
    <row r="702" ht="30.0" customHeight="1">
      <c r="A702" s="57"/>
      <c r="F702" s="60"/>
    </row>
    <row r="703" ht="30.0" customHeight="1">
      <c r="A703" s="57"/>
      <c r="F703" s="60"/>
    </row>
    <row r="704" ht="30.0" customHeight="1">
      <c r="A704" s="57"/>
      <c r="F704" s="60"/>
    </row>
    <row r="705" ht="30.0" customHeight="1">
      <c r="A705" s="57"/>
      <c r="F705" s="60"/>
    </row>
    <row r="706" ht="30.0" customHeight="1">
      <c r="A706" s="57"/>
      <c r="F706" s="60"/>
    </row>
    <row r="707" ht="30.0" customHeight="1">
      <c r="A707" s="57"/>
      <c r="F707" s="60"/>
    </row>
    <row r="708" ht="30.0" customHeight="1">
      <c r="A708" s="57"/>
      <c r="F708" s="60"/>
    </row>
    <row r="709" ht="30.0" customHeight="1">
      <c r="A709" s="57"/>
      <c r="F709" s="60"/>
    </row>
    <row r="710" ht="30.0" customHeight="1">
      <c r="A710" s="57"/>
      <c r="F710" s="60"/>
    </row>
    <row r="711" ht="30.0" customHeight="1">
      <c r="A711" s="57"/>
      <c r="F711" s="60"/>
    </row>
    <row r="712" ht="30.0" customHeight="1">
      <c r="A712" s="57"/>
      <c r="F712" s="60"/>
    </row>
    <row r="713" ht="30.0" customHeight="1">
      <c r="A713" s="57"/>
      <c r="F713" s="60"/>
    </row>
    <row r="714" ht="30.0" customHeight="1">
      <c r="A714" s="57"/>
      <c r="F714" s="60"/>
    </row>
    <row r="715" ht="30.0" customHeight="1">
      <c r="A715" s="57"/>
      <c r="F715" s="60"/>
    </row>
    <row r="716" ht="30.0" customHeight="1">
      <c r="A716" s="57"/>
      <c r="F716" s="60"/>
    </row>
    <row r="717" ht="30.0" customHeight="1">
      <c r="A717" s="57"/>
      <c r="F717" s="60"/>
    </row>
    <row r="718" ht="30.0" customHeight="1">
      <c r="A718" s="57"/>
      <c r="F718" s="60"/>
    </row>
    <row r="719" ht="30.0" customHeight="1">
      <c r="A719" s="57"/>
      <c r="F719" s="60"/>
    </row>
    <row r="720" ht="30.0" customHeight="1">
      <c r="A720" s="57"/>
      <c r="F720" s="60"/>
    </row>
    <row r="721" ht="30.0" customHeight="1">
      <c r="A721" s="57"/>
      <c r="F721" s="60"/>
    </row>
    <row r="722" ht="30.0" customHeight="1">
      <c r="A722" s="57"/>
      <c r="F722" s="60"/>
    </row>
    <row r="723" ht="30.0" customHeight="1">
      <c r="A723" s="57"/>
      <c r="F723" s="60"/>
    </row>
    <row r="724" ht="30.0" customHeight="1">
      <c r="A724" s="57"/>
      <c r="F724" s="60"/>
    </row>
    <row r="725" ht="30.0" customHeight="1">
      <c r="A725" s="57"/>
      <c r="F725" s="60"/>
    </row>
    <row r="726" ht="30.0" customHeight="1">
      <c r="A726" s="57"/>
      <c r="F726" s="60"/>
    </row>
    <row r="727" ht="30.0" customHeight="1">
      <c r="A727" s="57"/>
      <c r="F727" s="60"/>
    </row>
    <row r="728" ht="30.0" customHeight="1">
      <c r="A728" s="57"/>
      <c r="F728" s="60"/>
    </row>
    <row r="729" ht="30.0" customHeight="1">
      <c r="A729" s="57"/>
      <c r="F729" s="60"/>
    </row>
    <row r="730" ht="30.0" customHeight="1">
      <c r="A730" s="57"/>
      <c r="F730" s="60"/>
    </row>
    <row r="731" ht="30.0" customHeight="1">
      <c r="A731" s="57"/>
      <c r="F731" s="60"/>
    </row>
    <row r="732" ht="30.0" customHeight="1">
      <c r="A732" s="57"/>
      <c r="F732" s="60"/>
    </row>
    <row r="733" ht="30.0" customHeight="1">
      <c r="A733" s="57"/>
      <c r="F733" s="60"/>
    </row>
    <row r="734" ht="30.0" customHeight="1">
      <c r="A734" s="57"/>
      <c r="F734" s="60"/>
    </row>
    <row r="735" ht="30.0" customHeight="1">
      <c r="A735" s="57"/>
      <c r="F735" s="60"/>
    </row>
    <row r="736" ht="30.0" customHeight="1">
      <c r="A736" s="57"/>
      <c r="F736" s="60"/>
    </row>
    <row r="737" ht="30.0" customHeight="1">
      <c r="A737" s="57"/>
      <c r="F737" s="60"/>
    </row>
    <row r="738" ht="30.0" customHeight="1">
      <c r="A738" s="57"/>
      <c r="F738" s="60"/>
    </row>
    <row r="739" ht="30.0" customHeight="1">
      <c r="A739" s="57"/>
      <c r="F739" s="60"/>
    </row>
    <row r="740" ht="30.0" customHeight="1">
      <c r="A740" s="57"/>
      <c r="F740" s="60"/>
    </row>
    <row r="741" ht="30.0" customHeight="1">
      <c r="A741" s="57"/>
      <c r="F741" s="60"/>
    </row>
    <row r="742" ht="30.0" customHeight="1">
      <c r="A742" s="57"/>
      <c r="F742" s="60"/>
    </row>
    <row r="743" ht="30.0" customHeight="1">
      <c r="A743" s="57"/>
      <c r="F743" s="60"/>
    </row>
    <row r="744" ht="30.0" customHeight="1">
      <c r="A744" s="57"/>
      <c r="F744" s="60"/>
    </row>
    <row r="745" ht="30.0" customHeight="1">
      <c r="A745" s="57"/>
      <c r="F745" s="60"/>
    </row>
    <row r="746" ht="30.0" customHeight="1">
      <c r="A746" s="57"/>
      <c r="F746" s="60"/>
    </row>
    <row r="747" ht="30.0" customHeight="1">
      <c r="A747" s="57"/>
      <c r="F747" s="60"/>
    </row>
    <row r="748" ht="30.0" customHeight="1">
      <c r="A748" s="57"/>
      <c r="F748" s="60"/>
    </row>
    <row r="749" ht="30.0" customHeight="1">
      <c r="A749" s="57"/>
      <c r="F749" s="60"/>
    </row>
    <row r="750" ht="30.0" customHeight="1">
      <c r="A750" s="57"/>
      <c r="F750" s="60"/>
    </row>
    <row r="751" ht="30.0" customHeight="1">
      <c r="A751" s="57"/>
      <c r="F751" s="60"/>
    </row>
    <row r="752" ht="30.0" customHeight="1">
      <c r="A752" s="57"/>
      <c r="F752" s="60"/>
    </row>
    <row r="753" ht="30.0" customHeight="1">
      <c r="A753" s="57"/>
      <c r="F753" s="60"/>
    </row>
    <row r="754" ht="30.0" customHeight="1">
      <c r="A754" s="57"/>
      <c r="F754" s="60"/>
    </row>
    <row r="755" ht="30.0" customHeight="1">
      <c r="A755" s="57"/>
      <c r="F755" s="60"/>
    </row>
    <row r="756" ht="30.0" customHeight="1">
      <c r="A756" s="57"/>
      <c r="F756" s="60"/>
    </row>
    <row r="757" ht="30.0" customHeight="1">
      <c r="A757" s="57"/>
      <c r="F757" s="60"/>
    </row>
    <row r="758" ht="30.0" customHeight="1">
      <c r="A758" s="57"/>
      <c r="F758" s="60"/>
    </row>
    <row r="759" ht="30.0" customHeight="1">
      <c r="A759" s="57"/>
      <c r="F759" s="60"/>
    </row>
    <row r="760" ht="30.0" customHeight="1">
      <c r="A760" s="57"/>
      <c r="F760" s="60"/>
    </row>
    <row r="761" ht="30.0" customHeight="1">
      <c r="A761" s="57"/>
      <c r="F761" s="60"/>
    </row>
    <row r="762" ht="30.0" customHeight="1">
      <c r="A762" s="57"/>
      <c r="F762" s="60"/>
    </row>
    <row r="763" ht="30.0" customHeight="1">
      <c r="A763" s="57"/>
      <c r="F763" s="60"/>
    </row>
    <row r="764" ht="30.0" customHeight="1">
      <c r="A764" s="57"/>
      <c r="F764" s="60"/>
    </row>
    <row r="765" ht="30.0" customHeight="1">
      <c r="A765" s="57"/>
      <c r="F765" s="60"/>
    </row>
    <row r="766" ht="30.0" customHeight="1">
      <c r="A766" s="57"/>
      <c r="F766" s="60"/>
    </row>
    <row r="767" ht="30.0" customHeight="1">
      <c r="A767" s="57"/>
      <c r="F767" s="60"/>
    </row>
    <row r="768" ht="30.0" customHeight="1">
      <c r="A768" s="57"/>
      <c r="F768" s="60"/>
    </row>
    <row r="769" ht="30.0" customHeight="1">
      <c r="A769" s="57"/>
      <c r="F769" s="60"/>
    </row>
    <row r="770" ht="30.0" customHeight="1">
      <c r="A770" s="57"/>
      <c r="F770" s="60"/>
    </row>
    <row r="771" ht="30.0" customHeight="1">
      <c r="A771" s="57"/>
      <c r="F771" s="60"/>
    </row>
    <row r="772" ht="30.0" customHeight="1">
      <c r="A772" s="57"/>
      <c r="F772" s="60"/>
    </row>
    <row r="773" ht="30.0" customHeight="1">
      <c r="A773" s="57"/>
      <c r="F773" s="60"/>
    </row>
    <row r="774" ht="30.0" customHeight="1">
      <c r="A774" s="57"/>
      <c r="F774" s="60"/>
    </row>
    <row r="775" ht="30.0" customHeight="1">
      <c r="A775" s="57"/>
      <c r="F775" s="60"/>
    </row>
    <row r="776" ht="30.0" customHeight="1">
      <c r="A776" s="57"/>
      <c r="F776" s="60"/>
    </row>
    <row r="777" ht="30.0" customHeight="1">
      <c r="A777" s="57"/>
      <c r="F777" s="60"/>
    </row>
    <row r="778" ht="30.0" customHeight="1">
      <c r="A778" s="57"/>
      <c r="F778" s="60"/>
    </row>
    <row r="779" ht="30.0" customHeight="1">
      <c r="A779" s="57"/>
      <c r="F779" s="60"/>
    </row>
    <row r="780" ht="30.0" customHeight="1">
      <c r="A780" s="57"/>
      <c r="F780" s="60"/>
    </row>
    <row r="781" ht="30.0" customHeight="1">
      <c r="A781" s="57"/>
      <c r="F781" s="60"/>
    </row>
    <row r="782" ht="30.0" customHeight="1">
      <c r="A782" s="57"/>
      <c r="F782" s="60"/>
    </row>
    <row r="783" ht="30.0" customHeight="1">
      <c r="A783" s="57"/>
      <c r="F783" s="60"/>
    </row>
    <row r="784" ht="30.0" customHeight="1">
      <c r="A784" s="57"/>
      <c r="F784" s="60"/>
    </row>
    <row r="785" ht="30.0" customHeight="1">
      <c r="A785" s="57"/>
      <c r="F785" s="60"/>
    </row>
    <row r="786" ht="30.0" customHeight="1">
      <c r="A786" s="57"/>
      <c r="F786" s="60"/>
    </row>
    <row r="787" ht="30.0" customHeight="1">
      <c r="A787" s="57"/>
      <c r="F787" s="60"/>
    </row>
    <row r="788" ht="30.0" customHeight="1">
      <c r="A788" s="57"/>
      <c r="F788" s="60"/>
    </row>
    <row r="789" ht="30.0" customHeight="1">
      <c r="A789" s="57"/>
      <c r="F789" s="60"/>
    </row>
    <row r="790" ht="30.0" customHeight="1">
      <c r="A790" s="57"/>
      <c r="F790" s="60"/>
    </row>
    <row r="791" ht="30.0" customHeight="1">
      <c r="A791" s="57"/>
      <c r="F791" s="60"/>
    </row>
    <row r="792" ht="30.0" customHeight="1">
      <c r="A792" s="57"/>
      <c r="F792" s="60"/>
    </row>
    <row r="793" ht="30.0" customHeight="1">
      <c r="A793" s="57"/>
      <c r="F793" s="60"/>
    </row>
    <row r="794" ht="30.0" customHeight="1">
      <c r="A794" s="57"/>
      <c r="F794" s="60"/>
    </row>
    <row r="795" ht="30.0" customHeight="1">
      <c r="A795" s="57"/>
      <c r="F795" s="60"/>
    </row>
    <row r="796" ht="30.0" customHeight="1">
      <c r="A796" s="57"/>
      <c r="F796" s="60"/>
    </row>
    <row r="797" ht="30.0" customHeight="1">
      <c r="A797" s="57"/>
      <c r="F797" s="60"/>
    </row>
    <row r="798" ht="30.0" customHeight="1">
      <c r="A798" s="57"/>
      <c r="F798" s="60"/>
    </row>
    <row r="799" ht="30.0" customHeight="1">
      <c r="A799" s="57"/>
      <c r="F799" s="60"/>
    </row>
    <row r="800" ht="30.0" customHeight="1">
      <c r="A800" s="57"/>
      <c r="F800" s="60"/>
    </row>
    <row r="801" ht="30.0" customHeight="1">
      <c r="A801" s="57"/>
      <c r="F801" s="60"/>
    </row>
    <row r="802" ht="30.0" customHeight="1">
      <c r="A802" s="57"/>
      <c r="F802" s="60"/>
    </row>
    <row r="803" ht="30.0" customHeight="1">
      <c r="A803" s="57"/>
      <c r="F803" s="60"/>
    </row>
    <row r="804" ht="30.0" customHeight="1">
      <c r="A804" s="57"/>
      <c r="F804" s="60"/>
    </row>
    <row r="805" ht="30.0" customHeight="1">
      <c r="A805" s="57"/>
      <c r="F805" s="60"/>
    </row>
    <row r="806" ht="30.0" customHeight="1">
      <c r="A806" s="57"/>
      <c r="F806" s="60"/>
    </row>
    <row r="807" ht="30.0" customHeight="1">
      <c r="A807" s="57"/>
      <c r="F807" s="60"/>
    </row>
    <row r="808" ht="30.0" customHeight="1">
      <c r="A808" s="57"/>
      <c r="F808" s="60"/>
    </row>
    <row r="809" ht="30.0" customHeight="1">
      <c r="A809" s="57"/>
      <c r="F809" s="60"/>
    </row>
    <row r="810" ht="30.0" customHeight="1">
      <c r="A810" s="57"/>
      <c r="F810" s="60"/>
    </row>
    <row r="811" ht="30.0" customHeight="1">
      <c r="A811" s="57"/>
      <c r="F811" s="60"/>
    </row>
    <row r="812" ht="30.0" customHeight="1">
      <c r="A812" s="57"/>
      <c r="F812" s="60"/>
    </row>
    <row r="813" ht="30.0" customHeight="1">
      <c r="A813" s="57"/>
      <c r="F813" s="60"/>
    </row>
    <row r="814" ht="30.0" customHeight="1">
      <c r="A814" s="57"/>
      <c r="F814" s="60"/>
    </row>
    <row r="815" ht="30.0" customHeight="1">
      <c r="A815" s="57"/>
      <c r="F815" s="60"/>
    </row>
    <row r="816" ht="30.0" customHeight="1">
      <c r="A816" s="57"/>
      <c r="F816" s="60"/>
    </row>
    <row r="817" ht="30.0" customHeight="1">
      <c r="A817" s="57"/>
      <c r="F817" s="60"/>
    </row>
    <row r="818" ht="30.0" customHeight="1">
      <c r="A818" s="57"/>
      <c r="F818" s="60"/>
    </row>
    <row r="819" ht="30.0" customHeight="1">
      <c r="A819" s="57"/>
      <c r="F819" s="60"/>
    </row>
    <row r="820" ht="30.0" customHeight="1">
      <c r="A820" s="57"/>
      <c r="F820" s="60"/>
    </row>
    <row r="821" ht="30.0" customHeight="1">
      <c r="A821" s="57"/>
      <c r="F821" s="60"/>
    </row>
    <row r="822" ht="30.0" customHeight="1">
      <c r="A822" s="57"/>
      <c r="F822" s="60"/>
    </row>
    <row r="823" ht="30.0" customHeight="1">
      <c r="A823" s="57"/>
      <c r="F823" s="60"/>
    </row>
    <row r="824" ht="30.0" customHeight="1">
      <c r="A824" s="57"/>
      <c r="F824" s="60"/>
    </row>
    <row r="825" ht="30.0" customHeight="1">
      <c r="A825" s="57"/>
      <c r="F825" s="60"/>
    </row>
    <row r="826" ht="30.0" customHeight="1">
      <c r="A826" s="57"/>
      <c r="F826" s="60"/>
    </row>
    <row r="827" ht="30.0" customHeight="1">
      <c r="A827" s="57"/>
      <c r="F827" s="60"/>
    </row>
    <row r="828" ht="30.0" customHeight="1">
      <c r="A828" s="57"/>
      <c r="F828" s="60"/>
    </row>
    <row r="829" ht="30.0" customHeight="1">
      <c r="A829" s="57"/>
      <c r="F829" s="60"/>
    </row>
    <row r="830" ht="30.0" customHeight="1">
      <c r="A830" s="57"/>
      <c r="F830" s="60"/>
    </row>
    <row r="831" ht="30.0" customHeight="1">
      <c r="A831" s="57"/>
      <c r="F831" s="60"/>
    </row>
    <row r="832" ht="30.0" customHeight="1">
      <c r="A832" s="57"/>
      <c r="F832" s="60"/>
    </row>
    <row r="833" ht="30.0" customHeight="1">
      <c r="A833" s="57"/>
      <c r="F833" s="60"/>
    </row>
    <row r="834" ht="30.0" customHeight="1">
      <c r="A834" s="57"/>
      <c r="F834" s="60"/>
    </row>
    <row r="835" ht="30.0" customHeight="1">
      <c r="A835" s="57"/>
      <c r="F835" s="60"/>
    </row>
    <row r="836" ht="30.0" customHeight="1">
      <c r="A836" s="57"/>
      <c r="F836" s="60"/>
    </row>
    <row r="837" ht="30.0" customHeight="1">
      <c r="A837" s="57"/>
      <c r="F837" s="60"/>
    </row>
    <row r="838" ht="30.0" customHeight="1">
      <c r="A838" s="57"/>
      <c r="F838" s="60"/>
    </row>
    <row r="839" ht="30.0" customHeight="1">
      <c r="A839" s="57"/>
      <c r="F839" s="60"/>
    </row>
    <row r="840" ht="30.0" customHeight="1">
      <c r="A840" s="57"/>
      <c r="F840" s="60"/>
    </row>
    <row r="841" ht="30.0" customHeight="1">
      <c r="A841" s="57"/>
      <c r="F841" s="60"/>
    </row>
    <row r="842" ht="30.0" customHeight="1">
      <c r="A842" s="57"/>
      <c r="F842" s="60"/>
    </row>
    <row r="843" ht="30.0" customHeight="1">
      <c r="A843" s="57"/>
      <c r="F843" s="60"/>
    </row>
    <row r="844" ht="30.0" customHeight="1">
      <c r="A844" s="57"/>
      <c r="F844" s="60"/>
    </row>
    <row r="845" ht="30.0" customHeight="1">
      <c r="A845" s="57"/>
      <c r="F845" s="60"/>
    </row>
    <row r="846" ht="30.0" customHeight="1">
      <c r="A846" s="57"/>
      <c r="F846" s="60"/>
    </row>
    <row r="847" ht="30.0" customHeight="1">
      <c r="A847" s="57"/>
      <c r="F847" s="60"/>
    </row>
    <row r="848" ht="30.0" customHeight="1">
      <c r="A848" s="57"/>
      <c r="F848" s="60"/>
    </row>
    <row r="849" ht="30.0" customHeight="1">
      <c r="A849" s="57"/>
      <c r="F849" s="60"/>
    </row>
    <row r="850" ht="30.0" customHeight="1">
      <c r="A850" s="57"/>
      <c r="F850" s="60"/>
    </row>
    <row r="851" ht="30.0" customHeight="1">
      <c r="A851" s="57"/>
      <c r="F851" s="60"/>
    </row>
    <row r="852" ht="30.0" customHeight="1">
      <c r="A852" s="57"/>
      <c r="F852" s="60"/>
    </row>
    <row r="853" ht="30.0" customHeight="1">
      <c r="A853" s="57"/>
      <c r="F853" s="60"/>
    </row>
    <row r="854" ht="30.0" customHeight="1">
      <c r="A854" s="57"/>
      <c r="F854" s="60"/>
    </row>
    <row r="855" ht="30.0" customHeight="1">
      <c r="A855" s="57"/>
      <c r="F855" s="60"/>
    </row>
    <row r="856" ht="30.0" customHeight="1">
      <c r="A856" s="57"/>
      <c r="F856" s="60"/>
    </row>
    <row r="857" ht="30.0" customHeight="1">
      <c r="A857" s="57"/>
      <c r="F857" s="60"/>
    </row>
    <row r="858" ht="30.0" customHeight="1">
      <c r="A858" s="57"/>
      <c r="F858" s="60"/>
    </row>
    <row r="859" ht="30.0" customHeight="1">
      <c r="A859" s="57"/>
      <c r="F859" s="60"/>
    </row>
    <row r="860" ht="30.0" customHeight="1">
      <c r="A860" s="57"/>
      <c r="F860" s="60"/>
    </row>
    <row r="861" ht="30.0" customHeight="1">
      <c r="A861" s="57"/>
      <c r="F861" s="60"/>
    </row>
    <row r="862" ht="30.0" customHeight="1">
      <c r="A862" s="57"/>
      <c r="F862" s="60"/>
    </row>
    <row r="863" ht="30.0" customHeight="1">
      <c r="A863" s="57"/>
      <c r="F863" s="60"/>
    </row>
    <row r="864" ht="30.0" customHeight="1">
      <c r="A864" s="57"/>
      <c r="F864" s="60"/>
    </row>
    <row r="865" ht="30.0" customHeight="1">
      <c r="A865" s="57"/>
      <c r="F865" s="60"/>
    </row>
    <row r="866" ht="30.0" customHeight="1">
      <c r="A866" s="57"/>
      <c r="F866" s="60"/>
    </row>
    <row r="867" ht="30.0" customHeight="1">
      <c r="A867" s="57"/>
      <c r="F867" s="60"/>
    </row>
    <row r="868" ht="30.0" customHeight="1">
      <c r="A868" s="57"/>
      <c r="F868" s="60"/>
    </row>
    <row r="869" ht="30.0" customHeight="1">
      <c r="A869" s="57"/>
      <c r="F869" s="60"/>
    </row>
    <row r="870" ht="30.0" customHeight="1">
      <c r="A870" s="57"/>
      <c r="F870" s="60"/>
    </row>
    <row r="871" ht="30.0" customHeight="1">
      <c r="A871" s="57"/>
      <c r="F871" s="60"/>
    </row>
    <row r="872" ht="30.0" customHeight="1">
      <c r="A872" s="57"/>
      <c r="F872" s="60"/>
    </row>
    <row r="873" ht="30.0" customHeight="1">
      <c r="A873" s="57"/>
      <c r="F873" s="60"/>
    </row>
    <row r="874" ht="30.0" customHeight="1">
      <c r="A874" s="57"/>
      <c r="F874" s="60"/>
    </row>
    <row r="875" ht="30.0" customHeight="1">
      <c r="A875" s="57"/>
      <c r="F875" s="60"/>
    </row>
    <row r="876" ht="30.0" customHeight="1">
      <c r="A876" s="57"/>
      <c r="F876" s="60"/>
    </row>
    <row r="877" ht="30.0" customHeight="1">
      <c r="A877" s="57"/>
      <c r="F877" s="60"/>
    </row>
    <row r="878" ht="30.0" customHeight="1">
      <c r="A878" s="57"/>
      <c r="F878" s="60"/>
    </row>
    <row r="879" ht="30.0" customHeight="1">
      <c r="A879" s="57"/>
      <c r="F879" s="60"/>
    </row>
    <row r="880" ht="30.0" customHeight="1">
      <c r="A880" s="57"/>
      <c r="F880" s="60"/>
    </row>
    <row r="881" ht="30.0" customHeight="1">
      <c r="A881" s="57"/>
      <c r="F881" s="60"/>
    </row>
    <row r="882" ht="30.0" customHeight="1">
      <c r="A882" s="57"/>
      <c r="F882" s="60"/>
    </row>
    <row r="883" ht="30.0" customHeight="1">
      <c r="A883" s="57"/>
      <c r="F883" s="60"/>
    </row>
    <row r="884" ht="30.0" customHeight="1">
      <c r="A884" s="57"/>
      <c r="F884" s="60"/>
    </row>
    <row r="885" ht="30.0" customHeight="1">
      <c r="A885" s="57"/>
      <c r="F885" s="60"/>
    </row>
    <row r="886" ht="30.0" customHeight="1">
      <c r="A886" s="57"/>
      <c r="F886" s="60"/>
    </row>
    <row r="887" ht="30.0" customHeight="1">
      <c r="A887" s="57"/>
      <c r="F887" s="60"/>
    </row>
    <row r="888" ht="30.0" customHeight="1">
      <c r="A888" s="57"/>
      <c r="F888" s="60"/>
    </row>
    <row r="889" ht="30.0" customHeight="1">
      <c r="A889" s="57"/>
      <c r="F889" s="60"/>
    </row>
    <row r="890" ht="30.0" customHeight="1">
      <c r="A890" s="57"/>
      <c r="F890" s="60"/>
    </row>
    <row r="891" ht="30.0" customHeight="1">
      <c r="A891" s="57"/>
      <c r="F891" s="60"/>
    </row>
    <row r="892" ht="30.0" customHeight="1">
      <c r="A892" s="57"/>
      <c r="F892" s="60"/>
    </row>
    <row r="893" ht="30.0" customHeight="1">
      <c r="A893" s="57"/>
      <c r="F893" s="60"/>
    </row>
    <row r="894" ht="30.0" customHeight="1">
      <c r="A894" s="57"/>
      <c r="F894" s="60"/>
    </row>
    <row r="895" ht="30.0" customHeight="1">
      <c r="A895" s="57"/>
      <c r="F895" s="60"/>
    </row>
    <row r="896" ht="30.0" customHeight="1">
      <c r="A896" s="57"/>
      <c r="F896" s="60"/>
    </row>
    <row r="897" ht="30.0" customHeight="1">
      <c r="A897" s="57"/>
      <c r="F897" s="60"/>
    </row>
    <row r="898" ht="30.0" customHeight="1">
      <c r="A898" s="57"/>
      <c r="F898" s="60"/>
    </row>
    <row r="899" ht="30.0" customHeight="1">
      <c r="A899" s="57"/>
      <c r="F899" s="60"/>
    </row>
    <row r="900" ht="30.0" customHeight="1">
      <c r="A900" s="57"/>
      <c r="F900" s="60"/>
    </row>
    <row r="901" ht="30.0" customHeight="1">
      <c r="A901" s="57"/>
      <c r="F901" s="60"/>
    </row>
    <row r="902" ht="30.0" customHeight="1">
      <c r="A902" s="57"/>
      <c r="F902" s="60"/>
    </row>
    <row r="903" ht="30.0" customHeight="1">
      <c r="A903" s="57"/>
      <c r="F903" s="60"/>
    </row>
    <row r="904" ht="30.0" customHeight="1">
      <c r="A904" s="57"/>
      <c r="F904" s="60"/>
    </row>
    <row r="905" ht="30.0" customHeight="1">
      <c r="A905" s="57"/>
      <c r="F905" s="60"/>
    </row>
    <row r="906" ht="30.0" customHeight="1">
      <c r="A906" s="57"/>
      <c r="F906" s="60"/>
    </row>
    <row r="907" ht="30.0" customHeight="1">
      <c r="A907" s="57"/>
      <c r="F907" s="60"/>
    </row>
    <row r="908" ht="30.0" customHeight="1">
      <c r="A908" s="57"/>
      <c r="F908" s="60"/>
    </row>
    <row r="909" ht="30.0" customHeight="1">
      <c r="A909" s="57"/>
      <c r="F909" s="60"/>
    </row>
    <row r="910" ht="30.0" customHeight="1">
      <c r="A910" s="57"/>
      <c r="F910" s="60"/>
    </row>
    <row r="911" ht="30.0" customHeight="1">
      <c r="A911" s="57"/>
      <c r="F911" s="60"/>
    </row>
    <row r="912" ht="30.0" customHeight="1">
      <c r="A912" s="57"/>
      <c r="F912" s="60"/>
    </row>
    <row r="913" ht="30.0" customHeight="1">
      <c r="A913" s="57"/>
      <c r="F913" s="60"/>
    </row>
    <row r="914" ht="30.0" customHeight="1">
      <c r="A914" s="57"/>
      <c r="F914" s="60"/>
    </row>
    <row r="915" ht="30.0" customHeight="1">
      <c r="A915" s="57"/>
      <c r="F915" s="60"/>
    </row>
    <row r="916" ht="30.0" customHeight="1">
      <c r="A916" s="57"/>
      <c r="F916" s="60"/>
    </row>
    <row r="917" ht="30.0" customHeight="1">
      <c r="A917" s="57"/>
      <c r="F917" s="60"/>
    </row>
    <row r="918" ht="30.0" customHeight="1">
      <c r="A918" s="57"/>
      <c r="F918" s="60"/>
    </row>
    <row r="919" ht="30.0" customHeight="1">
      <c r="A919" s="57"/>
      <c r="F919" s="60"/>
    </row>
    <row r="920" ht="30.0" customHeight="1">
      <c r="A920" s="57"/>
      <c r="F920" s="60"/>
    </row>
    <row r="921" ht="30.0" customHeight="1">
      <c r="A921" s="57"/>
      <c r="F921" s="60"/>
    </row>
    <row r="922" ht="30.0" customHeight="1">
      <c r="A922" s="57"/>
      <c r="F922" s="60"/>
    </row>
    <row r="923" ht="30.0" customHeight="1">
      <c r="A923" s="57"/>
      <c r="F923" s="60"/>
    </row>
    <row r="924" ht="30.0" customHeight="1">
      <c r="A924" s="57"/>
      <c r="F924" s="60"/>
    </row>
    <row r="925" ht="30.0" customHeight="1">
      <c r="A925" s="57"/>
      <c r="F925" s="60"/>
    </row>
    <row r="926" ht="30.0" customHeight="1">
      <c r="A926" s="57"/>
      <c r="F926" s="60"/>
    </row>
    <row r="927" ht="30.0" customHeight="1">
      <c r="A927" s="57"/>
      <c r="F927" s="60"/>
    </row>
    <row r="928" ht="30.0" customHeight="1">
      <c r="A928" s="57"/>
      <c r="F928" s="60"/>
    </row>
    <row r="929" ht="30.0" customHeight="1">
      <c r="A929" s="57"/>
      <c r="F929" s="60"/>
    </row>
    <row r="930" ht="30.0" customHeight="1">
      <c r="A930" s="57"/>
      <c r="F930" s="60"/>
    </row>
    <row r="931" ht="30.0" customHeight="1">
      <c r="A931" s="57"/>
      <c r="F931" s="60"/>
    </row>
    <row r="932" ht="30.0" customHeight="1">
      <c r="A932" s="57"/>
      <c r="F932" s="60"/>
    </row>
    <row r="933" ht="30.0" customHeight="1">
      <c r="A933" s="57"/>
      <c r="F933" s="60"/>
    </row>
    <row r="934" ht="30.0" customHeight="1">
      <c r="A934" s="57"/>
      <c r="F934" s="60"/>
    </row>
    <row r="935" ht="30.0" customHeight="1">
      <c r="A935" s="57"/>
      <c r="F935" s="60"/>
    </row>
    <row r="936" ht="30.0" customHeight="1">
      <c r="A936" s="57"/>
      <c r="F936" s="60"/>
    </row>
    <row r="937" ht="30.0" customHeight="1">
      <c r="A937" s="57"/>
      <c r="F937" s="60"/>
    </row>
    <row r="938" ht="30.0" customHeight="1">
      <c r="A938" s="57"/>
      <c r="F938" s="60"/>
    </row>
    <row r="939" ht="30.0" customHeight="1">
      <c r="A939" s="57"/>
      <c r="F939" s="60"/>
    </row>
    <row r="940" ht="30.0" customHeight="1">
      <c r="A940" s="57"/>
      <c r="F940" s="60"/>
    </row>
    <row r="941" ht="30.0" customHeight="1">
      <c r="A941" s="57"/>
      <c r="F941" s="60"/>
    </row>
    <row r="942" ht="30.0" customHeight="1">
      <c r="A942" s="57"/>
      <c r="F942" s="60"/>
    </row>
    <row r="943" ht="30.0" customHeight="1">
      <c r="A943" s="57"/>
      <c r="F943" s="60"/>
    </row>
    <row r="944" ht="30.0" customHeight="1">
      <c r="A944" s="57"/>
      <c r="F944" s="60"/>
    </row>
    <row r="945" ht="30.0" customHeight="1">
      <c r="A945" s="57"/>
      <c r="F945" s="60"/>
    </row>
    <row r="946" ht="30.0" customHeight="1">
      <c r="A946" s="57"/>
      <c r="F946" s="60"/>
    </row>
    <row r="947" ht="30.0" customHeight="1">
      <c r="A947" s="57"/>
      <c r="F947" s="60"/>
    </row>
    <row r="948" ht="30.0" customHeight="1">
      <c r="A948" s="57"/>
      <c r="F948" s="60"/>
    </row>
    <row r="949" ht="30.0" customHeight="1">
      <c r="A949" s="57"/>
      <c r="F949" s="60"/>
    </row>
    <row r="950" ht="30.0" customHeight="1">
      <c r="A950" s="57"/>
      <c r="F950" s="60"/>
    </row>
    <row r="951" ht="30.0" customHeight="1">
      <c r="A951" s="57"/>
      <c r="F951" s="60"/>
    </row>
    <row r="952" ht="30.0" customHeight="1">
      <c r="A952" s="57"/>
      <c r="F952" s="60"/>
    </row>
    <row r="953" ht="30.0" customHeight="1">
      <c r="A953" s="57"/>
      <c r="F953" s="60"/>
    </row>
    <row r="954" ht="30.0" customHeight="1">
      <c r="A954" s="57"/>
      <c r="F954" s="60"/>
    </row>
    <row r="955" ht="30.0" customHeight="1">
      <c r="A955" s="57"/>
      <c r="F955" s="60"/>
    </row>
    <row r="956" ht="30.0" customHeight="1">
      <c r="A956" s="57"/>
      <c r="F956" s="60"/>
    </row>
    <row r="957" ht="30.0" customHeight="1">
      <c r="A957" s="57"/>
      <c r="F957" s="60"/>
    </row>
    <row r="958" ht="30.0" customHeight="1">
      <c r="A958" s="57"/>
      <c r="F958" s="60"/>
    </row>
    <row r="959" ht="30.0" customHeight="1">
      <c r="A959" s="57"/>
      <c r="F959" s="60"/>
    </row>
    <row r="960" ht="30.0" customHeight="1">
      <c r="A960" s="57"/>
      <c r="F960" s="60"/>
    </row>
    <row r="961" ht="30.0" customHeight="1">
      <c r="A961" s="57"/>
      <c r="F961" s="60"/>
    </row>
    <row r="962" ht="30.0" customHeight="1">
      <c r="A962" s="57"/>
      <c r="F962" s="60"/>
    </row>
    <row r="963" ht="30.0" customHeight="1">
      <c r="A963" s="57"/>
      <c r="F963" s="60"/>
    </row>
    <row r="964" ht="30.0" customHeight="1">
      <c r="A964" s="57"/>
      <c r="F964" s="60"/>
    </row>
    <row r="965" ht="30.0" customHeight="1">
      <c r="A965" s="57"/>
      <c r="F965" s="60"/>
    </row>
    <row r="966" ht="30.0" customHeight="1">
      <c r="A966" s="57"/>
      <c r="F966" s="60"/>
    </row>
    <row r="967" ht="30.0" customHeight="1">
      <c r="A967" s="57"/>
      <c r="F967" s="60"/>
    </row>
    <row r="968" ht="30.0" customHeight="1">
      <c r="A968" s="57"/>
      <c r="F968" s="60"/>
    </row>
    <row r="969" ht="30.0" customHeight="1">
      <c r="A969" s="57"/>
      <c r="F969" s="60"/>
    </row>
    <row r="970" ht="30.0" customHeight="1">
      <c r="A970" s="57"/>
      <c r="F970" s="60"/>
    </row>
    <row r="971" ht="30.0" customHeight="1">
      <c r="A971" s="57"/>
      <c r="F971" s="60"/>
    </row>
    <row r="972" ht="30.0" customHeight="1">
      <c r="A972" s="57"/>
      <c r="F972" s="60"/>
    </row>
    <row r="973" ht="30.0" customHeight="1">
      <c r="A973" s="57"/>
      <c r="F973" s="60"/>
    </row>
    <row r="974" ht="30.0" customHeight="1">
      <c r="A974" s="57"/>
      <c r="F974" s="60"/>
    </row>
    <row r="975" ht="30.0" customHeight="1">
      <c r="A975" s="57"/>
      <c r="F975" s="60"/>
    </row>
    <row r="976" ht="30.0" customHeight="1">
      <c r="A976" s="57"/>
      <c r="F976" s="60"/>
    </row>
    <row r="977" ht="30.0" customHeight="1">
      <c r="A977" s="57"/>
      <c r="F977" s="60"/>
    </row>
    <row r="978" ht="30.0" customHeight="1">
      <c r="A978" s="57"/>
      <c r="F978" s="60"/>
    </row>
    <row r="979" ht="30.0" customHeight="1">
      <c r="A979" s="57"/>
      <c r="F979" s="60"/>
    </row>
    <row r="980" ht="30.0" customHeight="1">
      <c r="A980" s="57"/>
      <c r="F980" s="60"/>
    </row>
    <row r="981" ht="30.0" customHeight="1">
      <c r="A981" s="57"/>
      <c r="F981" s="60"/>
    </row>
    <row r="982" ht="30.0" customHeight="1">
      <c r="A982" s="57"/>
      <c r="F982" s="60"/>
    </row>
    <row r="983" ht="30.0" customHeight="1">
      <c r="A983" s="57"/>
      <c r="F983" s="60"/>
    </row>
    <row r="984" ht="30.0" customHeight="1">
      <c r="A984" s="57"/>
      <c r="F984" s="60"/>
    </row>
    <row r="985" ht="30.0" customHeight="1">
      <c r="A985" s="57"/>
      <c r="F985" s="60"/>
    </row>
    <row r="986" ht="30.0" customHeight="1">
      <c r="A986" s="57"/>
      <c r="F986" s="60"/>
    </row>
    <row r="987" ht="30.0" customHeight="1">
      <c r="A987" s="57"/>
      <c r="F987" s="60"/>
    </row>
    <row r="988" ht="30.0" customHeight="1">
      <c r="A988" s="57"/>
      <c r="F988" s="60"/>
    </row>
    <row r="989" ht="30.0" customHeight="1">
      <c r="A989" s="57"/>
      <c r="F989" s="60"/>
    </row>
    <row r="990" ht="30.0" customHeight="1">
      <c r="A990" s="57"/>
      <c r="F990" s="60"/>
    </row>
    <row r="991" ht="30.0" customHeight="1">
      <c r="A991" s="57"/>
      <c r="F991" s="60"/>
    </row>
    <row r="992" ht="30.0" customHeight="1">
      <c r="A992" s="57"/>
      <c r="F992" s="60"/>
    </row>
    <row r="993" ht="30.0" customHeight="1">
      <c r="A993" s="57"/>
      <c r="F993" s="60"/>
    </row>
    <row r="994" ht="30.0" customHeight="1">
      <c r="A994" s="57"/>
      <c r="F994" s="60"/>
    </row>
    <row r="995" ht="30.0" customHeight="1">
      <c r="A995" s="57"/>
      <c r="F995" s="60"/>
    </row>
    <row r="996" ht="30.0" customHeight="1">
      <c r="A996" s="57"/>
      <c r="F996" s="60"/>
    </row>
    <row r="997" ht="30.0" customHeight="1">
      <c r="A997" s="57"/>
      <c r="F997" s="60"/>
    </row>
    <row r="998" ht="30.0" customHeight="1">
      <c r="A998" s="57"/>
      <c r="F998" s="60"/>
    </row>
    <row r="999" ht="30.0" customHeight="1">
      <c r="A999" s="57"/>
      <c r="F999" s="60"/>
    </row>
    <row r="1000" ht="30.0" customHeight="1">
      <c r="A1000" s="57"/>
      <c r="F1000" s="60"/>
    </row>
    <row r="1001" ht="30.0" customHeight="1">
      <c r="A1001" s="57"/>
      <c r="F1001" s="60"/>
    </row>
    <row r="1002" ht="30.0" customHeight="1">
      <c r="A1002" s="57"/>
      <c r="F1002" s="60"/>
    </row>
    <row r="1003" ht="30.0" customHeight="1">
      <c r="A1003" s="57"/>
      <c r="F1003" s="60"/>
    </row>
    <row r="1004" ht="30.0" customHeight="1">
      <c r="A1004" s="57"/>
      <c r="F1004" s="60"/>
    </row>
    <row r="1005" ht="30.0" customHeight="1">
      <c r="A1005" s="57"/>
      <c r="F1005" s="60"/>
    </row>
    <row r="1006" ht="30.0" customHeight="1">
      <c r="A1006" s="57"/>
      <c r="F1006" s="60"/>
    </row>
    <row r="1007" ht="30.0" customHeight="1">
      <c r="A1007" s="57"/>
      <c r="F1007" s="60"/>
    </row>
    <row r="1008" ht="30.0" customHeight="1">
      <c r="A1008" s="57"/>
      <c r="F1008" s="60"/>
    </row>
    <row r="1009" ht="30.0" customHeight="1">
      <c r="A1009" s="57"/>
      <c r="F1009" s="60"/>
    </row>
    <row r="1010" ht="30.0" customHeight="1">
      <c r="A1010" s="57"/>
      <c r="F1010" s="60"/>
    </row>
    <row r="1011" ht="30.0" customHeight="1">
      <c r="A1011" s="57"/>
      <c r="F1011" s="60"/>
    </row>
    <row r="1012" ht="30.0" customHeight="1">
      <c r="A1012" s="57"/>
      <c r="F1012" s="60"/>
    </row>
    <row r="1013" ht="30.0" customHeight="1">
      <c r="A1013" s="57"/>
      <c r="F1013" s="60"/>
    </row>
    <row r="1014" ht="30.0" customHeight="1">
      <c r="A1014" s="57"/>
      <c r="F1014" s="60"/>
    </row>
    <row r="1015" ht="30.0" customHeight="1">
      <c r="A1015" s="57"/>
      <c r="F1015" s="60"/>
    </row>
    <row r="1016" ht="30.0" customHeight="1">
      <c r="A1016" s="57"/>
      <c r="F1016" s="60"/>
    </row>
    <row r="1017" ht="30.0" customHeight="1">
      <c r="A1017" s="57"/>
      <c r="F1017" s="60"/>
    </row>
    <row r="1018" ht="30.0" customHeight="1">
      <c r="A1018" s="57"/>
      <c r="F1018" s="60"/>
    </row>
    <row r="1019" ht="30.0" customHeight="1">
      <c r="A1019" s="57"/>
      <c r="F1019" s="60"/>
    </row>
    <row r="1020" ht="30.0" customHeight="1">
      <c r="A1020" s="57"/>
      <c r="F1020" s="60"/>
    </row>
    <row r="1021" ht="30.0" customHeight="1">
      <c r="A1021" s="57"/>
      <c r="F1021" s="60"/>
    </row>
    <row r="1022" ht="30.0" customHeight="1">
      <c r="A1022" s="57"/>
      <c r="F1022" s="60"/>
    </row>
    <row r="1023" ht="30.0" customHeight="1">
      <c r="A1023" s="57"/>
      <c r="F1023" s="60"/>
    </row>
    <row r="1024" ht="30.0" customHeight="1">
      <c r="A1024" s="57"/>
      <c r="F1024" s="60"/>
    </row>
    <row r="1025" ht="30.0" customHeight="1">
      <c r="A1025" s="57"/>
      <c r="F1025" s="60"/>
    </row>
    <row r="1026" ht="30.0" customHeight="1">
      <c r="A1026" s="57"/>
      <c r="F1026" s="60"/>
    </row>
    <row r="1027" ht="30.0" customHeight="1">
      <c r="A1027" s="57"/>
      <c r="F1027" s="60"/>
    </row>
    <row r="1028" ht="30.0" customHeight="1">
      <c r="A1028" s="57"/>
      <c r="F1028" s="60"/>
    </row>
    <row r="1029" ht="30.0" customHeight="1">
      <c r="A1029" s="57"/>
      <c r="F1029" s="60"/>
    </row>
    <row r="1030" ht="30.0" customHeight="1">
      <c r="A1030" s="57"/>
      <c r="F1030" s="60"/>
    </row>
    <row r="1031" ht="30.0" customHeight="1">
      <c r="A1031" s="57"/>
      <c r="F1031" s="60"/>
    </row>
    <row r="1032" ht="30.0" customHeight="1">
      <c r="A1032" s="57"/>
      <c r="F1032" s="60"/>
    </row>
    <row r="1033" ht="30.0" customHeight="1">
      <c r="A1033" s="57"/>
      <c r="F1033" s="60"/>
    </row>
    <row r="1034" ht="30.0" customHeight="1">
      <c r="A1034" s="57"/>
      <c r="F1034" s="60"/>
    </row>
    <row r="1035" ht="30.0" customHeight="1">
      <c r="A1035" s="57"/>
      <c r="F1035" s="60"/>
    </row>
    <row r="1036" ht="30.0" customHeight="1">
      <c r="A1036" s="57"/>
      <c r="F1036" s="60"/>
    </row>
    <row r="1037" ht="30.0" customHeight="1">
      <c r="A1037" s="57"/>
      <c r="F1037" s="60"/>
    </row>
    <row r="1038" ht="30.0" customHeight="1">
      <c r="A1038" s="57"/>
      <c r="F1038" s="60"/>
    </row>
    <row r="1039" ht="30.0" customHeight="1">
      <c r="A1039" s="57"/>
      <c r="F1039" s="60"/>
    </row>
    <row r="1040" ht="30.0" customHeight="1">
      <c r="A1040" s="57"/>
      <c r="F1040" s="60"/>
    </row>
    <row r="1041" ht="30.0" customHeight="1">
      <c r="A1041" s="57"/>
      <c r="F1041" s="60"/>
    </row>
    <row r="1042" ht="30.0" customHeight="1">
      <c r="A1042" s="57"/>
      <c r="F1042" s="60"/>
    </row>
    <row r="1043" ht="30.0" customHeight="1">
      <c r="A1043" s="57"/>
      <c r="F1043" s="60"/>
    </row>
    <row r="1044" ht="30.0" customHeight="1">
      <c r="A1044" s="57"/>
      <c r="F1044" s="60"/>
    </row>
    <row r="1045" ht="30.0" customHeight="1">
      <c r="A1045" s="57"/>
      <c r="F1045" s="60"/>
    </row>
    <row r="1046" ht="30.0" customHeight="1">
      <c r="A1046" s="57"/>
      <c r="F1046" s="60"/>
    </row>
    <row r="1047" ht="30.0" customHeight="1">
      <c r="A1047" s="57"/>
      <c r="F1047" s="60"/>
    </row>
    <row r="1048" ht="30.0" customHeight="1">
      <c r="A1048" s="57"/>
      <c r="F1048" s="60"/>
    </row>
    <row r="1049" ht="30.0" customHeight="1">
      <c r="A1049" s="57"/>
      <c r="F1049" s="60"/>
    </row>
    <row r="1050" ht="30.0" customHeight="1">
      <c r="A1050" s="57"/>
      <c r="F1050" s="60"/>
    </row>
    <row r="1051" ht="30.0" customHeight="1">
      <c r="A1051" s="57"/>
      <c r="F1051" s="60"/>
    </row>
    <row r="1052" ht="30.0" customHeight="1">
      <c r="A1052" s="57"/>
      <c r="F1052" s="60"/>
    </row>
    <row r="1053" ht="30.0" customHeight="1">
      <c r="A1053" s="57"/>
      <c r="F1053" s="60"/>
    </row>
    <row r="1054" ht="30.0" customHeight="1">
      <c r="A1054" s="57"/>
      <c r="F1054" s="60"/>
    </row>
    <row r="1055" ht="30.0" customHeight="1">
      <c r="A1055" s="57"/>
      <c r="F1055" s="60"/>
    </row>
    <row r="1056" ht="30.0" customHeight="1">
      <c r="A1056" s="57"/>
      <c r="F1056" s="60"/>
    </row>
    <row r="1057" ht="30.0" customHeight="1">
      <c r="A1057" s="57"/>
      <c r="F1057" s="60"/>
    </row>
    <row r="1058" ht="30.0" customHeight="1">
      <c r="A1058" s="57"/>
      <c r="F1058" s="60"/>
    </row>
    <row r="1059" ht="30.0" customHeight="1">
      <c r="A1059" s="57"/>
      <c r="F1059" s="60"/>
    </row>
  </sheetData>
  <mergeCells count="11">
    <mergeCell ref="AM4:AS4"/>
    <mergeCell ref="AT4:AZ4"/>
    <mergeCell ref="BA4:BG4"/>
    <mergeCell ref="BH4:BN4"/>
    <mergeCell ref="D3:E3"/>
    <mergeCell ref="F3:G3"/>
    <mergeCell ref="D4:E4"/>
    <mergeCell ref="K4:Q4"/>
    <mergeCell ref="R4:X4"/>
    <mergeCell ref="Y4:AE4"/>
    <mergeCell ref="AF4:AL4"/>
  </mergeCells>
  <conditionalFormatting sqref="K5:BN92">
    <cfRule type="expression" dxfId="0" priority="1">
      <formula>AND(TODAY()&gt;=K$5,TODAY()&lt;L$5)</formula>
    </cfRule>
  </conditionalFormatting>
  <conditionalFormatting sqref="K7:BN92">
    <cfRule type="expression" dxfId="1" priority="2">
      <formula>AND(($H7="*"),AND($G7&gt;=K$5,$G7&lt;L$5))</formula>
    </cfRule>
  </conditionalFormatting>
  <conditionalFormatting sqref="K7:BN92">
    <cfRule type="expression" dxfId="2" priority="3">
      <formula>AND($F7&lt;=K$5,ROUNDDOWN(($G7-$F7+1)*$E7,0)+$F7-1&gt;=K$5)</formula>
    </cfRule>
  </conditionalFormatting>
  <conditionalFormatting sqref="K7:BN92">
    <cfRule type="expression" dxfId="3" priority="4">
      <formula>AND($G7&gt;=K$5,$F7&lt;L$5, ($H7&lt;&gt;"*"))</formula>
    </cfRule>
  </conditionalFormatting>
  <dataValidations>
    <dataValidation type="decimal" operator="greaterThanOrEqual" allowBlank="1" showInputMessage="1" prompt="Display Week - Changing this number will scroll the Gantt Chart view." sqref="F4">
      <formula1>1.0</formula1>
    </dataValidation>
  </dataValidations>
  <hyperlinks>
    <hyperlink r:id="rId1" ref="K1"/>
    <hyperlink r:id="rId2" ref="K2"/>
    <hyperlink r:id="rId3" ref="K3"/>
    <hyperlink r:id="rId4" ref="B64"/>
  </hyperlinks>
  <printOptions horizontalCentered="1"/>
  <pageMargins bottom="0.5" footer="0.0" header="0.0" left="0.35" right="0.35" top="0.35"/>
  <pageSetup fitToHeight="0" orientation="landscape"/>
  <headerFooter>
    <oddFooter/>
  </headerFooter>
  <drawing r:id="rId5"/>
</worksheet>
</file>