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3040" windowHeight="8808"/>
  </bookViews>
  <sheets>
    <sheet name="Оцінка" sheetId="1" r:id="rId1"/>
  </sheets>
  <calcPr calcId="152511"/>
</workbook>
</file>

<file path=xl/calcChain.xml><?xml version="1.0" encoding="utf-8"?>
<calcChain xmlns="http://schemas.openxmlformats.org/spreadsheetml/2006/main">
  <c r="P77" i="1" l="1"/>
  <c r="Q77" i="1"/>
  <c r="N77" i="1"/>
  <c r="Q76" i="1"/>
  <c r="P76" i="1"/>
  <c r="N76" i="1"/>
  <c r="Q75" i="1"/>
  <c r="P75" i="1"/>
  <c r="N75" i="1"/>
  <c r="Q74" i="1"/>
  <c r="P74" i="1"/>
  <c r="N74" i="1"/>
  <c r="Q73" i="1"/>
  <c r="P73" i="1"/>
  <c r="N73" i="1"/>
  <c r="P72" i="1"/>
  <c r="N72" i="1"/>
  <c r="K72" i="1"/>
  <c r="Q72" i="1" s="1"/>
  <c r="Q71" i="1"/>
  <c r="P71" i="1"/>
  <c r="N71" i="1"/>
  <c r="Q70" i="1"/>
  <c r="P70" i="1"/>
  <c r="N70" i="1"/>
  <c r="Q69" i="1"/>
  <c r="P69" i="1"/>
  <c r="Q68" i="1"/>
  <c r="P68" i="1"/>
  <c r="N68" i="1"/>
  <c r="Q67" i="1"/>
  <c r="P67" i="1"/>
  <c r="N67" i="1"/>
  <c r="Q66" i="1"/>
  <c r="P66" i="1"/>
  <c r="N66" i="1"/>
  <c r="Q65" i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Q3" i="1"/>
  <c r="P3" i="1"/>
  <c r="N3" i="1"/>
  <c r="Q78" i="1" l="1"/>
  <c r="P80" i="1"/>
  <c r="N78" i="1"/>
  <c r="P79" i="1"/>
  <c r="Q80" i="1"/>
  <c r="P78" i="1"/>
  <c r="Q79" i="1"/>
  <c r="P81" i="1"/>
</calcChain>
</file>

<file path=xl/sharedStrings.xml><?xml version="1.0" encoding="utf-8"?>
<sst xmlns="http://schemas.openxmlformats.org/spreadsheetml/2006/main" count="174" uniqueCount="168">
  <si>
    <t>ЕК1</t>
  </si>
  <si>
    <t>ЕК2</t>
  </si>
  <si>
    <t>ЕК3</t>
  </si>
  <si>
    <t>ЕК4</t>
  </si>
  <si>
    <t>ЕК5</t>
  </si>
  <si>
    <t>Каменецкое
уездное.
казначейство
Фанд N 442
инвентарная опись л!
1861 – 1913 года.</t>
  </si>
  <si>
    <t xml:space="preserve"> Каннъ
1861г.
Нвитанции казначенива
на высланные Подолоской
палатой гражданского чуда
пошлины за 1861г.
1861г.
87
</t>
  </si>
  <si>
    <t>1862г.
Хвитанции казначействе
на высланные Подольского
гражданскою палатого
99</t>
  </si>
  <si>
    <t>1883г.
О выдаче жалования чи-
ловникам канцелярли
ГанБаря 1883.
губернского предвидинеля
24
декабрь 1883г
дворянства</t>
  </si>
  <si>
    <t>1896г.
Ннига заявлений до-
мовладеньцев г. Каменца
1896г.
3 а 1896г.
1913г
фозомумярные списки
о службе чиновников
да-а 10
казначействе за 1913</t>
  </si>
  <si>
    <t>8 этой опили
зайнвентари
зировано 51пято)
единии хранения.
215-522.
Научный собрудник пруша</t>
  </si>
  <si>
    <t>Переврено 3 лектого Д0ар
В наявности 5/пет) справ.
Зав архесковища Ду А Осуря</t>
  </si>
  <si>
    <t>8 этой отни протумерована
Ноднн) лист
Научный сорудими
31I-52г.
изариия</t>
  </si>
  <si>
    <t>Фонд № 507
Оп 1.2</t>
  </si>
  <si>
    <t>П0 ресу и. 1574
Каменсу Подольский областной
государственный архив-
Канцелярия начальника
10го-западного таможенного
округа
фоня N 507
инвентарная оисьм
N111 100 б 5
– 1912 годы. 5</t>
  </si>
  <si>
    <t>Раздель
годы.
1910
1211
1912.
тиси
Месты
12
23</t>
  </si>
  <si>
    <t>1910 год
По обвиненню Исановсцкого
таможнего мещаница Мишу-
шсти баможенного устава
1 деабря 1910
лима Ройзейберга в нару
2 апреля. 1913.</t>
  </si>
  <si>
    <t>По одвиленно исаковецкого
таможнего мещашиа Овшю
29 оября 1910
месра Пойсака в наруш
20шая 1913
Таможенного устава-</t>
  </si>
  <si>
    <t>По оввинешно Исаковецког
Таможнно мещанина Мо
бавгуста. 1918.
шека Гимейпериста в
нарушани ташоженного упав 3 октяря 1911.</t>
  </si>
  <si>
    <t>По совинениюю Исаковицко
таможнего крестьянина
Марка Григораша ой же
Бавгуста 1210
Дварии в нарумешии тамо
25 августа. 194
женного устава.
т</t>
  </si>
  <si>
    <t>По обвиленно Исаковецког
паможнено крестоялиша
Бавгуста 1210
Тасюца в. нарушенш
бавгуста. 101
таможенного устава.
сррет</t>
  </si>
  <si>
    <t>По обвийсннюо Исаковецкого
таможнего крестьянина
савельма в на
Димтрие.</t>
  </si>
  <si>
    <t>7
10
II
7
12
С л
рушении таможенного устаи
1910 – 1911г
По обвинению крестьянина
Михама Шведуза (ойже
Пивторак/ в нарушеши
Таавгуста 1910.
таможенцего устава-
Баклори. 1910
Д</t>
  </si>
  <si>
    <t>По обвиненно крестояина.
ильи Црывульского в
нарушении наморткого.
13 декабря 1210
заможенного устава.
1604 тябр. 1913</t>
  </si>
  <si>
    <t>По обвилению Исаковецког
таможнего Коромока и
Петра Василины в нару-
маши маможенцого
2206густа. 1910.
устава.
30 мваря 1212</t>
  </si>
  <si>
    <t>По обвинешно Исановецког
таможнего семена Ганчара
20 декабря 1910
в нарушешии таможенного уста
17 Января 191</t>
  </si>
  <si>
    <t>По обвиненою Исаковецкого
таможнего Самсона Мару
ка в нарушешии Гаможен
2 декабре 19г0
Ного устава…
221о. 1912</t>
  </si>
  <si>
    <t>По обвинешно Исановецкого
тамож него Федора ку
неларие в нарушении там
женкого устава…
1 декабр. 120
10 марта. 1912</t>
  </si>
  <si>
    <t>14
15.
16.
17.
19
30.
По обвинешно Исаковецкой
т
Таможнего грейгория Гонгара
в нарушении таможенного
20 денсгр 1940
усшова.
17 февр.
142</t>
  </si>
  <si>
    <t>По обвинению Исаковецког
Гаможнего Тихола Дереу-
са 6 нарушении заможен
4 декабря 1910
4ого устава.
22 юля 1912</t>
  </si>
  <si>
    <t>По обвинешно престоянила
савва Вейгера в нарушен
6октовра 1910.
29 десабря 2260
таможенного устава.</t>
  </si>
  <si>
    <t>По обвиненно крестьянина
Фредосия Нежника в нару-
15 декабря 1210.
11 Иолбре 121</t>
  </si>
  <si>
    <t>меши Тамаженого устава
По обвиненно мещанина.
кижнех в нарушении тамо-
женного устава</t>
  </si>
  <si>
    <t>По обвишно крестоли Васи-
лиВенгера и Ивана Скра-
23т141
пника в нарушении ташо
12 Января 19
женного устава.</t>
  </si>
  <si>
    <t>По обвинехмо крестоянинъ
9сетяря
Сего
Тикона Жаркова в. Нару-
шенши Гаможенного уставованрал 1913г</t>
  </si>
  <si>
    <t>Б. Бубылках с жидкостью
17моля 141.
обнаружены 9 хояря 1904
1 Доябр.12
1Ериго</t>
  </si>
  <si>
    <t>37
25
26
27
28
1911 год.
По обвишенно в нарушении
Таможеного устава кре-
80ктеор 1911
стоянина Анбона Боровского ззмарта. 193</t>
  </si>
  <si>
    <t>По обвиненно в нарушеніи
Таможенного устава ме 25страя 19г
щайки Хай Вайсман.
Завгуста 1912</t>
  </si>
  <si>
    <t>По обвиненнюо в нарушенни
Таможенного устава меща-
нина Иося Гольцмана и
крестьянина Тавла Сваревс-
В3 себября 194
кого
28 сетября 1918</t>
  </si>
  <si>
    <t>По обвинскнюо в-Карушенни
Таможенного устава кресть-
28 декабря 124
янина Шумана Вертгора
23 марта. 1913</t>
  </si>
  <si>
    <t>По обвинешно в Даручсний
Томоженцого устава кресто-
30 анреля 194
янина Пеонля Петрица
22 Шон 1912</t>
  </si>
  <si>
    <t>По обвишенно в исерушений
Таможенкого усиава кре-
Нпрене 1211
стоей Тишався Гонгара.
17Феврал 1912</t>
  </si>
  <si>
    <t>По обыишенно в нарушенни
Таможенного устава мещани
26 марта 194.
на Зусь Гальденверга
17 Ноября 141</t>
  </si>
  <si>
    <t>П обвишению в нарушании
Таможенького устава кресть</t>
  </si>
  <si>
    <t>77
7
7
22 ноября 194
жина Стейсша Шунарско-
29 анрей 191.
20.
По довинского въ наруменний
Томоженныого устави крес-
3імае12II
лишьа Горбового - Гоисара.
роливар11.
Гончарука.</t>
  </si>
  <si>
    <t>По одванекно в нусушений та-
22 Холбри 124
можеццого устава крестьми
1913.
23 марта.
на кондратсе завримока</t>
  </si>
  <si>
    <t>По обвинешно в нарушенни
Таможенного устава преть-
3 октяря 124
ян Длирия и Днны суиф
23 Марта 1913
Бабка</t>
  </si>
  <si>
    <t>По обвиленню Исаковецкого
31мая 1211
снаможнего крестьянина
20 декср 12
Федора Гавримока</t>
  </si>
  <si>
    <t>По обвинешио крестоянина
Димндрия слесарсука.
Злваро 12
в нарушании таможенкой
26 сентбря 12
устава</t>
  </si>
  <si>
    <t>По обвинекно мещанана
Заика запитейна в
Бливаря 194
нарушении таможенного
21 ноября. 1214.
уахава.</t>
  </si>
  <si>
    <t xml:space="preserve">По обвинскию крестьянина
Банреля 191
Дорофся Пайзыерною в
бавгуста191
нсрушении таможенного устава </t>
  </si>
  <si>
    <t>36.
57
38
42.
-
По обвнескою мещанина.
-
Арона Урила Маркуса
в нарушении томоженого
24 Января
1911
устава.
18 марта. 191</t>
  </si>
  <si>
    <t>По обвонскию в нассдшении.
Таможенного устава кре-
стоян Николат Узувитя,
говрила огозайского и
Напраяя 1912.
гндрея Туржейского
навгуста 1912</t>
  </si>
  <si>
    <t>По обвинскою в наруше-
ни Ташоженцого уптава 
крестьянке Екатериш
9 января. 1212.
Боровской
24 сетебря. 1912
92 год</t>
  </si>
  <si>
    <t>По обвинешно в наруменни.
Таможенкого устава кресть-7января 1912
янина Викетн Дубицкого.
23 марта. 1917.</t>
  </si>
  <si>
    <t>По обвинскиюо в нарушенни та-
моженного устава мищашинъ
чавгуста 22
Мордка Фарбмана.
10 август 192</t>
  </si>
  <si>
    <t>Пь обвинако в нофручиеной
таможенкого устава кресто 
12 Анреля 1212
янина Пейра Головато ка
23 Мар 1913</t>
  </si>
  <si>
    <t>По оввишешно в нарушенни
-
плн
таможетого устава креть-7январо. 192
жина Федора Братско
23 Март 1913
По обвинешно в нарушении.</t>
  </si>
  <si>
    <t>Ваможенного устава
тан
Гейваря 1912
крестьянина ивана
16 Октября. 1912.
Мазура.
По обвиненно крестомина
Бмареиа. 1912.
Тимарся Балана в нару-
16анрая22
шенше заможенного устава.
вуесено</t>
  </si>
  <si>
    <t>В данной описи
141 сорок четыре) ед. кр-
арживно-техничеста равотнцком
47
3 уробой
28/44–-1951г.</t>
  </si>
  <si>
    <t>пранумеровано
6 данцой описи
I(сыре) листа.
аро тек. р. Гуровоеь
28141 – 1951г.</t>
  </si>
  <si>
    <t>1907 год
По обвиненню крестоли
Михаила Бойдариока и
Николая медийского в
имся 1907
нарушении таможенного
3 января. 1909
устава.
1908 год.</t>
  </si>
  <si>
    <t>По обвинению крестьянина
22
О куфрия Шевцова в
нарушении таможенного 8 пл. 1108
17 декабря 1904
устава.</t>
  </si>
  <si>
    <t>По обвиненто крестоя-
8
ника Атена мутрука
в контровандкой пере-Тшой. 1907
12 марта 1909</t>
  </si>
  <si>
    <t>Божке стуеа.
виесено
6 дануой описи
9 (триед. пр.
10к. раб  Гуровой
стоветан
татре ттт рт п
2774 1951г.</t>
  </si>
  <si>
    <t>По ресстру N
Подольское отделение комитета
великой княгини Татьяны Нико-
ласьны для оказанія помощи по-
страдавиим от военных бедствіи
Ф0 19 N596
Инвентарная опись об2
1914 1915 го</t>
  </si>
  <si>
    <t>1914г
Сообщение старост
молитвенных школ
губестии о суммах
тарелочного сбода.
понествованны
в пользу комитета
и отосланных
в Петрограя.</t>
  </si>
  <si>
    <t>1915г
Стношения начальни
комельнинской и
почтово-телеграфишь
контор, священников
мировых судей губернии
на имя предсетателя
Подольского ониделения
коминета я возвразе
чековых книщеп
и отндавна собданных
сумм в Петрограя,
вволител кн.
чатьяни Николаевни
2 иоля
1915г
нержее
Зиюнь.
19152
26 сентября.
1915г</t>
  </si>
  <si>
    <t>Лодчисные мисты
о сгоре денег по возьва
снял. Жертунное
только по одит.
е
олая</t>
  </si>
  <si>
    <t>каннуыи день, среда
населения прбер
и.</t>
  </si>
  <si>
    <t>Бсего в дантро пись
внесено 3 (три) еди
ниция хранения
ст. научним сот-
розяником Ком
Комкиной</t>
  </si>
  <si>
    <t>35 декабря Т.
Переврено 30сосну
В наявности 3при
За6 арнчосковицъ
20я. 19.
3марта.
1913
59р.
срави
Гокура</t>
  </si>
  <si>
    <t>В настоящий опони
протомерквай всего
недой) лист.
на сот
дорим П</t>
  </si>
  <si>
    <t>2a Kopone mngiste mley
Apkreme
1) mnowii lO. Nhr. Alhas. Buited.;
mpsk fuh hobe</t>
  </si>
  <si>
    <t>4) Data miejoce urodzenis (podai tn imisnas
malhi, goobya pe
5) Rysipis mozhvie dokladun
gebp
mieglat.
nah</t>
  </si>
  <si>
    <t>me oprine</t>
  </si>
  <si>
    <t xml:space="preserve">eo.
rpoort de
</t>
  </si>
  <si>
    <t xml:space="preserve">nense
ed agendn e-pron
Nale hebranig mileriden
Gendo ogente
Ge
</t>
  </si>
  <si>
    <t>1817 Rate etmia 2 Pardrurmine a Sampaleuies Recornie, tommis
syi iano rllt. Damtawsey porauiresi pietey 1795. Kades zo Sarnach Sata
cheesich a smaig Familig me wsi seu exqreuch tapisanem rostali, zu</t>
  </si>
  <si>
    <t>A OW Oane
Savouce Daucad y Depusateuis dgromadaenie en Rour 1818.
rernat aleye D’actalernemi ellau niesienia Irnienia Uut. Pamtau
deich znpürworg lezsé eygi Srlacheuung
Sviadeetwo.</t>
  </si>
  <si>
    <t>Document number</t>
  </si>
  <si>
    <t>Original text</t>
  </si>
  <si>
    <t>Recognized text</t>
  </si>
  <si>
    <t>Difficulty assessment</t>
  </si>
  <si>
    <t>Total number of recognized symbols</t>
  </si>
  <si>
    <t xml:space="preserve"> Number of correctly recognized symbols </t>
  </si>
  <si>
    <t>Total number of symbols</t>
  </si>
  <si>
    <t>Average difficulty rating of text recognition</t>
  </si>
  <si>
    <t>Percentage of correctly recognized symbols</t>
  </si>
  <si>
    <t xml:space="preserve"> Summary calculations</t>
  </si>
  <si>
    <t>Arithmetic mean</t>
  </si>
  <si>
    <t>Dispersion</t>
  </si>
  <si>
    <t>Standard deviation</t>
  </si>
  <si>
    <t>Correlation analysis between the average difficulty rating of text recognition (ADRT) and the average percentage of correctly recognized symbols (APCRS))</t>
  </si>
  <si>
    <t>https://github.com/kniosu/handwriting-text-recognition/blob/main/File%201/1.png</t>
  </si>
  <si>
    <t>https://github.com/kniosu/handwriting-text-recognition/blob/main/File%201/2.1.png</t>
  </si>
  <si>
    <t>https://github.com/kniosu/handwriting-text-recognition/blob/main/File%201/2.2.png</t>
  </si>
  <si>
    <t>https://github.com/kniosu/handwriting-text-recognition/blob/main/File%201/2.3.png</t>
  </si>
  <si>
    <t>https://github.com/kniosu/handwriting-text-recognition/blob/main/File%201/2.4.png</t>
  </si>
  <si>
    <t>https://github.com/kniosu/handwriting-text-recognition/blob/main/File%201/2.5.png</t>
  </si>
  <si>
    <t>https://github.com/kniosu/handwriting-text-recognition/blob/main/File%201/2.6.png</t>
  </si>
  <si>
    <t>https://github.com/kniosu/handwriting-text-recognition/blob/main/File%201/3.png</t>
  </si>
  <si>
    <t>https://github.com/kniosu/handwriting-text-recognition/blob/main/File%202/1.png</t>
  </si>
  <si>
    <t>https://github.com/kniosu/handwriting-text-recognition/blob/main/File%202/10.1.png</t>
  </si>
  <si>
    <t>https://github.com/kniosu/handwriting-text-recognition/blob/main/File%202/10.2.png</t>
  </si>
  <si>
    <t>https://github.com/kniosu/handwriting-text-recognition/blob/main/File%202/11.png</t>
  </si>
  <si>
    <t>https://github.com/kniosu/handwriting-text-recognition/blob/main/File%202/12.1.png</t>
  </si>
  <si>
    <t>https://github.com/kniosu/handwriting-text-recognition/blob/main/File%202/12.2.png</t>
  </si>
  <si>
    <t>https://github.com/kniosu/handwriting-text-recognition/blob/main/File%202/12.3.png</t>
  </si>
  <si>
    <t>https://github.com/kniosu/handwriting-text-recognition/blob/main/File%202/12.4.png</t>
  </si>
  <si>
    <t>https://github.com/kniosu/handwriting-text-recognition/blob/main/File%202/2.png</t>
  </si>
  <si>
    <t>https://github.com/kniosu/handwriting-text-recognition/blob/main/File%202/3.png</t>
  </si>
  <si>
    <t>https://github.com/kniosu/handwriting-text-recognition/blob/main/File%202/4.1.png</t>
  </si>
  <si>
    <t>https://github.com/kniosu/handwriting-text-recognition/blob/main/File%202/4.2.png</t>
  </si>
  <si>
    <t>https://github.com/kniosu/handwriting-text-recognition/blob/main/File%202/4.4.png</t>
  </si>
  <si>
    <t>https://github.com/kniosu/handwriting-text-recognition/blob/main/File%202/4.5.png</t>
  </si>
  <si>
    <t>https://github.com/kniosu/handwriting-text-recognition/blob/main/File%202/4.6.png</t>
  </si>
  <si>
    <t>https://github.com/kniosu/handwriting-text-recognition/blob/main/File%202/5.1.png</t>
  </si>
  <si>
    <t>https://github.com/kniosu/handwriting-text-recognition/blob/main/File%202/5.2.png</t>
  </si>
  <si>
    <t>https://github.com/kniosu/handwriting-text-recognition/blob/main/File%202/5.3.png</t>
  </si>
  <si>
    <t>https://github.com/kniosu/handwriting-text-recognition/blob/main/File%202/5.4.png</t>
  </si>
  <si>
    <t>https://github.com/kniosu/handwriting-text-recognition/blob/main/File%202/5.5.png</t>
  </si>
  <si>
    <t>https://github.com/kniosu/handwriting-text-recognition/blob/main/File%202/5.6.png</t>
  </si>
  <si>
    <t>https://github.com/kniosu/handwriting-text-recognition/blob/main/File%202/6.1.png</t>
  </si>
  <si>
    <t>https://github.com/kniosu/handwriting-text-recognition/blob/main/File%202/6.2.png</t>
  </si>
  <si>
    <t>https://github.com/kniosu/handwriting-text-recognition/blob/main/File%202/6.3.png</t>
  </si>
  <si>
    <t>https://github.com/kniosu/handwriting-text-recognition/blob/main/File%202/6.4.png</t>
  </si>
  <si>
    <t>https://github.com/kniosu/handwriting-text-recognition/blob/main/File%202/6.5.png</t>
  </si>
  <si>
    <t>https://github.com/kniosu/handwriting-text-recognition/blob/main/File%202/6.6.png</t>
  </si>
  <si>
    <t>https://github.com/kniosu/handwriting-text-recognition/blob/main/File%202/6.8.png</t>
  </si>
  <si>
    <t>https://github.com/kniosu/handwriting-text-recognition/blob/main/File%202/6.9.png</t>
  </si>
  <si>
    <t>https://github.com/kniosu/handwriting-text-recognition/blob/main/File%202/7.1.png</t>
  </si>
  <si>
    <t>https://github.com/kniosu/handwriting-text-recognition/blob/main/File%202/7.2.png</t>
  </si>
  <si>
    <t>https://github.com/kniosu/handwriting-text-recognition/blob/main/File%202/7.3.png</t>
  </si>
  <si>
    <t>https://github.com/kniosu/handwriting-text-recognition/blob/main/File%202/7.4.png</t>
  </si>
  <si>
    <t>https://github.com/kniosu/handwriting-text-recognition/blob/main/File%202/7.6.png</t>
  </si>
  <si>
    <t>https://github.com/kniosu/handwriting-text-recognition/blob/main/File%202/7.7.png</t>
  </si>
  <si>
    <t>https://github.com/kniosu/handwriting-text-recognition/blob/main/File%202/7.8.png</t>
  </si>
  <si>
    <t>https://github.com/kniosu/handwriting-text-recognition/blob/main/File%202/7.5.png</t>
  </si>
  <si>
    <t>https://github.com/kniosu/handwriting-text-recognition/blob/main/File%202/8.1.png</t>
  </si>
  <si>
    <t>https://github.com/kniosu/handwriting-text-recognition/blob/main/File%202/8.2.png</t>
  </si>
  <si>
    <t>https://github.com/kniosu/handwriting-text-recognition/blob/main/File%202/8.3.png</t>
  </si>
  <si>
    <t>https://github.com/kniosu/handwriting-text-recognition/blob/main/File%202/8.4.png</t>
  </si>
  <si>
    <t>https://github.com/kniosu/handwriting-text-recognition/blob/main/File%202/8.5.png</t>
  </si>
  <si>
    <t>https://github.com/kniosu/handwriting-text-recognition/blob/main/File%202/8.6.png</t>
  </si>
  <si>
    <t>https://github.com/kniosu/handwriting-text-recognition/blob/main/File%202/8.7.png</t>
  </si>
  <si>
    <t>https://github.com/kniosu/handwriting-text-recognition/blob/main/File%202/9.1.png</t>
  </si>
  <si>
    <t>https://github.com/kniosu/handwriting-text-recognition/blob/main/File%202/9.2.png</t>
  </si>
  <si>
    <t>https://github.com/kniosu/handwriting-text-recognition/blob/main/File%202/9.3.png</t>
  </si>
  <si>
    <t>https://github.com/kniosu/handwriting-text-recognition/blob/main/File%202/9.4.png</t>
  </si>
  <si>
    <t>https://github.com/kniosu/handwriting-text-recognition/blob/main/File%202/9.5.png</t>
  </si>
  <si>
    <t>https://github.com/kniosu/handwriting-text-recognition/blob/main/File%202/9.6.png</t>
  </si>
  <si>
    <t>https://github.com/kniosu/handwriting-text-recognition/blob/main/File%202/9.7.png</t>
  </si>
  <si>
    <t>https://github.com/kniosu/handwriting-text-recognition/blob/main/File%203/1.png</t>
  </si>
  <si>
    <t>https://github.com/kniosu/handwriting-text-recognition/blob/main/File%203/2.1.png</t>
  </si>
  <si>
    <t>https://github.com/kniosu/handwriting-text-recognition/blob/main/File%203/2.2.png</t>
  </si>
  <si>
    <t>https://github.com/kniosu/handwriting-text-recognition/blob/main/File%203/2.3.png</t>
  </si>
  <si>
    <t>https://github.com/kniosu/handwriting-text-recognition/blob/main/File%203/3.1.png</t>
  </si>
  <si>
    <t>https://github.com/kniosu/handwriting-text-recognition/blob/main/File%203/3.2.png</t>
  </si>
  <si>
    <t>https://github.com/kniosu/handwriting-text-recognition/blob/main/File%203/3.3.png</t>
  </si>
  <si>
    <t>https://github.com/kniosu/handwriting-text-recognition/blob/main/File%203/4.png</t>
  </si>
  <si>
    <t>https://github.com/kniosu/handwriting-text-recognition/blob/main/File_4/1.png</t>
  </si>
  <si>
    <t>https://github.com/kniosu/handwriting-text-recognition/blob/main/File_4/2.png</t>
  </si>
  <si>
    <t>https://github.com/kniosu/handwriting-text-recognition/blob/main/File_4/3.png</t>
  </si>
  <si>
    <t>https://github.com/kniosu/handwriting-text-recognition/blob/main/File_4/4.png</t>
  </si>
  <si>
    <t>https://github.com/kniosu/handwriting-text-recognition/blob/main/File_4/5.png</t>
  </si>
  <si>
    <t>https://github.com/kniosu/handwriting-text-recognition/blob/main/File_4/6.jpg</t>
  </si>
  <si>
    <t>https://github.com/kniosu/handwriting-text-recognition/blob/main/File_4/7.png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</si>
</sst>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Serif"/>
    </font>
    <font>
      <sz val="12"/>
      <color rgb="FF202124"/>
      <name val="&quot;Google Sans&quot;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  <family val="2"/>
      <charset val="204"/>
    </font>
    <font>
      <u/>
      <sz val="10"/>
      <color theme="1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2" fontId="3" fillId="0" borderId="7" xfId="0" applyNumberFormat="1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6" xfId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niosu/handwriting-text-recognition/blob/main/File%202/7.4.png" TargetMode="External"/><Relationship Id="rId3" Type="http://schemas.openxmlformats.org/officeDocument/2006/relationships/hyperlink" Target="https://github.com/kniosu/handwriting-text-recognition/blob/main/File%201/2.2.png" TargetMode="External"/><Relationship Id="rId7" Type="http://schemas.openxmlformats.org/officeDocument/2006/relationships/hyperlink" Target="https://github.com/kniosu/handwriting-text-recognition/blob/main/File%202/7.2.p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kniosu/handwriting-text-recognition/blob/main/File%201/2.1.png" TargetMode="External"/><Relationship Id="rId1" Type="http://schemas.openxmlformats.org/officeDocument/2006/relationships/hyperlink" Target="https://github.com/kniosu/handwriting-text-recognition/blob/main/File%201/1.png" TargetMode="External"/><Relationship Id="rId6" Type="http://schemas.openxmlformats.org/officeDocument/2006/relationships/hyperlink" Target="https://github.com/kniosu/handwriting-text-recognition/blob/main/File%202/5.4.png" TargetMode="External"/><Relationship Id="rId11" Type="http://schemas.openxmlformats.org/officeDocument/2006/relationships/hyperlink" Target="https://github.com/kniosu/handwriting-text-recognition/blob/main/File_4/6.jpg" TargetMode="External"/><Relationship Id="rId5" Type="http://schemas.openxmlformats.org/officeDocument/2006/relationships/hyperlink" Target="https://github.com/kniosu/handwriting-text-recognition/blob/main/File%202/4.4.png" TargetMode="External"/><Relationship Id="rId10" Type="http://schemas.openxmlformats.org/officeDocument/2006/relationships/hyperlink" Target="https://github.com/kniosu/handwriting-text-recognition/blob/main/File%202/12.1.png" TargetMode="External"/><Relationship Id="rId4" Type="http://schemas.openxmlformats.org/officeDocument/2006/relationships/hyperlink" Target="https://github.com/kniosu/handwriting-text-recognition/blob/main/File%202/2.png" TargetMode="External"/><Relationship Id="rId9" Type="http://schemas.openxmlformats.org/officeDocument/2006/relationships/hyperlink" Target="https://github.com/kniosu/handwriting-text-recognition/blob/main/File%202/8.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01"/>
  <sheetViews>
    <sheetView tabSelected="1" topLeftCell="A31" zoomScale="81" zoomScaleNormal="81" workbookViewId="0">
      <selection activeCell="S76" sqref="S76"/>
    </sheetView>
  </sheetViews>
  <sheetFormatPr defaultColWidth="12.6640625" defaultRowHeight="15.75" customHeight="1"/>
  <cols>
    <col min="1" max="1" width="10.88671875" customWidth="1"/>
    <col min="2" max="2" width="22.21875" customWidth="1"/>
    <col min="3" max="3" width="55.109375" customWidth="1"/>
    <col min="4" max="8" width="4.44140625" customWidth="1"/>
    <col min="9" max="13" width="4.33203125" customWidth="1"/>
    <col min="14" max="14" width="13" customWidth="1"/>
    <col min="15" max="15" width="9.21875" customWidth="1"/>
    <col min="16" max="16" width="15.33203125" customWidth="1"/>
    <col min="17" max="17" width="18" customWidth="1"/>
    <col min="18" max="18" width="17" customWidth="1"/>
  </cols>
  <sheetData>
    <row r="1" spans="1:35" ht="31.8" customHeight="1">
      <c r="A1" s="31" t="s">
        <v>80</v>
      </c>
      <c r="B1" s="31" t="s">
        <v>81</v>
      </c>
      <c r="C1" s="33" t="s">
        <v>82</v>
      </c>
      <c r="D1" s="34" t="s">
        <v>83</v>
      </c>
      <c r="E1" s="35"/>
      <c r="F1" s="35"/>
      <c r="G1" s="35"/>
      <c r="H1" s="36"/>
      <c r="I1" s="34" t="s">
        <v>85</v>
      </c>
      <c r="J1" s="35"/>
      <c r="K1" s="35"/>
      <c r="L1" s="35"/>
      <c r="M1" s="36"/>
      <c r="N1" s="31" t="s">
        <v>84</v>
      </c>
      <c r="O1" s="29" t="s">
        <v>86</v>
      </c>
      <c r="P1" s="29" t="s">
        <v>87</v>
      </c>
      <c r="Q1" s="29" t="s">
        <v>88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42" customHeight="1">
      <c r="A2" s="32"/>
      <c r="B2" s="32"/>
      <c r="C2" s="32"/>
      <c r="D2" s="27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32"/>
      <c r="O2" s="32"/>
      <c r="P2" s="30"/>
      <c r="Q2" s="3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94.8" customHeight="1">
      <c r="A3" s="3">
        <v>1</v>
      </c>
      <c r="B3" s="28" t="s">
        <v>94</v>
      </c>
      <c r="C3" s="20" t="s">
        <v>5</v>
      </c>
      <c r="D3" s="2">
        <v>3</v>
      </c>
      <c r="E3" s="2">
        <v>2</v>
      </c>
      <c r="F3" s="4">
        <v>2</v>
      </c>
      <c r="G3" s="2">
        <v>2</v>
      </c>
      <c r="H3" s="2">
        <v>2</v>
      </c>
      <c r="I3" s="2">
        <v>80</v>
      </c>
      <c r="J3" s="2">
        <v>80</v>
      </c>
      <c r="K3" s="4">
        <v>76</v>
      </c>
      <c r="L3" s="2">
        <v>80</v>
      </c>
      <c r="M3" s="2">
        <v>80</v>
      </c>
      <c r="N3" s="5">
        <f t="shared" ref="N3:N68" si="0">LEN(C3)</f>
        <v>82</v>
      </c>
      <c r="O3" s="16">
        <v>82</v>
      </c>
      <c r="P3" s="18">
        <f t="shared" ref="P3:P34" si="1">AVERAGE(D3:H3)</f>
        <v>2.2000000000000002</v>
      </c>
      <c r="Q3" s="19">
        <f t="shared" ref="Q3:Q34" si="2">AVERAGE((I3/O3)*100, (J3/O3)*100, (K3/O3)*100, (L3/O3)*100, (M3/O3)*100)</f>
        <v>96.585365853658544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20" customHeight="1">
      <c r="A4" s="3">
        <v>2</v>
      </c>
      <c r="B4" s="28" t="s">
        <v>95</v>
      </c>
      <c r="C4" s="21" t="s">
        <v>6</v>
      </c>
      <c r="D4" s="2">
        <v>3</v>
      </c>
      <c r="E4" s="2">
        <v>3</v>
      </c>
      <c r="F4" s="4">
        <v>3</v>
      </c>
      <c r="G4" s="2">
        <v>3</v>
      </c>
      <c r="H4" s="2">
        <v>2</v>
      </c>
      <c r="I4" s="2">
        <v>109</v>
      </c>
      <c r="J4" s="2">
        <v>102</v>
      </c>
      <c r="K4" s="4">
        <v>101</v>
      </c>
      <c r="L4" s="2">
        <v>97</v>
      </c>
      <c r="M4" s="2">
        <v>100</v>
      </c>
      <c r="N4" s="5">
        <f t="shared" si="0"/>
        <v>114</v>
      </c>
      <c r="O4" s="16">
        <v>111</v>
      </c>
      <c r="P4" s="18">
        <f t="shared" si="1"/>
        <v>2.8</v>
      </c>
      <c r="Q4" s="19">
        <f t="shared" si="2"/>
        <v>91.711711711711715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75.599999999999994" customHeight="1">
      <c r="A5" s="3">
        <v>3</v>
      </c>
      <c r="B5" s="28" t="s">
        <v>96</v>
      </c>
      <c r="C5" s="20" t="s">
        <v>7</v>
      </c>
      <c r="D5" s="2">
        <v>2</v>
      </c>
      <c r="E5" s="2">
        <v>3</v>
      </c>
      <c r="F5" s="4">
        <v>3</v>
      </c>
      <c r="G5" s="2">
        <v>2</v>
      </c>
      <c r="H5" s="2">
        <v>2</v>
      </c>
      <c r="I5" s="2">
        <v>105</v>
      </c>
      <c r="J5" s="2">
        <v>104</v>
      </c>
      <c r="K5" s="4">
        <v>72</v>
      </c>
      <c r="L5" s="2">
        <v>95</v>
      </c>
      <c r="M5" s="2">
        <v>65</v>
      </c>
      <c r="N5" s="5">
        <f t="shared" si="0"/>
        <v>78</v>
      </c>
      <c r="O5" s="16">
        <v>103</v>
      </c>
      <c r="P5" s="18">
        <f t="shared" si="1"/>
        <v>2.4</v>
      </c>
      <c r="Q5" s="19">
        <f t="shared" si="2"/>
        <v>85.631067961165058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05.6">
      <c r="A6" s="3">
        <v>4</v>
      </c>
      <c r="B6" s="7" t="s">
        <v>97</v>
      </c>
      <c r="C6" s="20" t="s">
        <v>8</v>
      </c>
      <c r="D6" s="2">
        <v>2</v>
      </c>
      <c r="E6" s="2">
        <v>2</v>
      </c>
      <c r="F6" s="4">
        <v>3</v>
      </c>
      <c r="G6" s="2">
        <v>3</v>
      </c>
      <c r="H6" s="2">
        <v>2</v>
      </c>
      <c r="I6" s="2">
        <v>105</v>
      </c>
      <c r="J6" s="2">
        <v>103</v>
      </c>
      <c r="K6" s="4">
        <v>105</v>
      </c>
      <c r="L6" s="2">
        <v>105</v>
      </c>
      <c r="M6" s="2">
        <v>87</v>
      </c>
      <c r="N6" s="5">
        <f t="shared" si="0"/>
        <v>116</v>
      </c>
      <c r="O6" s="16">
        <v>120</v>
      </c>
      <c r="P6" s="18">
        <f t="shared" si="1"/>
        <v>2.4</v>
      </c>
      <c r="Q6" s="19">
        <f t="shared" si="2"/>
        <v>84.166666666666657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32">
      <c r="A7" s="3">
        <v>5</v>
      </c>
      <c r="B7" s="7" t="s">
        <v>98</v>
      </c>
      <c r="C7" s="20" t="s">
        <v>9</v>
      </c>
      <c r="D7" s="2">
        <v>3</v>
      </c>
      <c r="E7" s="2">
        <v>3</v>
      </c>
      <c r="F7" s="4">
        <v>3</v>
      </c>
      <c r="G7" s="2">
        <v>3</v>
      </c>
      <c r="H7" s="2">
        <v>2</v>
      </c>
      <c r="I7" s="2">
        <v>150</v>
      </c>
      <c r="J7" s="2">
        <v>150</v>
      </c>
      <c r="K7" s="4">
        <v>128</v>
      </c>
      <c r="L7" s="2">
        <v>146</v>
      </c>
      <c r="M7" s="2">
        <v>110</v>
      </c>
      <c r="N7" s="5">
        <f t="shared" si="0"/>
        <v>143</v>
      </c>
      <c r="O7" s="16">
        <v>165</v>
      </c>
      <c r="P7" s="18">
        <f t="shared" si="1"/>
        <v>2.8</v>
      </c>
      <c r="Q7" s="19">
        <f t="shared" si="2"/>
        <v>82.909090909090907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79.2">
      <c r="A8" s="3">
        <v>6</v>
      </c>
      <c r="B8" s="7" t="s">
        <v>99</v>
      </c>
      <c r="C8" s="20" t="s">
        <v>10</v>
      </c>
      <c r="D8" s="2">
        <v>4</v>
      </c>
      <c r="E8" s="2">
        <v>4</v>
      </c>
      <c r="F8" s="4">
        <v>4</v>
      </c>
      <c r="G8" s="2">
        <v>3</v>
      </c>
      <c r="H8" s="2">
        <v>3</v>
      </c>
      <c r="I8" s="2">
        <v>69</v>
      </c>
      <c r="J8" s="2">
        <v>69</v>
      </c>
      <c r="K8" s="4">
        <v>74</v>
      </c>
      <c r="L8" s="2">
        <v>71</v>
      </c>
      <c r="M8" s="2">
        <v>67</v>
      </c>
      <c r="N8" s="5">
        <f t="shared" si="0"/>
        <v>91</v>
      </c>
      <c r="O8" s="16">
        <v>81</v>
      </c>
      <c r="P8" s="18">
        <f t="shared" si="1"/>
        <v>3.6</v>
      </c>
      <c r="Q8" s="19">
        <f t="shared" si="2"/>
        <v>86.41975308641976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52.8">
      <c r="A9" s="3">
        <v>7</v>
      </c>
      <c r="B9" s="7" t="s">
        <v>100</v>
      </c>
      <c r="C9" s="20" t="s">
        <v>11</v>
      </c>
      <c r="D9" s="2">
        <v>2</v>
      </c>
      <c r="E9" s="2">
        <v>3</v>
      </c>
      <c r="F9" s="4">
        <v>4</v>
      </c>
      <c r="G9" s="2">
        <v>3</v>
      </c>
      <c r="H9" s="2">
        <v>3</v>
      </c>
      <c r="I9" s="2">
        <v>35</v>
      </c>
      <c r="J9" s="2">
        <v>32</v>
      </c>
      <c r="K9" s="4">
        <v>57</v>
      </c>
      <c r="L9" s="2">
        <v>57</v>
      </c>
      <c r="M9" s="2">
        <v>43</v>
      </c>
      <c r="N9" s="5">
        <f t="shared" si="0"/>
        <v>77</v>
      </c>
      <c r="O9" s="16">
        <v>77</v>
      </c>
      <c r="P9" s="18">
        <f t="shared" si="1"/>
        <v>3</v>
      </c>
      <c r="Q9" s="19">
        <f t="shared" si="2"/>
        <v>58.181818181818173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66">
      <c r="A10" s="3">
        <v>8</v>
      </c>
      <c r="B10" s="8" t="s">
        <v>101</v>
      </c>
      <c r="C10" s="20" t="s">
        <v>12</v>
      </c>
      <c r="D10" s="2">
        <v>3</v>
      </c>
      <c r="E10" s="2">
        <v>4</v>
      </c>
      <c r="F10" s="4">
        <v>4</v>
      </c>
      <c r="G10" s="2">
        <v>4</v>
      </c>
      <c r="H10" s="2">
        <v>3</v>
      </c>
      <c r="I10" s="2">
        <v>27</v>
      </c>
      <c r="J10" s="2">
        <v>26</v>
      </c>
      <c r="K10" s="4">
        <v>53</v>
      </c>
      <c r="L10" s="2">
        <v>53</v>
      </c>
      <c r="M10" s="2">
        <v>29</v>
      </c>
      <c r="N10" s="5">
        <f t="shared" si="0"/>
        <v>71</v>
      </c>
      <c r="O10" s="16">
        <v>71</v>
      </c>
      <c r="P10" s="18">
        <f t="shared" si="1"/>
        <v>3.6</v>
      </c>
      <c r="Q10" s="19">
        <f t="shared" si="2"/>
        <v>52.95774647887324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52.8">
      <c r="A11" s="3">
        <v>9</v>
      </c>
      <c r="B11" s="8" t="s">
        <v>102</v>
      </c>
      <c r="C11" s="20" t="s">
        <v>13</v>
      </c>
      <c r="D11" s="2">
        <v>1</v>
      </c>
      <c r="E11" s="2">
        <v>1</v>
      </c>
      <c r="F11" s="4">
        <v>1</v>
      </c>
      <c r="G11" s="2">
        <v>1</v>
      </c>
      <c r="H11" s="2">
        <v>1</v>
      </c>
      <c r="I11" s="2">
        <v>17</v>
      </c>
      <c r="J11" s="2">
        <v>17</v>
      </c>
      <c r="K11" s="4">
        <v>17</v>
      </c>
      <c r="L11" s="2">
        <v>17</v>
      </c>
      <c r="M11" s="2">
        <v>17</v>
      </c>
      <c r="N11" s="5">
        <f t="shared" si="0"/>
        <v>17</v>
      </c>
      <c r="O11" s="16">
        <v>17</v>
      </c>
      <c r="P11" s="18">
        <f t="shared" si="1"/>
        <v>1</v>
      </c>
      <c r="Q11" s="19">
        <f t="shared" si="2"/>
        <v>100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32">
      <c r="A12" s="3">
        <v>10</v>
      </c>
      <c r="B12" s="28" t="s">
        <v>110</v>
      </c>
      <c r="C12" s="20" t="s">
        <v>14</v>
      </c>
      <c r="D12" s="2">
        <v>2</v>
      </c>
      <c r="E12" s="2">
        <v>2</v>
      </c>
      <c r="F12" s="4">
        <v>2</v>
      </c>
      <c r="G12" s="2">
        <v>2</v>
      </c>
      <c r="H12" s="2">
        <v>2</v>
      </c>
      <c r="I12" s="2">
        <v>157</v>
      </c>
      <c r="J12" s="2">
        <v>138</v>
      </c>
      <c r="K12" s="4">
        <v>157</v>
      </c>
      <c r="L12" s="2">
        <v>159</v>
      </c>
      <c r="M12" s="2">
        <v>140</v>
      </c>
      <c r="N12" s="5">
        <f t="shared" si="0"/>
        <v>180</v>
      </c>
      <c r="O12" s="17">
        <v>178</v>
      </c>
      <c r="P12" s="18">
        <f t="shared" si="1"/>
        <v>2</v>
      </c>
      <c r="Q12" s="19">
        <f t="shared" si="2"/>
        <v>84.382022471910119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18.8">
      <c r="A13" s="3">
        <v>11</v>
      </c>
      <c r="B13" s="7" t="s">
        <v>111</v>
      </c>
      <c r="C13" s="20" t="s">
        <v>15</v>
      </c>
      <c r="D13" s="2">
        <v>1</v>
      </c>
      <c r="E13" s="2">
        <v>3</v>
      </c>
      <c r="F13" s="4">
        <v>1</v>
      </c>
      <c r="G13" s="2">
        <v>3</v>
      </c>
      <c r="H13" s="2">
        <v>1</v>
      </c>
      <c r="I13" s="2">
        <v>35</v>
      </c>
      <c r="J13" s="2">
        <v>30</v>
      </c>
      <c r="K13" s="4">
        <v>40</v>
      </c>
      <c r="L13" s="2">
        <v>37</v>
      </c>
      <c r="M13" s="2">
        <v>30</v>
      </c>
      <c r="N13" s="5">
        <f t="shared" si="0"/>
        <v>46</v>
      </c>
      <c r="O13" s="16">
        <v>52</v>
      </c>
      <c r="P13" s="18">
        <f t="shared" si="1"/>
        <v>1.8</v>
      </c>
      <c r="Q13" s="19">
        <f t="shared" si="2"/>
        <v>66.15384615384616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92.4">
      <c r="A14" s="3">
        <v>12</v>
      </c>
      <c r="B14" s="7" t="s">
        <v>112</v>
      </c>
      <c r="C14" s="20" t="s">
        <v>16</v>
      </c>
      <c r="D14" s="2">
        <v>4</v>
      </c>
      <c r="E14" s="2">
        <v>4</v>
      </c>
      <c r="F14" s="4">
        <v>4</v>
      </c>
      <c r="G14" s="2">
        <v>4</v>
      </c>
      <c r="H14" s="2">
        <v>3</v>
      </c>
      <c r="I14" s="2">
        <v>101</v>
      </c>
      <c r="J14" s="2">
        <v>86</v>
      </c>
      <c r="K14" s="4">
        <v>125</v>
      </c>
      <c r="L14" s="2">
        <v>102</v>
      </c>
      <c r="M14" s="2">
        <v>101</v>
      </c>
      <c r="N14" s="5">
        <f t="shared" si="0"/>
        <v>137</v>
      </c>
      <c r="O14" s="17">
        <v>130</v>
      </c>
      <c r="P14" s="18">
        <f t="shared" si="1"/>
        <v>3.8</v>
      </c>
      <c r="Q14" s="19">
        <f t="shared" si="2"/>
        <v>79.230769230769226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79.2">
      <c r="A15" s="3">
        <v>13</v>
      </c>
      <c r="B15" s="8" t="s">
        <v>113</v>
      </c>
      <c r="C15" s="20" t="s">
        <v>17</v>
      </c>
      <c r="D15" s="2">
        <v>4</v>
      </c>
      <c r="E15" s="2">
        <v>4</v>
      </c>
      <c r="F15" s="4">
        <v>4</v>
      </c>
      <c r="G15" s="2">
        <v>4</v>
      </c>
      <c r="H15" s="2">
        <v>3</v>
      </c>
      <c r="I15" s="2">
        <v>59</v>
      </c>
      <c r="J15" s="2">
        <v>54</v>
      </c>
      <c r="K15" s="4">
        <v>102</v>
      </c>
      <c r="L15" s="2">
        <v>96</v>
      </c>
      <c r="M15" s="2">
        <v>79</v>
      </c>
      <c r="N15" s="5">
        <f t="shared" si="0"/>
        <v>115</v>
      </c>
      <c r="O15" s="17">
        <v>120</v>
      </c>
      <c r="P15" s="18">
        <f t="shared" si="1"/>
        <v>3.8</v>
      </c>
      <c r="Q15" s="19">
        <f t="shared" si="2"/>
        <v>64.999999999999986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66">
      <c r="A16" s="3">
        <v>14</v>
      </c>
      <c r="B16" s="28" t="s">
        <v>114</v>
      </c>
      <c r="C16" s="20" t="s">
        <v>18</v>
      </c>
      <c r="D16" s="2">
        <v>4</v>
      </c>
      <c r="E16" s="2">
        <v>3</v>
      </c>
      <c r="F16" s="4">
        <v>4</v>
      </c>
      <c r="G16" s="2">
        <v>3</v>
      </c>
      <c r="H16" s="2">
        <v>2</v>
      </c>
      <c r="I16" s="2">
        <v>85</v>
      </c>
      <c r="J16" s="2">
        <v>71</v>
      </c>
      <c r="K16" s="4">
        <v>111</v>
      </c>
      <c r="L16" s="2">
        <v>109</v>
      </c>
      <c r="M16" s="2">
        <v>80</v>
      </c>
      <c r="N16" s="5">
        <f t="shared" si="0"/>
        <v>122</v>
      </c>
      <c r="O16" s="17">
        <v>128</v>
      </c>
      <c r="P16" s="18">
        <f t="shared" si="1"/>
        <v>3.2</v>
      </c>
      <c r="Q16" s="19">
        <f t="shared" si="2"/>
        <v>71.25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05.6">
      <c r="A17" s="3">
        <v>15</v>
      </c>
      <c r="B17" s="28" t="s">
        <v>114</v>
      </c>
      <c r="C17" s="20" t="s">
        <v>19</v>
      </c>
      <c r="D17" s="2">
        <v>3</v>
      </c>
      <c r="E17" s="2">
        <v>4</v>
      </c>
      <c r="F17" s="4">
        <v>3</v>
      </c>
      <c r="G17" s="2">
        <v>3</v>
      </c>
      <c r="H17" s="2">
        <v>2</v>
      </c>
      <c r="I17" s="2">
        <v>123</v>
      </c>
      <c r="J17" s="2">
        <v>88</v>
      </c>
      <c r="K17" s="4">
        <v>126</v>
      </c>
      <c r="L17" s="2">
        <v>124</v>
      </c>
      <c r="M17" s="2">
        <v>102</v>
      </c>
      <c r="N17" s="5">
        <f t="shared" si="0"/>
        <v>140</v>
      </c>
      <c r="O17" s="17">
        <v>139</v>
      </c>
      <c r="P17" s="18">
        <f t="shared" si="1"/>
        <v>3</v>
      </c>
      <c r="Q17" s="19">
        <f t="shared" si="2"/>
        <v>81.007194244604321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92.4">
      <c r="A18" s="3">
        <v>16</v>
      </c>
      <c r="B18" s="7" t="s">
        <v>115</v>
      </c>
      <c r="C18" s="20" t="s">
        <v>20</v>
      </c>
      <c r="D18" s="2">
        <v>2</v>
      </c>
      <c r="E18" s="2">
        <v>3</v>
      </c>
      <c r="F18" s="4">
        <v>3</v>
      </c>
      <c r="G18" s="2">
        <v>3</v>
      </c>
      <c r="H18" s="2">
        <v>2</v>
      </c>
      <c r="I18" s="2">
        <v>101</v>
      </c>
      <c r="J18" s="2">
        <v>73</v>
      </c>
      <c r="K18" s="4">
        <v>98</v>
      </c>
      <c r="L18" s="2">
        <v>104</v>
      </c>
      <c r="M18" s="2">
        <v>79</v>
      </c>
      <c r="N18" s="5">
        <f t="shared" si="0"/>
        <v>119</v>
      </c>
      <c r="O18" s="17">
        <v>121</v>
      </c>
      <c r="P18" s="18">
        <f t="shared" si="1"/>
        <v>2.6</v>
      </c>
      <c r="Q18" s="19">
        <f t="shared" si="2"/>
        <v>75.206611570247929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52.8">
      <c r="A19" s="3">
        <v>17</v>
      </c>
      <c r="B19" s="8" t="s">
        <v>116</v>
      </c>
      <c r="C19" s="20" t="s">
        <v>21</v>
      </c>
      <c r="D19" s="2">
        <v>3</v>
      </c>
      <c r="E19" s="2">
        <v>3</v>
      </c>
      <c r="F19" s="4">
        <v>3</v>
      </c>
      <c r="G19" s="2">
        <v>2</v>
      </c>
      <c r="H19" s="2">
        <v>2</v>
      </c>
      <c r="I19" s="2">
        <v>64</v>
      </c>
      <c r="J19" s="2">
        <v>44</v>
      </c>
      <c r="K19" s="4">
        <v>65</v>
      </c>
      <c r="L19" s="2">
        <v>56</v>
      </c>
      <c r="M19" s="2">
        <v>43</v>
      </c>
      <c r="N19" s="5">
        <f t="shared" si="0"/>
        <v>71</v>
      </c>
      <c r="O19" s="17">
        <v>71</v>
      </c>
      <c r="P19" s="18">
        <f t="shared" si="1"/>
        <v>2.6</v>
      </c>
      <c r="Q19" s="19">
        <f t="shared" si="2"/>
        <v>76.619718309859152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98">
      <c r="A20" s="3">
        <v>18</v>
      </c>
      <c r="B20" s="7" t="s">
        <v>117</v>
      </c>
      <c r="C20" s="20" t="s">
        <v>22</v>
      </c>
      <c r="D20" s="2">
        <v>3</v>
      </c>
      <c r="E20" s="2">
        <v>3</v>
      </c>
      <c r="F20" s="4">
        <v>3</v>
      </c>
      <c r="G20" s="2">
        <v>3</v>
      </c>
      <c r="H20" s="2">
        <v>3</v>
      </c>
      <c r="I20" s="2">
        <v>111</v>
      </c>
      <c r="J20" s="2">
        <v>96</v>
      </c>
      <c r="K20" s="4">
        <v>138</v>
      </c>
      <c r="L20" s="2">
        <v>133</v>
      </c>
      <c r="M20" s="2">
        <v>94</v>
      </c>
      <c r="N20" s="5">
        <f t="shared" si="0"/>
        <v>174</v>
      </c>
      <c r="O20" s="17">
        <v>161</v>
      </c>
      <c r="P20" s="18">
        <f t="shared" si="1"/>
        <v>3</v>
      </c>
      <c r="Q20" s="19">
        <f t="shared" si="2"/>
        <v>71.055900621118013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79.2">
      <c r="A21" s="3">
        <v>19</v>
      </c>
      <c r="B21" s="8" t="s">
        <v>118</v>
      </c>
      <c r="C21" s="20" t="s">
        <v>23</v>
      </c>
      <c r="D21" s="2">
        <v>3</v>
      </c>
      <c r="E21" s="2">
        <v>3</v>
      </c>
      <c r="F21" s="4">
        <v>3</v>
      </c>
      <c r="G21" s="2">
        <v>4</v>
      </c>
      <c r="H21" s="2">
        <v>3</v>
      </c>
      <c r="I21" s="2">
        <v>104</v>
      </c>
      <c r="J21" s="2">
        <v>102</v>
      </c>
      <c r="K21" s="4">
        <v>102</v>
      </c>
      <c r="L21" s="2">
        <v>97</v>
      </c>
      <c r="M21" s="2">
        <v>90</v>
      </c>
      <c r="N21" s="5">
        <f t="shared" si="0"/>
        <v>118</v>
      </c>
      <c r="O21" s="17">
        <v>124</v>
      </c>
      <c r="P21" s="18">
        <f t="shared" si="1"/>
        <v>3.2</v>
      </c>
      <c r="Q21" s="19">
        <f t="shared" si="2"/>
        <v>79.838709677419359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92.4">
      <c r="A22" s="3">
        <v>20</v>
      </c>
      <c r="B22" s="7" t="s">
        <v>119</v>
      </c>
      <c r="C22" s="20" t="s">
        <v>24</v>
      </c>
      <c r="D22" s="2">
        <v>3</v>
      </c>
      <c r="E22" s="2">
        <v>3</v>
      </c>
      <c r="F22" s="4">
        <v>3</v>
      </c>
      <c r="G22" s="2">
        <v>3</v>
      </c>
      <c r="H22" s="2">
        <v>3</v>
      </c>
      <c r="I22" s="2">
        <v>80</v>
      </c>
      <c r="J22" s="2">
        <v>78</v>
      </c>
      <c r="K22" s="4">
        <v>109</v>
      </c>
      <c r="L22" s="2">
        <v>112</v>
      </c>
      <c r="M22" s="2">
        <v>86</v>
      </c>
      <c r="N22" s="5">
        <f t="shared" si="0"/>
        <v>124</v>
      </c>
      <c r="O22" s="17">
        <v>137</v>
      </c>
      <c r="P22" s="18">
        <f t="shared" si="1"/>
        <v>3</v>
      </c>
      <c r="Q22" s="19">
        <f t="shared" si="2"/>
        <v>67.883211678832112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66">
      <c r="A23" s="3">
        <v>21</v>
      </c>
      <c r="B23" s="28" t="s">
        <v>120</v>
      </c>
      <c r="C23" s="20" t="s">
        <v>25</v>
      </c>
      <c r="D23" s="2">
        <v>3</v>
      </c>
      <c r="E23" s="2">
        <v>3</v>
      </c>
      <c r="F23" s="4">
        <v>3</v>
      </c>
      <c r="G23" s="2">
        <v>3</v>
      </c>
      <c r="H23" s="2">
        <v>3</v>
      </c>
      <c r="I23" s="2">
        <v>98</v>
      </c>
      <c r="J23" s="2">
        <v>91</v>
      </c>
      <c r="K23" s="4">
        <v>97</v>
      </c>
      <c r="L23" s="2">
        <v>96</v>
      </c>
      <c r="M23" s="2">
        <v>86</v>
      </c>
      <c r="N23" s="5">
        <f t="shared" si="0"/>
        <v>108</v>
      </c>
      <c r="O23" s="17">
        <v>114</v>
      </c>
      <c r="P23" s="18">
        <f t="shared" si="1"/>
        <v>3</v>
      </c>
      <c r="Q23" s="19">
        <f t="shared" si="2"/>
        <v>82.105263157894726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79.2">
      <c r="A24" s="3">
        <v>22</v>
      </c>
      <c r="B24" s="8" t="s">
        <v>121</v>
      </c>
      <c r="C24" s="20" t="s">
        <v>26</v>
      </c>
      <c r="D24" s="2">
        <v>3</v>
      </c>
      <c r="E24" s="2">
        <v>3</v>
      </c>
      <c r="F24" s="4">
        <v>3</v>
      </c>
      <c r="G24" s="2">
        <v>3</v>
      </c>
      <c r="H24" s="2">
        <v>3</v>
      </c>
      <c r="I24" s="2">
        <v>108</v>
      </c>
      <c r="J24" s="2">
        <v>102</v>
      </c>
      <c r="K24" s="4">
        <v>90</v>
      </c>
      <c r="L24" s="2">
        <v>100</v>
      </c>
      <c r="M24" s="2">
        <v>90</v>
      </c>
      <c r="N24" s="5">
        <f t="shared" si="0"/>
        <v>110</v>
      </c>
      <c r="O24" s="17">
        <v>121</v>
      </c>
      <c r="P24" s="18">
        <f t="shared" si="1"/>
        <v>3</v>
      </c>
      <c r="Q24" s="19">
        <f t="shared" si="2"/>
        <v>80.991735537190081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79.2">
      <c r="A25" s="3">
        <v>23</v>
      </c>
      <c r="B25" s="8" t="s">
        <v>122</v>
      </c>
      <c r="C25" s="20" t="s">
        <v>27</v>
      </c>
      <c r="D25" s="2">
        <v>3</v>
      </c>
      <c r="E25" s="2">
        <v>3</v>
      </c>
      <c r="F25" s="4">
        <v>3</v>
      </c>
      <c r="G25" s="2">
        <v>3</v>
      </c>
      <c r="H25" s="2">
        <v>3</v>
      </c>
      <c r="I25" s="2">
        <v>115</v>
      </c>
      <c r="J25" s="2">
        <v>66</v>
      </c>
      <c r="K25" s="4">
        <v>89</v>
      </c>
      <c r="L25" s="2">
        <v>103</v>
      </c>
      <c r="M25" s="2">
        <v>84</v>
      </c>
      <c r="N25" s="5">
        <f t="shared" si="0"/>
        <v>115</v>
      </c>
      <c r="O25" s="17">
        <v>121</v>
      </c>
      <c r="P25" s="18">
        <f t="shared" si="1"/>
        <v>3</v>
      </c>
      <c r="Q25" s="19">
        <f t="shared" si="2"/>
        <v>75.537190082644628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84.8">
      <c r="A26" s="3">
        <v>24</v>
      </c>
      <c r="B26" s="7" t="s">
        <v>123</v>
      </c>
      <c r="C26" s="20" t="s">
        <v>28</v>
      </c>
      <c r="D26" s="2">
        <v>3</v>
      </c>
      <c r="E26" s="2">
        <v>3</v>
      </c>
      <c r="F26" s="4">
        <v>4</v>
      </c>
      <c r="G26" s="2">
        <v>4</v>
      </c>
      <c r="H26" s="2">
        <v>3</v>
      </c>
      <c r="I26" s="2">
        <v>143</v>
      </c>
      <c r="J26" s="2">
        <v>94</v>
      </c>
      <c r="K26" s="4">
        <v>88</v>
      </c>
      <c r="L26" s="2">
        <v>87</v>
      </c>
      <c r="M26" s="2">
        <v>86</v>
      </c>
      <c r="N26" s="5">
        <f t="shared" si="0"/>
        <v>136</v>
      </c>
      <c r="O26" s="17">
        <v>106</v>
      </c>
      <c r="P26" s="18">
        <f t="shared" si="1"/>
        <v>3.4</v>
      </c>
      <c r="Q26" s="19">
        <f t="shared" si="2"/>
        <v>93.962264150943398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79.2">
      <c r="A27" s="3">
        <v>25</v>
      </c>
      <c r="B27" s="8" t="s">
        <v>124</v>
      </c>
      <c r="C27" s="20" t="s">
        <v>29</v>
      </c>
      <c r="D27" s="2">
        <v>3</v>
      </c>
      <c r="E27" s="2">
        <v>3</v>
      </c>
      <c r="F27" s="4">
        <v>3</v>
      </c>
      <c r="G27" s="2">
        <v>3</v>
      </c>
      <c r="H27" s="2">
        <v>3</v>
      </c>
      <c r="I27" s="2">
        <v>110</v>
      </c>
      <c r="J27" s="2">
        <v>97</v>
      </c>
      <c r="K27" s="4">
        <v>98</v>
      </c>
      <c r="L27" s="2">
        <v>97</v>
      </c>
      <c r="M27" s="2">
        <v>89</v>
      </c>
      <c r="N27" s="5">
        <f t="shared" si="0"/>
        <v>111</v>
      </c>
      <c r="O27" s="17">
        <v>114</v>
      </c>
      <c r="P27" s="18">
        <f t="shared" si="1"/>
        <v>3</v>
      </c>
      <c r="Q27" s="19">
        <f t="shared" si="2"/>
        <v>86.140350877192986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66">
      <c r="A28" s="3">
        <v>26</v>
      </c>
      <c r="B28" s="8" t="s">
        <v>125</v>
      </c>
      <c r="C28" s="20" t="s">
        <v>30</v>
      </c>
      <c r="D28" s="2">
        <v>3</v>
      </c>
      <c r="E28" s="2">
        <v>3</v>
      </c>
      <c r="F28" s="4">
        <v>3</v>
      </c>
      <c r="G28" s="2">
        <v>3</v>
      </c>
      <c r="H28" s="2">
        <v>3</v>
      </c>
      <c r="I28" s="2">
        <v>94</v>
      </c>
      <c r="J28" s="2">
        <v>88</v>
      </c>
      <c r="K28" s="4">
        <v>80</v>
      </c>
      <c r="L28" s="2">
        <v>83</v>
      </c>
      <c r="M28" s="2">
        <v>80</v>
      </c>
      <c r="N28" s="5">
        <f t="shared" si="0"/>
        <v>99</v>
      </c>
      <c r="O28" s="17">
        <v>105</v>
      </c>
      <c r="P28" s="18">
        <f t="shared" si="1"/>
        <v>3</v>
      </c>
      <c r="Q28" s="19">
        <f t="shared" si="2"/>
        <v>80.952380952380949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52.8">
      <c r="A29" s="3">
        <v>27</v>
      </c>
      <c r="B29" s="8" t="s">
        <v>126</v>
      </c>
      <c r="C29" s="20" t="s">
        <v>31</v>
      </c>
      <c r="D29" s="2">
        <v>2</v>
      </c>
      <c r="E29" s="2">
        <v>3</v>
      </c>
      <c r="F29" s="4">
        <v>3</v>
      </c>
      <c r="G29" s="2">
        <v>3</v>
      </c>
      <c r="H29" s="2">
        <v>2</v>
      </c>
      <c r="I29" s="2">
        <v>73</v>
      </c>
      <c r="J29" s="2">
        <v>58</v>
      </c>
      <c r="K29" s="4">
        <v>67</v>
      </c>
      <c r="L29" s="2">
        <v>82</v>
      </c>
      <c r="M29" s="2">
        <v>89</v>
      </c>
      <c r="N29" s="5">
        <f t="shared" si="0"/>
        <v>80</v>
      </c>
      <c r="O29" s="17">
        <v>104</v>
      </c>
      <c r="P29" s="18">
        <f t="shared" si="1"/>
        <v>2.6</v>
      </c>
      <c r="Q29" s="19">
        <f t="shared" si="2"/>
        <v>70.961538461538481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52.8">
      <c r="A30" s="3">
        <v>28</v>
      </c>
      <c r="B30" s="8" t="s">
        <v>127</v>
      </c>
      <c r="C30" s="20" t="s">
        <v>32</v>
      </c>
      <c r="D30" s="2">
        <v>2</v>
      </c>
      <c r="E30" s="2">
        <v>3</v>
      </c>
      <c r="F30" s="4">
        <v>2</v>
      </c>
      <c r="G30" s="9"/>
      <c r="H30" s="2">
        <v>2</v>
      </c>
      <c r="I30" s="2">
        <v>76</v>
      </c>
      <c r="J30" s="2">
        <v>69</v>
      </c>
      <c r="K30" s="4">
        <v>56</v>
      </c>
      <c r="L30" s="9"/>
      <c r="M30" s="2">
        <v>56</v>
      </c>
      <c r="N30" s="5">
        <f t="shared" si="0"/>
        <v>85</v>
      </c>
      <c r="O30" s="17">
        <v>62</v>
      </c>
      <c r="P30" s="18">
        <f t="shared" si="1"/>
        <v>2.25</v>
      </c>
      <c r="Q30" s="19">
        <f t="shared" si="2"/>
        <v>82.903225806451616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79.2">
      <c r="A31" s="3">
        <v>29</v>
      </c>
      <c r="B31" s="7" t="s">
        <v>128</v>
      </c>
      <c r="C31" s="20" t="s">
        <v>33</v>
      </c>
      <c r="D31" s="2">
        <v>3</v>
      </c>
      <c r="E31" s="2">
        <v>3</v>
      </c>
      <c r="F31" s="4">
        <v>3</v>
      </c>
      <c r="G31" s="2">
        <v>3</v>
      </c>
      <c r="H31" s="2">
        <v>3</v>
      </c>
      <c r="I31" s="2">
        <v>100</v>
      </c>
      <c r="J31" s="2">
        <v>97</v>
      </c>
      <c r="K31" s="4">
        <v>93</v>
      </c>
      <c r="L31" s="2">
        <v>98</v>
      </c>
      <c r="M31" s="2">
        <v>76</v>
      </c>
      <c r="N31" s="5">
        <f t="shared" si="0"/>
        <v>108</v>
      </c>
      <c r="O31" s="17">
        <v>121</v>
      </c>
      <c r="P31" s="18">
        <f t="shared" si="1"/>
        <v>3</v>
      </c>
      <c r="Q31" s="19">
        <f t="shared" si="2"/>
        <v>76.694214876033058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66">
      <c r="A32" s="3">
        <v>30</v>
      </c>
      <c r="B32" s="8" t="s">
        <v>129</v>
      </c>
      <c r="C32" s="20" t="s">
        <v>34</v>
      </c>
      <c r="D32" s="2">
        <v>2</v>
      </c>
      <c r="E32" s="2">
        <v>3</v>
      </c>
      <c r="F32" s="4">
        <v>3</v>
      </c>
      <c r="G32" s="2">
        <v>3</v>
      </c>
      <c r="H32" s="2">
        <v>3</v>
      </c>
      <c r="I32" s="2">
        <v>93</v>
      </c>
      <c r="J32" s="2">
        <v>93</v>
      </c>
      <c r="K32" s="4">
        <v>76</v>
      </c>
      <c r="L32" s="2">
        <v>91</v>
      </c>
      <c r="M32" s="2">
        <v>66</v>
      </c>
      <c r="N32" s="5">
        <f t="shared" si="0"/>
        <v>98</v>
      </c>
      <c r="O32" s="17">
        <v>103</v>
      </c>
      <c r="P32" s="18">
        <f t="shared" si="1"/>
        <v>2.8</v>
      </c>
      <c r="Q32" s="19">
        <f t="shared" si="2"/>
        <v>81.359223300970882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66">
      <c r="A33" s="3">
        <v>31</v>
      </c>
      <c r="B33" s="7" t="s">
        <v>130</v>
      </c>
      <c r="C33" s="20" t="s">
        <v>35</v>
      </c>
      <c r="D33" s="2">
        <v>4</v>
      </c>
      <c r="E33" s="2">
        <v>4</v>
      </c>
      <c r="F33" s="4">
        <v>4</v>
      </c>
      <c r="G33" s="2">
        <v>4</v>
      </c>
      <c r="H33" s="2">
        <v>3</v>
      </c>
      <c r="I33" s="2">
        <v>69</v>
      </c>
      <c r="J33" s="2">
        <v>62</v>
      </c>
      <c r="K33" s="4">
        <v>52</v>
      </c>
      <c r="L33" s="2">
        <v>55</v>
      </c>
      <c r="M33" s="2">
        <v>53</v>
      </c>
      <c r="N33" s="5">
        <f t="shared" si="0"/>
        <v>77</v>
      </c>
      <c r="O33" s="17">
        <v>100</v>
      </c>
      <c r="P33" s="18">
        <f t="shared" si="1"/>
        <v>3.8</v>
      </c>
      <c r="Q33" s="19">
        <f t="shared" si="2"/>
        <v>58.2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2">
      <c r="A34" s="3">
        <v>32</v>
      </c>
      <c r="B34" s="8" t="s">
        <v>131</v>
      </c>
      <c r="C34" s="21" t="s">
        <v>36</v>
      </c>
      <c r="D34" s="2">
        <v>3</v>
      </c>
      <c r="E34" s="2">
        <v>3</v>
      </c>
      <c r="F34" s="4">
        <v>3</v>
      </c>
      <c r="G34" s="2">
        <v>3</v>
      </c>
      <c r="H34" s="2">
        <v>3</v>
      </c>
      <c r="I34" s="2">
        <v>112</v>
      </c>
      <c r="J34" s="2">
        <v>106</v>
      </c>
      <c r="K34" s="4">
        <v>90</v>
      </c>
      <c r="L34" s="2">
        <v>101</v>
      </c>
      <c r="M34" s="2">
        <v>89</v>
      </c>
      <c r="N34" s="5">
        <f t="shared" si="0"/>
        <v>125</v>
      </c>
      <c r="O34" s="17">
        <v>105</v>
      </c>
      <c r="P34" s="18">
        <f t="shared" si="1"/>
        <v>3</v>
      </c>
      <c r="Q34" s="19">
        <f t="shared" si="2"/>
        <v>94.857142857142861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52.8">
      <c r="A35" s="3">
        <v>33</v>
      </c>
      <c r="B35" s="28" t="s">
        <v>132</v>
      </c>
      <c r="C35" s="20" t="s">
        <v>37</v>
      </c>
      <c r="D35" s="2">
        <v>3</v>
      </c>
      <c r="E35" s="2">
        <v>3</v>
      </c>
      <c r="F35" s="4">
        <v>3</v>
      </c>
      <c r="G35" s="2">
        <v>3</v>
      </c>
      <c r="H35" s="2">
        <v>3</v>
      </c>
      <c r="I35" s="2">
        <v>87</v>
      </c>
      <c r="J35" s="2">
        <v>76</v>
      </c>
      <c r="K35" s="4">
        <v>79</v>
      </c>
      <c r="L35" s="2">
        <v>80</v>
      </c>
      <c r="M35" s="2">
        <v>66</v>
      </c>
      <c r="N35" s="5">
        <f t="shared" si="0"/>
        <v>91</v>
      </c>
      <c r="O35" s="17">
        <v>94</v>
      </c>
      <c r="P35" s="18">
        <f t="shared" ref="P35:P66" si="3">AVERAGE(D35:H35)</f>
        <v>3</v>
      </c>
      <c r="Q35" s="19">
        <f t="shared" ref="Q35:Q66" si="4">AVERAGE((I35/O35)*100, (J35/O35)*100, (K35/O35)*100, (L35/O35)*100, (M35/O35)*100)</f>
        <v>82.553191489361694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92.4">
      <c r="A36" s="3">
        <v>34</v>
      </c>
      <c r="B36" s="8" t="s">
        <v>133</v>
      </c>
      <c r="C36" s="20" t="s">
        <v>38</v>
      </c>
      <c r="D36" s="2">
        <v>3</v>
      </c>
      <c r="E36" s="2">
        <v>3</v>
      </c>
      <c r="F36" s="4">
        <v>2</v>
      </c>
      <c r="G36" s="2">
        <v>2</v>
      </c>
      <c r="H36" s="2">
        <v>3</v>
      </c>
      <c r="I36" s="2">
        <v>128</v>
      </c>
      <c r="J36" s="2">
        <v>122</v>
      </c>
      <c r="K36" s="4">
        <v>122</v>
      </c>
      <c r="L36" s="2">
        <v>122</v>
      </c>
      <c r="M36" s="2">
        <v>90</v>
      </c>
      <c r="N36" s="5">
        <f t="shared" si="0"/>
        <v>135</v>
      </c>
      <c r="O36" s="17">
        <v>130</v>
      </c>
      <c r="P36" s="18">
        <f t="shared" si="3"/>
        <v>2.6</v>
      </c>
      <c r="Q36" s="19">
        <f t="shared" si="4"/>
        <v>89.84615384615384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66">
      <c r="A37" s="3">
        <v>35</v>
      </c>
      <c r="B37" s="28" t="s">
        <v>134</v>
      </c>
      <c r="C37" s="20" t="s">
        <v>39</v>
      </c>
      <c r="D37" s="2">
        <v>2</v>
      </c>
      <c r="E37" s="2">
        <v>3</v>
      </c>
      <c r="F37" s="4">
        <v>3</v>
      </c>
      <c r="G37" s="2">
        <v>2</v>
      </c>
      <c r="H37" s="2">
        <v>2</v>
      </c>
      <c r="I37" s="2">
        <v>104</v>
      </c>
      <c r="J37" s="2">
        <v>97</v>
      </c>
      <c r="K37" s="4">
        <v>87</v>
      </c>
      <c r="L37" s="2">
        <v>93</v>
      </c>
      <c r="M37" s="2">
        <v>78</v>
      </c>
      <c r="N37" s="5">
        <f t="shared" si="0"/>
        <v>104</v>
      </c>
      <c r="O37" s="17">
        <v>92</v>
      </c>
      <c r="P37" s="18">
        <f t="shared" si="3"/>
        <v>2.4</v>
      </c>
      <c r="Q37" s="19">
        <f t="shared" si="4"/>
        <v>99.782608695652172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66">
      <c r="A38" s="3">
        <v>36</v>
      </c>
      <c r="B38" s="8" t="s">
        <v>138</v>
      </c>
      <c r="C38" s="20" t="s">
        <v>40</v>
      </c>
      <c r="D38" s="2">
        <v>2</v>
      </c>
      <c r="E38" s="2">
        <v>3</v>
      </c>
      <c r="F38" s="4">
        <v>2</v>
      </c>
      <c r="G38" s="2">
        <v>2</v>
      </c>
      <c r="H38" s="2">
        <v>2</v>
      </c>
      <c r="I38" s="2">
        <v>85</v>
      </c>
      <c r="J38" s="2">
        <v>89</v>
      </c>
      <c r="K38" s="4">
        <v>77</v>
      </c>
      <c r="L38" s="2">
        <v>79</v>
      </c>
      <c r="M38" s="2">
        <v>76</v>
      </c>
      <c r="N38" s="5">
        <f t="shared" si="0"/>
        <v>98</v>
      </c>
      <c r="O38" s="17">
        <v>99</v>
      </c>
      <c r="P38" s="18">
        <f t="shared" si="3"/>
        <v>2.2000000000000002</v>
      </c>
      <c r="Q38" s="19">
        <f t="shared" si="4"/>
        <v>82.020202020202007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66">
      <c r="A39" s="3">
        <v>37</v>
      </c>
      <c r="B39" s="8" t="s">
        <v>135</v>
      </c>
      <c r="C39" s="20" t="s">
        <v>41</v>
      </c>
      <c r="D39" s="2">
        <v>3</v>
      </c>
      <c r="E39" s="2">
        <v>3</v>
      </c>
      <c r="F39" s="4">
        <v>2</v>
      </c>
      <c r="G39" s="2">
        <v>3</v>
      </c>
      <c r="H39" s="2">
        <v>2</v>
      </c>
      <c r="I39" s="2">
        <v>78</v>
      </c>
      <c r="J39" s="2">
        <v>74</v>
      </c>
      <c r="K39" s="4">
        <v>72</v>
      </c>
      <c r="L39" s="2">
        <v>72</v>
      </c>
      <c r="M39" s="2">
        <v>66</v>
      </c>
      <c r="N39" s="5">
        <f t="shared" si="0"/>
        <v>98</v>
      </c>
      <c r="O39" s="17">
        <v>99</v>
      </c>
      <c r="P39" s="18">
        <f t="shared" si="3"/>
        <v>2.6</v>
      </c>
      <c r="Q39" s="19">
        <f t="shared" si="4"/>
        <v>73.131313131313135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66">
      <c r="A40" s="3">
        <v>38</v>
      </c>
      <c r="B40" s="8" t="s">
        <v>136</v>
      </c>
      <c r="C40" s="20" t="s">
        <v>42</v>
      </c>
      <c r="D40" s="2">
        <v>2</v>
      </c>
      <c r="E40" s="2">
        <v>3</v>
      </c>
      <c r="F40" s="4">
        <v>4</v>
      </c>
      <c r="G40" s="2">
        <v>3</v>
      </c>
      <c r="H40" s="2">
        <v>2</v>
      </c>
      <c r="I40" s="2">
        <v>88</v>
      </c>
      <c r="J40" s="2">
        <v>91</v>
      </c>
      <c r="K40" s="4">
        <v>85</v>
      </c>
      <c r="L40" s="2">
        <v>89</v>
      </c>
      <c r="M40" s="2">
        <v>70</v>
      </c>
      <c r="N40" s="5">
        <f t="shared" si="0"/>
        <v>99</v>
      </c>
      <c r="O40" s="17">
        <v>96</v>
      </c>
      <c r="P40" s="18">
        <f t="shared" si="3"/>
        <v>2.8</v>
      </c>
      <c r="Q40" s="19">
        <f t="shared" si="4"/>
        <v>88.125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52.8">
      <c r="A41" s="3">
        <v>39</v>
      </c>
      <c r="B41" s="8" t="s">
        <v>137</v>
      </c>
      <c r="C41" s="20" t="s">
        <v>43</v>
      </c>
      <c r="D41" s="2">
        <v>3</v>
      </c>
      <c r="E41" s="2">
        <v>3</v>
      </c>
      <c r="F41" s="4">
        <v>3</v>
      </c>
      <c r="G41" s="2">
        <v>3</v>
      </c>
      <c r="H41" s="2">
        <v>3</v>
      </c>
      <c r="I41" s="2">
        <v>49</v>
      </c>
      <c r="J41" s="2">
        <v>49</v>
      </c>
      <c r="K41" s="4">
        <v>45</v>
      </c>
      <c r="L41" s="2">
        <v>44</v>
      </c>
      <c r="M41" s="2">
        <v>40</v>
      </c>
      <c r="N41" s="5">
        <f t="shared" si="0"/>
        <v>50</v>
      </c>
      <c r="O41" s="17">
        <v>50</v>
      </c>
      <c r="P41" s="18">
        <f t="shared" si="3"/>
        <v>3</v>
      </c>
      <c r="Q41" s="19">
        <f t="shared" si="4"/>
        <v>90.8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71.6">
      <c r="A42" s="3">
        <v>40</v>
      </c>
      <c r="B42" s="7" t="s">
        <v>139</v>
      </c>
      <c r="C42" s="20" t="s">
        <v>44</v>
      </c>
      <c r="D42" s="2">
        <v>4</v>
      </c>
      <c r="E42" s="2">
        <v>3</v>
      </c>
      <c r="F42" s="4">
        <v>4</v>
      </c>
      <c r="G42" s="2">
        <v>4</v>
      </c>
      <c r="H42" s="2">
        <v>3</v>
      </c>
      <c r="I42" s="2">
        <v>141</v>
      </c>
      <c r="J42" s="2">
        <v>134</v>
      </c>
      <c r="K42" s="4">
        <v>114</v>
      </c>
      <c r="L42" s="2">
        <v>128</v>
      </c>
      <c r="M42" s="2">
        <v>98</v>
      </c>
      <c r="N42" s="5">
        <f t="shared" si="0"/>
        <v>174</v>
      </c>
      <c r="O42" s="17">
        <v>167</v>
      </c>
      <c r="P42" s="18">
        <f t="shared" si="3"/>
        <v>3.6</v>
      </c>
      <c r="Q42" s="19">
        <f t="shared" si="4"/>
        <v>73.65269461077844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79.2">
      <c r="A43" s="3">
        <v>41</v>
      </c>
      <c r="B43" s="8" t="s">
        <v>140</v>
      </c>
      <c r="C43" s="20" t="s">
        <v>45</v>
      </c>
      <c r="D43" s="2">
        <v>3</v>
      </c>
      <c r="E43" s="2">
        <v>3</v>
      </c>
      <c r="F43" s="4">
        <v>3</v>
      </c>
      <c r="G43" s="2">
        <v>3</v>
      </c>
      <c r="H43" s="2">
        <v>3</v>
      </c>
      <c r="I43" s="2">
        <v>82</v>
      </c>
      <c r="J43" s="2">
        <v>86</v>
      </c>
      <c r="K43" s="4">
        <v>78</v>
      </c>
      <c r="L43" s="2">
        <v>80</v>
      </c>
      <c r="M43" s="2">
        <v>70</v>
      </c>
      <c r="N43" s="5">
        <f t="shared" si="0"/>
        <v>107</v>
      </c>
      <c r="O43" s="17">
        <v>113</v>
      </c>
      <c r="P43" s="18">
        <f t="shared" si="3"/>
        <v>3</v>
      </c>
      <c r="Q43" s="19">
        <f t="shared" si="4"/>
        <v>70.088495575221231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79.2">
      <c r="A44" s="3">
        <v>42</v>
      </c>
      <c r="B44" s="8" t="s">
        <v>141</v>
      </c>
      <c r="C44" s="20" t="s">
        <v>46</v>
      </c>
      <c r="D44" s="2">
        <v>3</v>
      </c>
      <c r="E44" s="2">
        <v>2</v>
      </c>
      <c r="F44" s="4">
        <v>2</v>
      </c>
      <c r="G44" s="2">
        <v>2</v>
      </c>
      <c r="H44" s="2">
        <v>2</v>
      </c>
      <c r="I44" s="2">
        <v>98</v>
      </c>
      <c r="J44" s="2">
        <v>102</v>
      </c>
      <c r="K44" s="4">
        <v>89</v>
      </c>
      <c r="L44" s="2">
        <v>90</v>
      </c>
      <c r="M44" s="2">
        <v>84</v>
      </c>
      <c r="N44" s="5">
        <f t="shared" si="0"/>
        <v>105</v>
      </c>
      <c r="O44" s="17">
        <v>113</v>
      </c>
      <c r="P44" s="18">
        <f t="shared" si="3"/>
        <v>2.2000000000000002</v>
      </c>
      <c r="Q44" s="19">
        <f t="shared" si="4"/>
        <v>81.946902654867259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66">
      <c r="A45" s="3">
        <v>43</v>
      </c>
      <c r="B45" s="28" t="s">
        <v>142</v>
      </c>
      <c r="C45" s="20" t="s">
        <v>47</v>
      </c>
      <c r="D45" s="2">
        <v>2</v>
      </c>
      <c r="E45" s="2">
        <v>2</v>
      </c>
      <c r="F45" s="4">
        <v>2</v>
      </c>
      <c r="G45" s="2">
        <v>2</v>
      </c>
      <c r="H45" s="2">
        <v>2</v>
      </c>
      <c r="I45" s="2">
        <v>76</v>
      </c>
      <c r="J45" s="2">
        <v>81</v>
      </c>
      <c r="K45" s="4">
        <v>74</v>
      </c>
      <c r="L45" s="2">
        <v>79</v>
      </c>
      <c r="M45" s="2">
        <v>67</v>
      </c>
      <c r="N45" s="5">
        <f t="shared" si="0"/>
        <v>88</v>
      </c>
      <c r="O45" s="17">
        <v>99</v>
      </c>
      <c r="P45" s="18">
        <f t="shared" si="3"/>
        <v>2</v>
      </c>
      <c r="Q45" s="19">
        <f t="shared" si="4"/>
        <v>76.161616161616166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79.2">
      <c r="A46" s="3">
        <v>44</v>
      </c>
      <c r="B46" s="8" t="s">
        <v>143</v>
      </c>
      <c r="C46" s="20" t="s">
        <v>48</v>
      </c>
      <c r="D46" s="2">
        <v>2</v>
      </c>
      <c r="E46" s="2">
        <v>3</v>
      </c>
      <c r="F46" s="4">
        <v>2</v>
      </c>
      <c r="G46" s="2">
        <v>2</v>
      </c>
      <c r="H46" s="2">
        <v>2</v>
      </c>
      <c r="I46" s="2">
        <v>96</v>
      </c>
      <c r="J46" s="2">
        <v>101</v>
      </c>
      <c r="K46" s="4">
        <v>78</v>
      </c>
      <c r="L46" s="2">
        <v>98</v>
      </c>
      <c r="M46" s="2">
        <v>69</v>
      </c>
      <c r="N46" s="5">
        <f t="shared" si="0"/>
        <v>99</v>
      </c>
      <c r="O46" s="17">
        <v>101</v>
      </c>
      <c r="P46" s="18">
        <f t="shared" si="3"/>
        <v>2.2000000000000002</v>
      </c>
      <c r="Q46" s="19">
        <f t="shared" si="4"/>
        <v>87.524752475247539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79.2">
      <c r="A47" s="3">
        <v>45</v>
      </c>
      <c r="B47" s="8" t="s">
        <v>144</v>
      </c>
      <c r="C47" s="20" t="s">
        <v>49</v>
      </c>
      <c r="D47" s="2">
        <v>3</v>
      </c>
      <c r="E47" s="2">
        <v>3</v>
      </c>
      <c r="F47" s="4">
        <v>4</v>
      </c>
      <c r="G47" s="2">
        <v>3</v>
      </c>
      <c r="H47" s="2">
        <v>3</v>
      </c>
      <c r="I47" s="2">
        <v>94</v>
      </c>
      <c r="J47" s="2">
        <v>97</v>
      </c>
      <c r="K47" s="4">
        <v>76</v>
      </c>
      <c r="L47" s="2">
        <v>98</v>
      </c>
      <c r="M47" s="2">
        <v>60</v>
      </c>
      <c r="N47" s="5">
        <f t="shared" si="0"/>
        <v>98</v>
      </c>
      <c r="O47" s="17">
        <v>106</v>
      </c>
      <c r="P47" s="18">
        <f t="shared" si="3"/>
        <v>3.2</v>
      </c>
      <c r="Q47" s="19">
        <f t="shared" si="4"/>
        <v>80.188679245283012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66">
      <c r="A48" s="3">
        <v>46</v>
      </c>
      <c r="B48" s="8" t="s">
        <v>145</v>
      </c>
      <c r="C48" s="20" t="s">
        <v>50</v>
      </c>
      <c r="D48" s="2">
        <v>3</v>
      </c>
      <c r="E48" s="2">
        <v>3</v>
      </c>
      <c r="F48" s="4">
        <v>3</v>
      </c>
      <c r="G48" s="2">
        <v>3</v>
      </c>
      <c r="H48" s="2">
        <v>2</v>
      </c>
      <c r="I48" s="2">
        <v>85</v>
      </c>
      <c r="J48" s="2">
        <v>84</v>
      </c>
      <c r="K48" s="4">
        <v>83</v>
      </c>
      <c r="L48" s="2">
        <v>88</v>
      </c>
      <c r="M48" s="2">
        <v>72</v>
      </c>
      <c r="N48" s="5">
        <f t="shared" si="0"/>
        <v>99</v>
      </c>
      <c r="O48" s="17">
        <v>109</v>
      </c>
      <c r="P48" s="18">
        <f t="shared" si="3"/>
        <v>2.8</v>
      </c>
      <c r="Q48" s="19">
        <f t="shared" si="4"/>
        <v>75.596330275229363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71.6">
      <c r="A49" s="3">
        <v>47</v>
      </c>
      <c r="B49" s="7" t="s">
        <v>146</v>
      </c>
      <c r="C49" s="20" t="s">
        <v>51</v>
      </c>
      <c r="D49" s="2">
        <v>2</v>
      </c>
      <c r="E49" s="2">
        <v>2</v>
      </c>
      <c r="F49" s="4">
        <v>3</v>
      </c>
      <c r="G49" s="2">
        <v>3</v>
      </c>
      <c r="H49" s="2">
        <v>2</v>
      </c>
      <c r="I49" s="2">
        <v>128</v>
      </c>
      <c r="J49" s="2">
        <v>128</v>
      </c>
      <c r="K49" s="4">
        <v>96</v>
      </c>
      <c r="L49" s="2">
        <v>127</v>
      </c>
      <c r="M49" s="2">
        <v>76</v>
      </c>
      <c r="N49" s="5">
        <f t="shared" si="0"/>
        <v>120</v>
      </c>
      <c r="O49" s="17">
        <v>129</v>
      </c>
      <c r="P49" s="18">
        <f t="shared" si="3"/>
        <v>2.4</v>
      </c>
      <c r="Q49" s="19">
        <f t="shared" si="4"/>
        <v>86.046511627906995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92.4">
      <c r="A50" s="3">
        <v>48</v>
      </c>
      <c r="B50" s="8" t="s">
        <v>147</v>
      </c>
      <c r="C50" s="20" t="s">
        <v>52</v>
      </c>
      <c r="D50" s="2">
        <v>3</v>
      </c>
      <c r="E50" s="2">
        <v>2</v>
      </c>
      <c r="F50" s="4">
        <v>4</v>
      </c>
      <c r="G50" s="2">
        <v>3</v>
      </c>
      <c r="H50" s="2">
        <v>2</v>
      </c>
      <c r="I50" s="2">
        <v>116</v>
      </c>
      <c r="J50" s="2">
        <v>112</v>
      </c>
      <c r="K50" s="4">
        <v>118</v>
      </c>
      <c r="L50" s="2">
        <v>115</v>
      </c>
      <c r="M50" s="2">
        <v>80</v>
      </c>
      <c r="N50" s="5">
        <f t="shared" si="0"/>
        <v>142</v>
      </c>
      <c r="O50" s="17">
        <v>153</v>
      </c>
      <c r="P50" s="18">
        <f t="shared" si="3"/>
        <v>2.8</v>
      </c>
      <c r="Q50" s="19">
        <f t="shared" si="4"/>
        <v>70.718954248366018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92.4">
      <c r="A51" s="3">
        <v>49</v>
      </c>
      <c r="B51" s="7" t="s">
        <v>148</v>
      </c>
      <c r="C51" s="20" t="s">
        <v>53</v>
      </c>
      <c r="D51" s="2">
        <v>2</v>
      </c>
      <c r="E51" s="2">
        <v>2</v>
      </c>
      <c r="F51" s="4">
        <v>3</v>
      </c>
      <c r="G51" s="2">
        <v>3</v>
      </c>
      <c r="H51" s="2">
        <v>2</v>
      </c>
      <c r="I51" s="2">
        <v>115</v>
      </c>
      <c r="J51" s="2">
        <v>117</v>
      </c>
      <c r="K51" s="4">
        <v>91</v>
      </c>
      <c r="L51" s="2">
        <v>115</v>
      </c>
      <c r="M51" s="2">
        <v>82</v>
      </c>
      <c r="N51" s="5">
        <f t="shared" si="0"/>
        <v>115</v>
      </c>
      <c r="O51" s="17">
        <v>114</v>
      </c>
      <c r="P51" s="18">
        <f t="shared" si="3"/>
        <v>2.4</v>
      </c>
      <c r="Q51" s="19">
        <f t="shared" si="4"/>
        <v>91.228070175438603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52.8">
      <c r="A52" s="3">
        <v>50</v>
      </c>
      <c r="B52" s="8" t="s">
        <v>149</v>
      </c>
      <c r="C52" s="20" t="s">
        <v>54</v>
      </c>
      <c r="D52" s="2">
        <v>2</v>
      </c>
      <c r="E52" s="2">
        <v>3</v>
      </c>
      <c r="F52" s="4">
        <v>3</v>
      </c>
      <c r="G52" s="2">
        <v>3</v>
      </c>
      <c r="H52" s="2">
        <v>2</v>
      </c>
      <c r="I52" s="2">
        <v>102</v>
      </c>
      <c r="J52" s="2">
        <v>101</v>
      </c>
      <c r="K52" s="4">
        <v>89</v>
      </c>
      <c r="L52" s="2">
        <v>101</v>
      </c>
      <c r="M52" s="2">
        <v>80</v>
      </c>
      <c r="N52" s="5">
        <f t="shared" si="0"/>
        <v>104</v>
      </c>
      <c r="O52" s="17">
        <v>119</v>
      </c>
      <c r="P52" s="18">
        <f t="shared" si="3"/>
        <v>2.6</v>
      </c>
      <c r="Q52" s="19">
        <f t="shared" si="4"/>
        <v>79.495798319327719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66">
      <c r="A53" s="3">
        <v>51</v>
      </c>
      <c r="B53" s="8" t="s">
        <v>150</v>
      </c>
      <c r="C53" s="20" t="s">
        <v>55</v>
      </c>
      <c r="D53" s="2">
        <v>2</v>
      </c>
      <c r="E53" s="2">
        <v>3</v>
      </c>
      <c r="F53" s="4">
        <v>3</v>
      </c>
      <c r="G53" s="2">
        <v>3</v>
      </c>
      <c r="H53" s="2">
        <v>2</v>
      </c>
      <c r="I53" s="2">
        <v>97</v>
      </c>
      <c r="J53" s="2">
        <v>101</v>
      </c>
      <c r="K53" s="4">
        <v>83</v>
      </c>
      <c r="L53" s="2">
        <v>92</v>
      </c>
      <c r="M53" s="2">
        <v>80</v>
      </c>
      <c r="N53" s="5">
        <f t="shared" si="0"/>
        <v>98</v>
      </c>
      <c r="O53" s="17">
        <v>108</v>
      </c>
      <c r="P53" s="18">
        <f t="shared" si="3"/>
        <v>2.6</v>
      </c>
      <c r="Q53" s="19">
        <f t="shared" si="4"/>
        <v>83.888888888888886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66">
      <c r="A54" s="3">
        <v>52</v>
      </c>
      <c r="B54" s="8" t="s">
        <v>151</v>
      </c>
      <c r="C54" s="20" t="s">
        <v>56</v>
      </c>
      <c r="D54" s="2">
        <v>2</v>
      </c>
      <c r="E54" s="2">
        <v>3</v>
      </c>
      <c r="F54" s="4">
        <v>4</v>
      </c>
      <c r="G54" s="2">
        <v>3</v>
      </c>
      <c r="H54" s="2">
        <v>3</v>
      </c>
      <c r="I54" s="2">
        <v>99</v>
      </c>
      <c r="J54" s="2">
        <v>96</v>
      </c>
      <c r="K54" s="4">
        <v>80</v>
      </c>
      <c r="L54" s="2">
        <v>94</v>
      </c>
      <c r="M54" s="2">
        <v>59</v>
      </c>
      <c r="N54" s="5">
        <f t="shared" si="0"/>
        <v>103</v>
      </c>
      <c r="O54" s="17">
        <v>104</v>
      </c>
      <c r="P54" s="18">
        <f t="shared" si="3"/>
        <v>3</v>
      </c>
      <c r="Q54" s="19">
        <f t="shared" si="4"/>
        <v>82.307692307692292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92.4">
      <c r="A55" s="3">
        <v>53</v>
      </c>
      <c r="B55" s="7" t="s">
        <v>152</v>
      </c>
      <c r="C55" s="20" t="s">
        <v>57</v>
      </c>
      <c r="D55" s="2">
        <v>2</v>
      </c>
      <c r="E55" s="2">
        <v>3</v>
      </c>
      <c r="F55" s="4">
        <v>3</v>
      </c>
      <c r="G55" s="2">
        <v>2</v>
      </c>
      <c r="H55" s="2">
        <v>2</v>
      </c>
      <c r="I55" s="2">
        <v>122</v>
      </c>
      <c r="J55" s="2">
        <v>126</v>
      </c>
      <c r="K55" s="4">
        <v>101</v>
      </c>
      <c r="L55" s="2">
        <v>125</v>
      </c>
      <c r="M55" s="2">
        <v>80</v>
      </c>
      <c r="N55" s="5">
        <f t="shared" si="0"/>
        <v>126</v>
      </c>
      <c r="O55" s="17">
        <v>130</v>
      </c>
      <c r="P55" s="18">
        <f t="shared" si="3"/>
        <v>2.4</v>
      </c>
      <c r="Q55" s="19">
        <f t="shared" si="4"/>
        <v>85.230769230769241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8.4">
      <c r="A56" s="3">
        <v>54</v>
      </c>
      <c r="B56" s="7" t="s">
        <v>103</v>
      </c>
      <c r="C56" s="20" t="s">
        <v>58</v>
      </c>
      <c r="D56" s="2">
        <v>3</v>
      </c>
      <c r="E56" s="2">
        <v>3</v>
      </c>
      <c r="F56" s="4">
        <v>3</v>
      </c>
      <c r="G56" s="2">
        <v>3</v>
      </c>
      <c r="H56" s="2">
        <v>2</v>
      </c>
      <c r="I56" s="2">
        <v>185</v>
      </c>
      <c r="J56" s="2">
        <v>178</v>
      </c>
      <c r="K56" s="4">
        <v>138</v>
      </c>
      <c r="L56" s="2">
        <v>173</v>
      </c>
      <c r="M56" s="2">
        <v>124</v>
      </c>
      <c r="N56" s="5">
        <f t="shared" si="0"/>
        <v>185</v>
      </c>
      <c r="O56" s="17">
        <v>191</v>
      </c>
      <c r="P56" s="18">
        <f t="shared" si="3"/>
        <v>2.8</v>
      </c>
      <c r="Q56" s="19">
        <f t="shared" si="4"/>
        <v>83.560209424083766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79.2">
      <c r="A57" s="3">
        <v>55</v>
      </c>
      <c r="B57" s="8" t="s">
        <v>104</v>
      </c>
      <c r="C57" s="20" t="s">
        <v>59</v>
      </c>
      <c r="D57" s="2">
        <v>2</v>
      </c>
      <c r="E57" s="2">
        <v>3</v>
      </c>
      <c r="F57" s="4">
        <v>2</v>
      </c>
      <c r="G57" s="2">
        <v>3</v>
      </c>
      <c r="H57" s="2">
        <v>2</v>
      </c>
      <c r="I57" s="2">
        <v>95</v>
      </c>
      <c r="J57" s="2">
        <v>93</v>
      </c>
      <c r="K57" s="4">
        <v>74</v>
      </c>
      <c r="L57" s="2">
        <v>88</v>
      </c>
      <c r="M57" s="2">
        <v>52</v>
      </c>
      <c r="N57" s="5">
        <f t="shared" si="0"/>
        <v>96</v>
      </c>
      <c r="O57" s="17">
        <v>105</v>
      </c>
      <c r="P57" s="18">
        <f t="shared" si="3"/>
        <v>2.4</v>
      </c>
      <c r="Q57" s="19">
        <f t="shared" si="4"/>
        <v>76.571428571428569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66">
      <c r="A58" s="3">
        <v>56</v>
      </c>
      <c r="B58" s="8" t="s">
        <v>105</v>
      </c>
      <c r="C58" s="20" t="s">
        <v>60</v>
      </c>
      <c r="D58" s="2">
        <v>3</v>
      </c>
      <c r="E58" s="2">
        <v>3</v>
      </c>
      <c r="F58" s="4">
        <v>2</v>
      </c>
      <c r="G58" s="2">
        <v>3</v>
      </c>
      <c r="H58" s="2">
        <v>2</v>
      </c>
      <c r="I58" s="2">
        <v>73</v>
      </c>
      <c r="J58" s="2">
        <v>72</v>
      </c>
      <c r="K58" s="4">
        <v>63</v>
      </c>
      <c r="L58" s="2">
        <v>69</v>
      </c>
      <c r="M58" s="2">
        <v>40</v>
      </c>
      <c r="N58" s="5">
        <f t="shared" si="0"/>
        <v>79</v>
      </c>
      <c r="O58" s="17">
        <v>88</v>
      </c>
      <c r="P58" s="18">
        <f t="shared" si="3"/>
        <v>2.6</v>
      </c>
      <c r="Q58" s="19">
        <f t="shared" si="4"/>
        <v>72.045454545454533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18.8">
      <c r="A59" s="3">
        <v>57</v>
      </c>
      <c r="B59" s="28" t="s">
        <v>106</v>
      </c>
      <c r="C59" s="20" t="s">
        <v>61</v>
      </c>
      <c r="D59" s="2">
        <v>3</v>
      </c>
      <c r="E59" s="2">
        <v>3</v>
      </c>
      <c r="F59" s="4">
        <v>3</v>
      </c>
      <c r="G59" s="2">
        <v>3</v>
      </c>
      <c r="H59" s="2">
        <v>2</v>
      </c>
      <c r="I59" s="2">
        <v>142</v>
      </c>
      <c r="J59" s="2">
        <v>134</v>
      </c>
      <c r="K59" s="4">
        <v>108</v>
      </c>
      <c r="L59" s="2">
        <v>112</v>
      </c>
      <c r="M59" s="2">
        <v>92</v>
      </c>
      <c r="N59" s="5">
        <f t="shared" si="0"/>
        <v>137</v>
      </c>
      <c r="O59" s="17">
        <v>149</v>
      </c>
      <c r="P59" s="18">
        <f t="shared" si="3"/>
        <v>2.8</v>
      </c>
      <c r="Q59" s="19">
        <f t="shared" si="4"/>
        <v>78.926174496644293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92.4">
      <c r="A60" s="3">
        <v>58</v>
      </c>
      <c r="B60" s="8" t="s">
        <v>107</v>
      </c>
      <c r="C60" s="20" t="s">
        <v>62</v>
      </c>
      <c r="D60" s="2">
        <v>3</v>
      </c>
      <c r="E60" s="2">
        <v>3</v>
      </c>
      <c r="F60" s="4">
        <v>4</v>
      </c>
      <c r="G60" s="2">
        <v>2</v>
      </c>
      <c r="H60" s="2">
        <v>2</v>
      </c>
      <c r="I60" s="2">
        <v>107</v>
      </c>
      <c r="J60" s="2">
        <v>102</v>
      </c>
      <c r="K60" s="4">
        <v>88</v>
      </c>
      <c r="L60" s="2">
        <v>101</v>
      </c>
      <c r="M60" s="2">
        <v>76</v>
      </c>
      <c r="N60" s="5">
        <f t="shared" si="0"/>
        <v>104</v>
      </c>
      <c r="O60" s="17">
        <v>106</v>
      </c>
      <c r="P60" s="18">
        <f t="shared" si="3"/>
        <v>2.8</v>
      </c>
      <c r="Q60" s="19">
        <f t="shared" si="4"/>
        <v>89.433962264150949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66">
      <c r="A61" s="3">
        <v>59</v>
      </c>
      <c r="B61" s="8" t="s">
        <v>108</v>
      </c>
      <c r="C61" s="20" t="s">
        <v>63</v>
      </c>
      <c r="D61" s="2">
        <v>3</v>
      </c>
      <c r="E61" s="2">
        <v>3</v>
      </c>
      <c r="F61" s="4">
        <v>4</v>
      </c>
      <c r="G61" s="2">
        <v>3</v>
      </c>
      <c r="H61" s="2">
        <v>2</v>
      </c>
      <c r="I61" s="2">
        <v>85</v>
      </c>
      <c r="J61" s="2">
        <v>73</v>
      </c>
      <c r="K61" s="4">
        <v>69</v>
      </c>
      <c r="L61" s="2">
        <v>82</v>
      </c>
      <c r="M61" s="2">
        <v>70</v>
      </c>
      <c r="N61" s="5">
        <f t="shared" si="0"/>
        <v>88</v>
      </c>
      <c r="O61" s="17">
        <v>108</v>
      </c>
      <c r="P61" s="18">
        <f t="shared" si="3"/>
        <v>3</v>
      </c>
      <c r="Q61" s="19">
        <f t="shared" si="4"/>
        <v>70.185185185185176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98.25" customHeight="1">
      <c r="A62" s="3">
        <v>60</v>
      </c>
      <c r="B62" s="8" t="s">
        <v>109</v>
      </c>
      <c r="C62" s="20" t="s">
        <v>64</v>
      </c>
      <c r="D62" s="2">
        <v>3</v>
      </c>
      <c r="E62" s="2">
        <v>3</v>
      </c>
      <c r="F62" s="4">
        <v>3</v>
      </c>
      <c r="G62" s="2">
        <v>3</v>
      </c>
      <c r="H62" s="2">
        <v>2</v>
      </c>
      <c r="I62" s="2">
        <v>68</v>
      </c>
      <c r="J62" s="2">
        <v>54</v>
      </c>
      <c r="K62" s="4">
        <v>52</v>
      </c>
      <c r="L62" s="2">
        <v>62</v>
      </c>
      <c r="M62" s="2">
        <v>80</v>
      </c>
      <c r="N62" s="5">
        <f t="shared" si="0"/>
        <v>103</v>
      </c>
      <c r="O62" s="17">
        <v>78</v>
      </c>
      <c r="P62" s="18">
        <f t="shared" si="3"/>
        <v>2.8</v>
      </c>
      <c r="Q62" s="19">
        <f t="shared" si="4"/>
        <v>81.025641025641022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00.5" customHeight="1">
      <c r="A63" s="3">
        <v>61</v>
      </c>
      <c r="B63" s="7" t="s">
        <v>153</v>
      </c>
      <c r="C63" s="20" t="s">
        <v>65</v>
      </c>
      <c r="D63" s="2">
        <v>3</v>
      </c>
      <c r="E63" s="2">
        <v>3</v>
      </c>
      <c r="F63" s="4">
        <v>1</v>
      </c>
      <c r="G63" s="2">
        <v>2</v>
      </c>
      <c r="H63" s="2">
        <v>2</v>
      </c>
      <c r="I63" s="2">
        <v>172</v>
      </c>
      <c r="J63" s="2">
        <v>132</v>
      </c>
      <c r="K63" s="4">
        <v>158</v>
      </c>
      <c r="L63" s="2">
        <v>160</v>
      </c>
      <c r="M63" s="2">
        <v>134</v>
      </c>
      <c r="N63" s="5">
        <f t="shared" si="0"/>
        <v>180</v>
      </c>
      <c r="O63" s="17">
        <v>189</v>
      </c>
      <c r="P63" s="18">
        <f t="shared" si="3"/>
        <v>2.2000000000000002</v>
      </c>
      <c r="Q63" s="19">
        <f t="shared" si="4"/>
        <v>80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30.80000000000001" customHeight="1">
      <c r="A64" s="3">
        <v>62</v>
      </c>
      <c r="B64" s="8" t="s">
        <v>154</v>
      </c>
      <c r="C64" s="20" t="s">
        <v>66</v>
      </c>
      <c r="D64" s="2">
        <v>4</v>
      </c>
      <c r="E64" s="2">
        <v>3</v>
      </c>
      <c r="F64" s="4">
        <v>3</v>
      </c>
      <c r="G64" s="2">
        <v>3</v>
      </c>
      <c r="H64" s="2">
        <v>2</v>
      </c>
      <c r="I64" s="2">
        <v>133</v>
      </c>
      <c r="J64" s="2">
        <v>133</v>
      </c>
      <c r="K64" s="4">
        <v>121</v>
      </c>
      <c r="L64" s="2">
        <v>130</v>
      </c>
      <c r="M64" s="2">
        <v>122</v>
      </c>
      <c r="N64" s="5">
        <f t="shared" si="0"/>
        <v>135</v>
      </c>
      <c r="O64" s="17">
        <v>182</v>
      </c>
      <c r="P64" s="18">
        <f t="shared" si="3"/>
        <v>3</v>
      </c>
      <c r="Q64" s="19">
        <f t="shared" si="4"/>
        <v>70.219780219780219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282" customHeight="1">
      <c r="A65" s="3">
        <v>63</v>
      </c>
      <c r="B65" s="8" t="s">
        <v>155</v>
      </c>
      <c r="C65" s="20" t="s">
        <v>67</v>
      </c>
      <c r="D65" s="2">
        <v>4</v>
      </c>
      <c r="E65" s="2">
        <v>3</v>
      </c>
      <c r="F65" s="4">
        <v>3</v>
      </c>
      <c r="G65" s="2">
        <v>3</v>
      </c>
      <c r="H65" s="2">
        <v>2</v>
      </c>
      <c r="I65" s="2">
        <v>285</v>
      </c>
      <c r="J65" s="2">
        <v>283</v>
      </c>
      <c r="K65" s="4">
        <v>249</v>
      </c>
      <c r="L65" s="2">
        <v>267</v>
      </c>
      <c r="M65" s="2">
        <v>290</v>
      </c>
      <c r="N65" s="5">
        <f t="shared" si="0"/>
        <v>304</v>
      </c>
      <c r="O65" s="17">
        <v>310</v>
      </c>
      <c r="P65" s="18">
        <f t="shared" si="3"/>
        <v>3</v>
      </c>
      <c r="Q65" s="19">
        <f t="shared" si="4"/>
        <v>88.645161290322591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79.2">
      <c r="A66" s="3">
        <v>64</v>
      </c>
      <c r="B66" s="7" t="s">
        <v>156</v>
      </c>
      <c r="C66" s="20" t="s">
        <v>68</v>
      </c>
      <c r="D66" s="2">
        <v>3</v>
      </c>
      <c r="E66" s="2">
        <v>3</v>
      </c>
      <c r="F66" s="4">
        <v>3</v>
      </c>
      <c r="G66" s="2">
        <v>3</v>
      </c>
      <c r="H66" s="2">
        <v>2</v>
      </c>
      <c r="I66" s="2">
        <v>58</v>
      </c>
      <c r="J66" s="2">
        <v>55</v>
      </c>
      <c r="K66" s="4">
        <v>52</v>
      </c>
      <c r="L66" s="2">
        <v>55</v>
      </c>
      <c r="M66" s="2">
        <v>60</v>
      </c>
      <c r="N66" s="5">
        <f t="shared" si="0"/>
        <v>78</v>
      </c>
      <c r="O66" s="17">
        <v>88</v>
      </c>
      <c r="P66" s="18">
        <f t="shared" si="3"/>
        <v>2.8</v>
      </c>
      <c r="Q66" s="19">
        <f t="shared" si="4"/>
        <v>63.63636363636364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52.8">
      <c r="A67" s="3">
        <v>65</v>
      </c>
      <c r="B67" s="7" t="s">
        <v>157</v>
      </c>
      <c r="C67" s="20" t="s">
        <v>69</v>
      </c>
      <c r="D67" s="2">
        <v>3</v>
      </c>
      <c r="E67" s="2">
        <v>3</v>
      </c>
      <c r="F67" s="4">
        <v>2</v>
      </c>
      <c r="G67" s="2">
        <v>3</v>
      </c>
      <c r="H67" s="2">
        <v>2</v>
      </c>
      <c r="I67" s="2">
        <v>35</v>
      </c>
      <c r="J67" s="2">
        <v>31</v>
      </c>
      <c r="K67" s="4">
        <v>28</v>
      </c>
      <c r="L67" s="2">
        <v>34</v>
      </c>
      <c r="M67" s="2">
        <v>26</v>
      </c>
      <c r="N67" s="5">
        <f t="shared" si="0"/>
        <v>38</v>
      </c>
      <c r="O67" s="17">
        <v>65</v>
      </c>
      <c r="P67" s="18">
        <f t="shared" ref="P67:P77" si="5">AVERAGE(D67:H67)</f>
        <v>2.6</v>
      </c>
      <c r="Q67" s="19">
        <f t="shared" ref="Q67:Q77" si="6">AVERAGE((I67/O67)*100, (J67/O67)*100, (K67/O67)*100, (L67/O67)*100, (M67/O67)*100)</f>
        <v>47.384615384615394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81.599999999999994" customHeight="1">
      <c r="A68" s="3">
        <v>66</v>
      </c>
      <c r="B68" s="8" t="s">
        <v>158</v>
      </c>
      <c r="C68" s="20" t="s">
        <v>70</v>
      </c>
      <c r="D68" s="2">
        <v>3</v>
      </c>
      <c r="E68" s="2">
        <v>3</v>
      </c>
      <c r="F68" s="4">
        <v>3</v>
      </c>
      <c r="G68" s="2">
        <v>3</v>
      </c>
      <c r="H68" s="2">
        <v>2</v>
      </c>
      <c r="I68" s="2">
        <v>84</v>
      </c>
      <c r="J68" s="2">
        <v>81</v>
      </c>
      <c r="K68" s="4">
        <v>75</v>
      </c>
      <c r="L68" s="2">
        <v>87</v>
      </c>
      <c r="M68" s="2">
        <v>70</v>
      </c>
      <c r="N68" s="5">
        <f t="shared" si="0"/>
        <v>94</v>
      </c>
      <c r="O68" s="17">
        <v>115</v>
      </c>
      <c r="P68" s="18">
        <f t="shared" si="5"/>
        <v>2.8</v>
      </c>
      <c r="Q68" s="19">
        <f t="shared" si="6"/>
        <v>69.043478260869563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35" customHeight="1">
      <c r="A69" s="3">
        <v>67</v>
      </c>
      <c r="B69" s="8" t="s">
        <v>159</v>
      </c>
      <c r="C69" s="21" t="s">
        <v>71</v>
      </c>
      <c r="D69" s="2">
        <v>3</v>
      </c>
      <c r="E69" s="2">
        <v>3</v>
      </c>
      <c r="F69" s="4">
        <v>2</v>
      </c>
      <c r="G69" s="2">
        <v>3</v>
      </c>
      <c r="H69" s="2">
        <v>2</v>
      </c>
      <c r="I69" s="2">
        <v>64</v>
      </c>
      <c r="J69" s="2">
        <v>62</v>
      </c>
      <c r="K69" s="4">
        <v>40</v>
      </c>
      <c r="L69" s="2">
        <v>57</v>
      </c>
      <c r="M69" s="2">
        <v>60</v>
      </c>
      <c r="N69" s="10">
        <v>65</v>
      </c>
      <c r="O69" s="17">
        <v>79</v>
      </c>
      <c r="P69" s="18">
        <f t="shared" si="5"/>
        <v>2.6</v>
      </c>
      <c r="Q69" s="19">
        <f t="shared" si="6"/>
        <v>71.64556962025317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77.400000000000006" customHeight="1">
      <c r="A70" s="3">
        <v>68</v>
      </c>
      <c r="B70" s="8" t="s">
        <v>160</v>
      </c>
      <c r="C70" s="20" t="s">
        <v>72</v>
      </c>
      <c r="D70" s="2">
        <v>3</v>
      </c>
      <c r="E70" s="2">
        <v>3</v>
      </c>
      <c r="F70" s="4">
        <v>3</v>
      </c>
      <c r="G70" s="2">
        <v>3</v>
      </c>
      <c r="H70" s="2">
        <v>2</v>
      </c>
      <c r="I70" s="2">
        <v>41</v>
      </c>
      <c r="J70" s="2">
        <v>38</v>
      </c>
      <c r="K70" s="4">
        <v>42</v>
      </c>
      <c r="L70" s="2">
        <v>42</v>
      </c>
      <c r="M70" s="2">
        <v>36</v>
      </c>
      <c r="N70" s="5">
        <f t="shared" ref="N70:N77" si="7">LEN(C70)</f>
        <v>64</v>
      </c>
      <c r="O70" s="17">
        <v>69</v>
      </c>
      <c r="P70" s="18">
        <f t="shared" si="5"/>
        <v>2.8</v>
      </c>
      <c r="Q70" s="19">
        <f t="shared" si="6"/>
        <v>57.681159420289859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52.8">
      <c r="A71" s="3">
        <v>69</v>
      </c>
      <c r="B71" s="8" t="s">
        <v>161</v>
      </c>
      <c r="C71" s="20" t="s">
        <v>73</v>
      </c>
      <c r="D71" s="2">
        <v>4</v>
      </c>
      <c r="E71" s="11">
        <v>4</v>
      </c>
      <c r="F71" s="4">
        <v>5</v>
      </c>
      <c r="G71" s="2">
        <v>5</v>
      </c>
      <c r="H71" s="2">
        <v>4</v>
      </c>
      <c r="I71" s="2">
        <v>7</v>
      </c>
      <c r="J71" s="2">
        <v>5</v>
      </c>
      <c r="K71" s="11">
        <v>0</v>
      </c>
      <c r="L71" s="2">
        <v>5</v>
      </c>
      <c r="M71" s="2">
        <v>5</v>
      </c>
      <c r="N71" s="5">
        <f t="shared" si="7"/>
        <v>79</v>
      </c>
      <c r="O71" s="17">
        <v>212</v>
      </c>
      <c r="P71" s="18">
        <f t="shared" si="5"/>
        <v>4.4000000000000004</v>
      </c>
      <c r="Q71" s="19">
        <f t="shared" si="6"/>
        <v>2.0754716981132075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79.2">
      <c r="A72" s="3">
        <v>70</v>
      </c>
      <c r="B72" s="8" t="s">
        <v>162</v>
      </c>
      <c r="C72" s="20" t="s">
        <v>74</v>
      </c>
      <c r="D72" s="2">
        <v>4</v>
      </c>
      <c r="E72" s="11">
        <v>4</v>
      </c>
      <c r="F72" s="4">
        <v>5</v>
      </c>
      <c r="G72" s="2">
        <v>5</v>
      </c>
      <c r="H72" s="2">
        <v>4</v>
      </c>
      <c r="I72" s="2">
        <v>21</v>
      </c>
      <c r="J72" s="2">
        <v>4</v>
      </c>
      <c r="K72" s="4">
        <f>0</f>
        <v>0</v>
      </c>
      <c r="L72" s="2">
        <v>12</v>
      </c>
      <c r="M72" s="2">
        <v>14</v>
      </c>
      <c r="N72" s="5">
        <f t="shared" si="7"/>
        <v>106</v>
      </c>
      <c r="O72" s="17">
        <v>230</v>
      </c>
      <c r="P72" s="18">
        <f t="shared" si="5"/>
        <v>4.4000000000000004</v>
      </c>
      <c r="Q72" s="19">
        <f t="shared" si="6"/>
        <v>4.4347826086956532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55.8" customHeight="1">
      <c r="A73" s="3">
        <v>71</v>
      </c>
      <c r="B73" s="8" t="s">
        <v>163</v>
      </c>
      <c r="C73" s="22" t="s">
        <v>75</v>
      </c>
      <c r="D73" s="2">
        <v>4</v>
      </c>
      <c r="E73" s="2">
        <v>5</v>
      </c>
      <c r="F73" s="4">
        <v>5</v>
      </c>
      <c r="G73" s="2">
        <v>5</v>
      </c>
      <c r="H73" s="2">
        <v>4</v>
      </c>
      <c r="I73" s="2">
        <v>5</v>
      </c>
      <c r="J73" s="2">
        <v>5</v>
      </c>
      <c r="K73" s="11">
        <v>0</v>
      </c>
      <c r="L73" s="2">
        <v>5</v>
      </c>
      <c r="M73" s="2">
        <v>4</v>
      </c>
      <c r="N73" s="5">
        <f t="shared" si="7"/>
        <v>9</v>
      </c>
      <c r="O73" s="17">
        <v>219</v>
      </c>
      <c r="P73" s="18">
        <f t="shared" si="5"/>
        <v>4.5999999999999996</v>
      </c>
      <c r="Q73" s="19">
        <f t="shared" si="6"/>
        <v>1.7351598173515981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52.8">
      <c r="A74" s="3">
        <v>72</v>
      </c>
      <c r="B74" s="8" t="s">
        <v>164</v>
      </c>
      <c r="C74" s="23" t="s">
        <v>76</v>
      </c>
      <c r="D74" s="2">
        <v>4</v>
      </c>
      <c r="E74" s="2">
        <v>4</v>
      </c>
      <c r="F74" s="4">
        <v>5</v>
      </c>
      <c r="G74" s="2">
        <v>5</v>
      </c>
      <c r="H74" s="2">
        <v>4</v>
      </c>
      <c r="I74" s="2">
        <v>5</v>
      </c>
      <c r="J74" s="2">
        <v>7</v>
      </c>
      <c r="K74" s="11">
        <v>0</v>
      </c>
      <c r="L74" s="2">
        <v>4</v>
      </c>
      <c r="M74" s="2">
        <v>4</v>
      </c>
      <c r="N74" s="5">
        <f t="shared" si="7"/>
        <v>14</v>
      </c>
      <c r="O74" s="17">
        <v>172</v>
      </c>
      <c r="P74" s="18">
        <f t="shared" si="5"/>
        <v>4.4000000000000004</v>
      </c>
      <c r="Q74" s="19">
        <f t="shared" si="6"/>
        <v>2.3255813953488373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79.2">
      <c r="A75" s="3">
        <v>73</v>
      </c>
      <c r="B75" s="8" t="s">
        <v>165</v>
      </c>
      <c r="C75" s="23" t="s">
        <v>77</v>
      </c>
      <c r="D75" s="2">
        <v>4</v>
      </c>
      <c r="E75" s="2">
        <v>5</v>
      </c>
      <c r="F75" s="4">
        <v>5</v>
      </c>
      <c r="G75" s="2">
        <v>5</v>
      </c>
      <c r="H75" s="2">
        <v>4</v>
      </c>
      <c r="I75" s="2">
        <v>5</v>
      </c>
      <c r="J75" s="2">
        <v>5</v>
      </c>
      <c r="K75" s="11">
        <v>0</v>
      </c>
      <c r="L75" s="2">
        <v>5</v>
      </c>
      <c r="M75" s="2">
        <v>5</v>
      </c>
      <c r="N75" s="5">
        <f t="shared" si="7"/>
        <v>63</v>
      </c>
      <c r="O75" s="17">
        <v>189</v>
      </c>
      <c r="P75" s="18">
        <f t="shared" si="5"/>
        <v>4.5999999999999996</v>
      </c>
      <c r="Q75" s="19">
        <f t="shared" si="6"/>
        <v>2.1164021164021163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87" customHeight="1">
      <c r="A76" s="3">
        <v>74</v>
      </c>
      <c r="B76" s="28" t="s">
        <v>166</v>
      </c>
      <c r="C76" s="20" t="s">
        <v>78</v>
      </c>
      <c r="D76" s="2">
        <v>4</v>
      </c>
      <c r="E76" s="2">
        <v>4</v>
      </c>
      <c r="F76" s="4">
        <v>5</v>
      </c>
      <c r="G76" s="2">
        <v>5</v>
      </c>
      <c r="H76" s="2">
        <v>4</v>
      </c>
      <c r="I76" s="2">
        <v>15</v>
      </c>
      <c r="J76" s="2">
        <v>10</v>
      </c>
      <c r="K76" s="11">
        <v>0</v>
      </c>
      <c r="L76" s="2">
        <v>11</v>
      </c>
      <c r="M76" s="2">
        <v>12</v>
      </c>
      <c r="N76" s="5">
        <f t="shared" si="7"/>
        <v>198</v>
      </c>
      <c r="O76" s="17">
        <v>149</v>
      </c>
      <c r="P76" s="18">
        <f t="shared" si="5"/>
        <v>4.4000000000000004</v>
      </c>
      <c r="Q76" s="19">
        <f t="shared" si="6"/>
        <v>6.4429530201342287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75.599999999999994" customHeight="1">
      <c r="A77" s="3">
        <v>75</v>
      </c>
      <c r="B77" s="7" t="s">
        <v>167</v>
      </c>
      <c r="C77" s="23" t="s">
        <v>79</v>
      </c>
      <c r="D77" s="2">
        <v>4</v>
      </c>
      <c r="E77" s="2">
        <v>4</v>
      </c>
      <c r="F77" s="4">
        <v>5</v>
      </c>
      <c r="G77" s="2">
        <v>5</v>
      </c>
      <c r="H77" s="2">
        <v>4</v>
      </c>
      <c r="I77" s="2">
        <v>17</v>
      </c>
      <c r="J77" s="2">
        <v>5</v>
      </c>
      <c r="K77" s="11">
        <v>0</v>
      </c>
      <c r="L77" s="2">
        <v>21</v>
      </c>
      <c r="M77" s="2">
        <v>8</v>
      </c>
      <c r="N77" s="5">
        <f t="shared" si="7"/>
        <v>180</v>
      </c>
      <c r="O77" s="17">
        <v>146</v>
      </c>
      <c r="P77" s="18">
        <f t="shared" si="5"/>
        <v>4.4000000000000004</v>
      </c>
      <c r="Q77" s="19">
        <f t="shared" si="6"/>
        <v>6.9863013698630141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3.2">
      <c r="A78" s="24" t="s">
        <v>89</v>
      </c>
      <c r="B78" s="12"/>
      <c r="C78" s="1"/>
      <c r="D78" s="13"/>
      <c r="E78" s="13"/>
      <c r="F78" s="13"/>
      <c r="G78" s="14"/>
      <c r="H78" s="13"/>
      <c r="I78" s="13"/>
      <c r="J78" s="13"/>
      <c r="K78" s="13"/>
      <c r="L78" s="13"/>
      <c r="M78" s="25" t="s">
        <v>90</v>
      </c>
      <c r="N78" s="15">
        <f>AVERAGE(N3:N77)</f>
        <v>107.18666666666667</v>
      </c>
      <c r="O78" s="15"/>
      <c r="P78" s="15">
        <f t="shared" ref="P78:Q78" si="8">AVERAGE(P3:P77)</f>
        <v>2.9286666666666679</v>
      </c>
      <c r="Q78" s="26">
        <f t="shared" si="8"/>
        <v>71.69748260291604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3.2">
      <c r="A79" s="1"/>
      <c r="B79" s="12"/>
      <c r="C79" s="1"/>
      <c r="D79" s="13"/>
      <c r="E79" s="13"/>
      <c r="F79" s="13"/>
      <c r="G79" s="13"/>
      <c r="H79" s="13"/>
      <c r="I79" s="13"/>
      <c r="J79" s="13"/>
      <c r="K79" s="13"/>
      <c r="L79" s="13"/>
      <c r="M79" s="25" t="s">
        <v>91</v>
      </c>
      <c r="N79" s="15">
        <v>1908.14</v>
      </c>
      <c r="O79" s="15"/>
      <c r="P79" s="15">
        <f t="shared" ref="P79:Q79" si="9">VARP(P3:P77)</f>
        <v>0.44881155555554303</v>
      </c>
      <c r="Q79" s="15">
        <f t="shared" si="9"/>
        <v>576.7178125351561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3.2">
      <c r="A80" s="1"/>
      <c r="B80" s="12"/>
      <c r="C80" s="1"/>
      <c r="D80" s="13"/>
      <c r="E80" s="13"/>
      <c r="F80" s="13"/>
      <c r="G80" s="13"/>
      <c r="H80" s="13"/>
      <c r="I80" s="13"/>
      <c r="J80" s="13"/>
      <c r="K80" s="13"/>
      <c r="L80" s="13"/>
      <c r="M80" s="25" t="s">
        <v>92</v>
      </c>
      <c r="N80" s="15">
        <v>43.68</v>
      </c>
      <c r="O80" s="15"/>
      <c r="P80" s="15">
        <f t="shared" ref="P80:Q80" si="10">STDEVP(P3:P77)</f>
        <v>0.66993399343184779</v>
      </c>
      <c r="Q80" s="15">
        <f t="shared" si="10"/>
        <v>24.014949771655907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3.2">
      <c r="A81" s="1"/>
      <c r="B81" s="12"/>
      <c r="C81" s="1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25" t="s">
        <v>93</v>
      </c>
      <c r="P81" s="1">
        <f>CORREL(P3:P77,Q3:Q77)</f>
        <v>-0.7575457305647153</v>
      </c>
      <c r="Q81" s="6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3.2">
      <c r="A82" s="1"/>
      <c r="B82" s="12"/>
      <c r="C82" s="1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"/>
      <c r="Q82" s="6"/>
      <c r="R82" s="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3.2">
      <c r="A83" s="1"/>
      <c r="B83" s="12"/>
      <c r="C83" s="1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3.2">
      <c r="A84" s="1"/>
      <c r="B84" s="12"/>
      <c r="C84" s="1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"/>
      <c r="Q84" s="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3.2">
      <c r="A85" s="1"/>
      <c r="B85" s="12"/>
      <c r="C85" s="1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"/>
      <c r="Q85" s="6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3.2">
      <c r="A86" s="1"/>
      <c r="B86" s="12"/>
      <c r="C86" s="1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"/>
      <c r="Q86" s="6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3.2">
      <c r="A87" s="1"/>
      <c r="B87" s="12"/>
      <c r="C87" s="1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"/>
      <c r="Q87" s="6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3.2">
      <c r="A88" s="1"/>
      <c r="B88" s="12"/>
      <c r="C88" s="1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"/>
      <c r="Q88" s="6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3.2">
      <c r="A89" s="1"/>
      <c r="B89" s="12"/>
      <c r="C89" s="1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"/>
      <c r="Q89" s="6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3.2">
      <c r="A90" s="1"/>
      <c r="B90" s="12"/>
      <c r="C90" s="1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"/>
      <c r="Q90" s="6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3.2">
      <c r="A91" s="1"/>
      <c r="B91" s="12"/>
      <c r="C91" s="1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"/>
      <c r="Q91" s="6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3.2">
      <c r="A92" s="1"/>
      <c r="B92" s="12"/>
      <c r="C92" s="1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"/>
      <c r="Q92" s="6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3.2">
      <c r="A93" s="1"/>
      <c r="B93" s="12"/>
      <c r="C93" s="1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"/>
      <c r="Q93" s="6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3.2">
      <c r="A94" s="1"/>
      <c r="B94" s="12"/>
      <c r="C94" s="1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"/>
      <c r="Q94" s="6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3.2">
      <c r="A95" s="1"/>
      <c r="B95" s="12"/>
      <c r="C95" s="1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"/>
      <c r="Q95" s="6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3.2">
      <c r="A96" s="1"/>
      <c r="B96" s="12"/>
      <c r="C96" s="1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"/>
      <c r="Q96" s="6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3.2">
      <c r="A97" s="1"/>
      <c r="B97" s="12"/>
      <c r="C97" s="1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"/>
      <c r="Q97" s="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3.2">
      <c r="A98" s="1"/>
      <c r="B98" s="12"/>
      <c r="C98" s="1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"/>
      <c r="Q98" s="6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3.2">
      <c r="A99" s="1"/>
      <c r="B99" s="12"/>
      <c r="C99" s="1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"/>
      <c r="Q99" s="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3.2">
      <c r="A100" s="1"/>
      <c r="B100" s="12"/>
      <c r="C100" s="1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"/>
      <c r="Q100" s="6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3.2">
      <c r="A101" s="1"/>
      <c r="B101" s="12"/>
      <c r="C101" s="1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"/>
      <c r="Q101" s="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3.2">
      <c r="A102" s="1"/>
      <c r="B102" s="12"/>
      <c r="C102" s="1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"/>
      <c r="Q102" s="6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3.2">
      <c r="A103" s="1"/>
      <c r="B103" s="12"/>
      <c r="C103" s="1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"/>
      <c r="Q103" s="6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3.2">
      <c r="A104" s="1"/>
      <c r="B104" s="12"/>
      <c r="C104" s="1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"/>
      <c r="Q104" s="6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3.2">
      <c r="A105" s="1"/>
      <c r="B105" s="12"/>
      <c r="C105" s="1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"/>
      <c r="Q105" s="6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3.2">
      <c r="A106" s="1"/>
      <c r="B106" s="12"/>
      <c r="C106" s="1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"/>
      <c r="Q106" s="6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3.2">
      <c r="A107" s="1"/>
      <c r="B107" s="12"/>
      <c r="C107" s="1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"/>
      <c r="Q107" s="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3.2">
      <c r="A108" s="1"/>
      <c r="B108" s="12"/>
      <c r="C108" s="1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"/>
      <c r="Q108" s="6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3.2">
      <c r="A109" s="1"/>
      <c r="B109" s="12"/>
      <c r="C109" s="1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"/>
      <c r="Q109" s="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3.2">
      <c r="A110" s="1"/>
      <c r="B110" s="12"/>
      <c r="C110" s="1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"/>
      <c r="Q110" s="6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3.2">
      <c r="A111" s="1"/>
      <c r="B111" s="12"/>
      <c r="C111" s="1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"/>
      <c r="Q111" s="6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3.2">
      <c r="A112" s="1"/>
      <c r="B112" s="12"/>
      <c r="C112" s="1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"/>
      <c r="Q112" s="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3.2">
      <c r="A113" s="1"/>
      <c r="B113" s="12"/>
      <c r="C113" s="1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"/>
      <c r="Q113" s="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3.2">
      <c r="A114" s="1"/>
      <c r="B114" s="12"/>
      <c r="C114" s="1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"/>
      <c r="Q114" s="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3.2">
      <c r="A115" s="1"/>
      <c r="B115" s="12"/>
      <c r="C115" s="1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"/>
      <c r="Q115" s="6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3.2">
      <c r="A116" s="1"/>
      <c r="B116" s="12"/>
      <c r="C116" s="1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"/>
      <c r="Q116" s="6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3.2">
      <c r="A117" s="1"/>
      <c r="B117" s="12"/>
      <c r="C117" s="1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"/>
      <c r="Q117" s="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3.2">
      <c r="A118" s="1"/>
      <c r="B118" s="12"/>
      <c r="C118" s="1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"/>
      <c r="Q118" s="6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3.2">
      <c r="A119" s="1"/>
      <c r="B119" s="12"/>
      <c r="C119" s="1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"/>
      <c r="Q119" s="6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3.2">
      <c r="A120" s="1"/>
      <c r="B120" s="12"/>
      <c r="C120" s="1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"/>
      <c r="Q120" s="6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3.2">
      <c r="A121" s="1"/>
      <c r="B121" s="12"/>
      <c r="C121" s="1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"/>
      <c r="Q121" s="6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3.2">
      <c r="A122" s="1"/>
      <c r="B122" s="12"/>
      <c r="C122" s="1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"/>
      <c r="Q122" s="6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3.2">
      <c r="A123" s="1"/>
      <c r="B123" s="12"/>
      <c r="C123" s="1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"/>
      <c r="Q123" s="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3.2">
      <c r="A124" s="1"/>
      <c r="B124" s="12"/>
      <c r="C124" s="1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"/>
      <c r="Q124" s="6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3.2">
      <c r="A125" s="1"/>
      <c r="B125" s="12"/>
      <c r="C125" s="1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"/>
      <c r="Q125" s="6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3.2">
      <c r="A126" s="1"/>
      <c r="B126" s="12"/>
      <c r="C126" s="1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"/>
      <c r="Q126" s="6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3.2">
      <c r="A127" s="1"/>
      <c r="B127" s="12"/>
      <c r="C127" s="1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"/>
      <c r="Q127" s="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3.2">
      <c r="A128" s="1"/>
      <c r="B128" s="12"/>
      <c r="C128" s="1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"/>
      <c r="Q128" s="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3.2">
      <c r="A129" s="1"/>
      <c r="B129" s="12"/>
      <c r="C129" s="1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"/>
      <c r="Q129" s="6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3.2">
      <c r="A130" s="1"/>
      <c r="B130" s="12"/>
      <c r="C130" s="1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"/>
      <c r="Q130" s="6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3.2">
      <c r="A131" s="1"/>
      <c r="B131" s="12"/>
      <c r="C131" s="1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"/>
      <c r="Q131" s="6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3.2">
      <c r="A132" s="1"/>
      <c r="B132" s="12"/>
      <c r="C132" s="1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"/>
      <c r="Q132" s="6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3.2">
      <c r="A133" s="1"/>
      <c r="B133" s="12"/>
      <c r="C133" s="1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"/>
      <c r="Q133" s="6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3.2">
      <c r="A134" s="1"/>
      <c r="B134" s="12"/>
      <c r="C134" s="1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"/>
      <c r="Q134" s="6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3.2">
      <c r="A135" s="1"/>
      <c r="B135" s="12"/>
      <c r="C135" s="1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"/>
      <c r="Q135" s="6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3.2">
      <c r="A136" s="1"/>
      <c r="B136" s="12"/>
      <c r="C136" s="1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"/>
      <c r="Q136" s="6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3.2">
      <c r="A137" s="1"/>
      <c r="B137" s="12"/>
      <c r="C137" s="1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"/>
      <c r="Q137" s="6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3.2">
      <c r="A138" s="1"/>
      <c r="B138" s="12"/>
      <c r="C138" s="1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"/>
      <c r="Q138" s="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3.2">
      <c r="A139" s="1"/>
      <c r="B139" s="12"/>
      <c r="C139" s="1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"/>
      <c r="Q139" s="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3.2">
      <c r="A140" s="1"/>
      <c r="B140" s="12"/>
      <c r="C140" s="1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"/>
      <c r="Q140" s="6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3.2">
      <c r="A141" s="1"/>
      <c r="B141" s="12"/>
      <c r="C141" s="1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"/>
      <c r="Q141" s="6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3.2">
      <c r="A142" s="1"/>
      <c r="B142" s="12"/>
      <c r="C142" s="1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"/>
      <c r="Q142" s="6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3.2">
      <c r="A143" s="1"/>
      <c r="B143" s="12"/>
      <c r="C143" s="1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"/>
      <c r="Q143" s="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3.2">
      <c r="A144" s="1"/>
      <c r="B144" s="12"/>
      <c r="C144" s="1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"/>
      <c r="Q144" s="6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3.2">
      <c r="A145" s="1"/>
      <c r="B145" s="12"/>
      <c r="C145" s="1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"/>
      <c r="Q145" s="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3.2">
      <c r="A146" s="1"/>
      <c r="B146" s="12"/>
      <c r="C146" s="1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"/>
      <c r="Q146" s="6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3.2">
      <c r="A147" s="1"/>
      <c r="B147" s="12"/>
      <c r="C147" s="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"/>
      <c r="Q147" s="6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3.2">
      <c r="A148" s="1"/>
      <c r="B148" s="12"/>
      <c r="C148" s="1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"/>
      <c r="Q148" s="6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3.2">
      <c r="A149" s="1"/>
      <c r="B149" s="12"/>
      <c r="C149" s="1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"/>
      <c r="Q149" s="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3.2">
      <c r="A150" s="1"/>
      <c r="B150" s="12"/>
      <c r="C150" s="1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"/>
      <c r="Q150" s="6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3.2">
      <c r="A151" s="1"/>
      <c r="B151" s="12"/>
      <c r="C151" s="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"/>
      <c r="Q151" s="6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3.2">
      <c r="A152" s="1"/>
      <c r="B152" s="12"/>
      <c r="C152" s="1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"/>
      <c r="Q152" s="6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3.2">
      <c r="A153" s="1"/>
      <c r="B153" s="12"/>
      <c r="C153" s="1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"/>
      <c r="Q153" s="6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3.2">
      <c r="A154" s="1"/>
      <c r="B154" s="12"/>
      <c r="C154" s="1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"/>
      <c r="Q154" s="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3.2">
      <c r="A155" s="1"/>
      <c r="B155" s="12"/>
      <c r="C155" s="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"/>
      <c r="Q155" s="6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3.2">
      <c r="A156" s="1"/>
      <c r="B156" s="12"/>
      <c r="C156" s="1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"/>
      <c r="Q156" s="6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3.2">
      <c r="A157" s="1"/>
      <c r="B157" s="12"/>
      <c r="C157" s="1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"/>
      <c r="Q157" s="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3.2">
      <c r="A158" s="1"/>
      <c r="B158" s="12"/>
      <c r="C158" s="1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"/>
      <c r="Q158" s="6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3.2">
      <c r="A159" s="1"/>
      <c r="B159" s="12"/>
      <c r="C159" s="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"/>
      <c r="Q159" s="6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3.2">
      <c r="A160" s="1"/>
      <c r="B160" s="12"/>
      <c r="C160" s="1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"/>
      <c r="Q160" s="6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3.2">
      <c r="A161" s="1"/>
      <c r="B161" s="12"/>
      <c r="C161" s="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"/>
      <c r="Q161" s="6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3.2">
      <c r="A162" s="1"/>
      <c r="B162" s="12"/>
      <c r="C162" s="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"/>
      <c r="Q162" s="6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3.2">
      <c r="A163" s="1"/>
      <c r="B163" s="12"/>
      <c r="C163" s="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"/>
      <c r="Q163" s="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3.2">
      <c r="A164" s="1"/>
      <c r="B164" s="12"/>
      <c r="C164" s="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"/>
      <c r="Q164" s="6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3.2">
      <c r="A165" s="1"/>
      <c r="B165" s="12"/>
      <c r="C165" s="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"/>
      <c r="Q165" s="6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3.2">
      <c r="A166" s="1"/>
      <c r="B166" s="12"/>
      <c r="C166" s="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"/>
      <c r="Q166" s="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3.2">
      <c r="A167" s="1"/>
      <c r="B167" s="12"/>
      <c r="C167" s="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"/>
      <c r="Q167" s="6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3.2">
      <c r="A168" s="1"/>
      <c r="B168" s="12"/>
      <c r="C168" s="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"/>
      <c r="Q168" s="6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3.2">
      <c r="A169" s="1"/>
      <c r="B169" s="12"/>
      <c r="C169" s="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"/>
      <c r="Q169" s="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3.2">
      <c r="A170" s="1"/>
      <c r="B170" s="12"/>
      <c r="C170" s="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"/>
      <c r="Q170" s="6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3.2">
      <c r="A171" s="1"/>
      <c r="B171" s="12"/>
      <c r="C171" s="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"/>
      <c r="Q171" s="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3.2">
      <c r="A172" s="1"/>
      <c r="B172" s="12"/>
      <c r="C172" s="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"/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3.2">
      <c r="A173" s="1"/>
      <c r="B173" s="12"/>
      <c r="C173" s="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"/>
      <c r="Q173" s="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3.2">
      <c r="A174" s="1"/>
      <c r="B174" s="12"/>
      <c r="C174" s="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"/>
      <c r="Q174" s="6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3.2">
      <c r="A175" s="1"/>
      <c r="B175" s="12"/>
      <c r="C175" s="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"/>
      <c r="Q175" s="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3.2">
      <c r="A176" s="1"/>
      <c r="B176" s="12"/>
      <c r="C176" s="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"/>
      <c r="Q176" s="6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3.2">
      <c r="A177" s="1"/>
      <c r="B177" s="12"/>
      <c r="C177" s="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"/>
      <c r="Q177" s="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3.2">
      <c r="A178" s="1"/>
      <c r="B178" s="12"/>
      <c r="C178" s="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"/>
      <c r="Q178" s="6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3.2">
      <c r="A179" s="1"/>
      <c r="B179" s="12"/>
      <c r="C179" s="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"/>
      <c r="Q179" s="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3.2">
      <c r="A180" s="1"/>
      <c r="B180" s="12"/>
      <c r="C180" s="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"/>
      <c r="Q180" s="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3.2">
      <c r="A181" s="1"/>
      <c r="B181" s="12"/>
      <c r="C181" s="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"/>
      <c r="Q181" s="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3.2">
      <c r="A182" s="1"/>
      <c r="B182" s="12"/>
      <c r="C182" s="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"/>
      <c r="Q182" s="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3.2">
      <c r="A183" s="1"/>
      <c r="B183" s="12"/>
      <c r="C183" s="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"/>
      <c r="Q183" s="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3.2">
      <c r="A184" s="1"/>
      <c r="B184" s="12"/>
      <c r="C184" s="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"/>
      <c r="Q184" s="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3.2">
      <c r="A185" s="1"/>
      <c r="B185" s="12"/>
      <c r="C185" s="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"/>
      <c r="Q185" s="6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3.2">
      <c r="A186" s="1"/>
      <c r="B186" s="12"/>
      <c r="C186" s="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"/>
      <c r="Q186" s="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3.2">
      <c r="A187" s="1"/>
      <c r="B187" s="12"/>
      <c r="C187" s="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"/>
      <c r="Q187" s="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3.2">
      <c r="A188" s="1"/>
      <c r="B188" s="12"/>
      <c r="C188" s="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"/>
      <c r="Q188" s="6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3.2">
      <c r="A189" s="1"/>
      <c r="B189" s="12"/>
      <c r="C189" s="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"/>
      <c r="Q189" s="6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3.2">
      <c r="A190" s="1"/>
      <c r="B190" s="12"/>
      <c r="C190" s="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"/>
      <c r="Q190" s="6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3.2">
      <c r="A191" s="1"/>
      <c r="B191" s="12"/>
      <c r="C191" s="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"/>
      <c r="Q191" s="6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3.2">
      <c r="A192" s="1"/>
      <c r="B192" s="12"/>
      <c r="C192" s="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"/>
      <c r="Q192" s="6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3.2">
      <c r="A193" s="1"/>
      <c r="B193" s="12"/>
      <c r="C193" s="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"/>
      <c r="Q193" s="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3.2">
      <c r="A194" s="1"/>
      <c r="B194" s="12"/>
      <c r="C194" s="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"/>
      <c r="Q194" s="6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3.2">
      <c r="A195" s="1"/>
      <c r="B195" s="12"/>
      <c r="C195" s="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"/>
      <c r="Q195" s="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3.2">
      <c r="A196" s="1"/>
      <c r="B196" s="12"/>
      <c r="C196" s="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"/>
      <c r="Q196" s="6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3.2">
      <c r="A197" s="1"/>
      <c r="B197" s="12"/>
      <c r="C197" s="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"/>
      <c r="Q197" s="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3.2">
      <c r="A198" s="1"/>
      <c r="B198" s="12"/>
      <c r="C198" s="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"/>
      <c r="Q198" s="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3.2">
      <c r="A199" s="1"/>
      <c r="B199" s="12"/>
      <c r="C199" s="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"/>
      <c r="Q199" s="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3.2">
      <c r="A200" s="1"/>
      <c r="B200" s="12"/>
      <c r="C200" s="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"/>
      <c r="Q200" s="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3.2">
      <c r="A201" s="1"/>
      <c r="B201" s="12"/>
      <c r="C201" s="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"/>
      <c r="Q201" s="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3.2">
      <c r="A202" s="1"/>
      <c r="B202" s="12"/>
      <c r="C202" s="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"/>
      <c r="Q202" s="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3.2">
      <c r="A203" s="1"/>
      <c r="B203" s="12"/>
      <c r="C203" s="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"/>
      <c r="Q203" s="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3.2">
      <c r="A204" s="1"/>
      <c r="B204" s="12"/>
      <c r="C204" s="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"/>
      <c r="Q204" s="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3.2">
      <c r="A205" s="1"/>
      <c r="B205" s="12"/>
      <c r="C205" s="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"/>
      <c r="Q205" s="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3.2">
      <c r="A206" s="1"/>
      <c r="B206" s="12"/>
      <c r="C206" s="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"/>
      <c r="Q206" s="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3.2">
      <c r="A207" s="1"/>
      <c r="B207" s="12"/>
      <c r="C207" s="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"/>
      <c r="Q207" s="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3.2">
      <c r="A208" s="1"/>
      <c r="B208" s="12"/>
      <c r="C208" s="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"/>
      <c r="Q208" s="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3.2">
      <c r="A209" s="1"/>
      <c r="B209" s="12"/>
      <c r="C209" s="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"/>
      <c r="Q209" s="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3.2">
      <c r="A210" s="1"/>
      <c r="B210" s="12"/>
      <c r="C210" s="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"/>
      <c r="Q210" s="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3.2">
      <c r="A211" s="1"/>
      <c r="B211" s="12"/>
      <c r="C211" s="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"/>
      <c r="Q211" s="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3.2">
      <c r="A212" s="1"/>
      <c r="B212" s="12"/>
      <c r="C212" s="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"/>
      <c r="Q212" s="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3.2">
      <c r="A213" s="1"/>
      <c r="B213" s="12"/>
      <c r="C213" s="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"/>
      <c r="Q213" s="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3.2">
      <c r="A214" s="1"/>
      <c r="B214" s="12"/>
      <c r="C214" s="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"/>
      <c r="Q214" s="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3.2">
      <c r="A215" s="1"/>
      <c r="B215" s="12"/>
      <c r="C215" s="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"/>
      <c r="Q215" s="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3.2">
      <c r="A216" s="1"/>
      <c r="B216" s="12"/>
      <c r="C216" s="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"/>
      <c r="Q216" s="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3.2">
      <c r="A217" s="1"/>
      <c r="B217" s="12"/>
      <c r="C217" s="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"/>
      <c r="Q217" s="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3.2">
      <c r="A218" s="1"/>
      <c r="B218" s="12"/>
      <c r="C218" s="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"/>
      <c r="Q218" s="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3.2">
      <c r="A219" s="1"/>
      <c r="B219" s="12"/>
      <c r="C219" s="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"/>
      <c r="Q219" s="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3.2">
      <c r="A220" s="1"/>
      <c r="B220" s="12"/>
      <c r="C220" s="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"/>
      <c r="Q220" s="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3.2">
      <c r="A221" s="1"/>
      <c r="B221" s="12"/>
      <c r="C221" s="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"/>
      <c r="Q221" s="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3.2">
      <c r="A222" s="1"/>
      <c r="B222" s="12"/>
      <c r="C222" s="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"/>
      <c r="Q222" s="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3.2">
      <c r="A223" s="1"/>
      <c r="B223" s="12"/>
      <c r="C223" s="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"/>
      <c r="Q223" s="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3.2">
      <c r="A224" s="1"/>
      <c r="B224" s="12"/>
      <c r="C224" s="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"/>
      <c r="Q224" s="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.2">
      <c r="A225" s="1"/>
      <c r="B225" s="12"/>
      <c r="C225" s="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"/>
      <c r="Q225" s="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3.2">
      <c r="A226" s="1"/>
      <c r="B226" s="12"/>
      <c r="C226" s="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"/>
      <c r="Q226" s="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3.2">
      <c r="A227" s="1"/>
      <c r="B227" s="12"/>
      <c r="C227" s="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"/>
      <c r="Q227" s="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3.2">
      <c r="A228" s="1"/>
      <c r="B228" s="12"/>
      <c r="C228" s="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"/>
      <c r="Q228" s="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3.2">
      <c r="A229" s="1"/>
      <c r="B229" s="12"/>
      <c r="C229" s="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"/>
      <c r="Q229" s="6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3.2">
      <c r="A230" s="1"/>
      <c r="B230" s="12"/>
      <c r="C230" s="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"/>
      <c r="Q230" s="6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3.2">
      <c r="A231" s="1"/>
      <c r="B231" s="12"/>
      <c r="C231" s="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"/>
      <c r="Q231" s="6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3.2">
      <c r="A232" s="1"/>
      <c r="B232" s="12"/>
      <c r="C232" s="1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"/>
      <c r="Q232" s="6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3.2">
      <c r="A233" s="1"/>
      <c r="B233" s="12"/>
      <c r="C233" s="1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"/>
      <c r="Q233" s="6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3.2">
      <c r="A234" s="1"/>
      <c r="B234" s="12"/>
      <c r="C234" s="1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"/>
      <c r="Q234" s="6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3.2">
      <c r="A235" s="1"/>
      <c r="B235" s="12"/>
      <c r="C235" s="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"/>
      <c r="Q235" s="6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3.2">
      <c r="A236" s="1"/>
      <c r="B236" s="12"/>
      <c r="C236" s="1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"/>
      <c r="Q236" s="6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3.2">
      <c r="A237" s="1"/>
      <c r="B237" s="12"/>
      <c r="C237" s="1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"/>
      <c r="Q237" s="6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3.2">
      <c r="A238" s="1"/>
      <c r="B238" s="12"/>
      <c r="C238" s="1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"/>
      <c r="Q238" s="6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3.2">
      <c r="A239" s="1"/>
      <c r="B239" s="12"/>
      <c r="C239" s="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"/>
      <c r="Q239" s="6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3.2">
      <c r="A240" s="1"/>
      <c r="B240" s="12"/>
      <c r="C240" s="1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"/>
      <c r="Q240" s="6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3.2">
      <c r="A241" s="1"/>
      <c r="B241" s="12"/>
      <c r="C241" s="1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"/>
      <c r="Q241" s="6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3.2">
      <c r="A242" s="1"/>
      <c r="B242" s="12"/>
      <c r="C242" s="1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"/>
      <c r="Q242" s="6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3.2">
      <c r="A243" s="1"/>
      <c r="B243" s="12"/>
      <c r="C243" s="1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"/>
      <c r="Q243" s="6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3.2">
      <c r="A244" s="1"/>
      <c r="B244" s="12"/>
      <c r="C244" s="1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"/>
      <c r="Q244" s="6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3.2">
      <c r="A245" s="1"/>
      <c r="B245" s="12"/>
      <c r="C245" s="1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"/>
      <c r="Q245" s="6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3.2">
      <c r="A246" s="1"/>
      <c r="B246" s="12"/>
      <c r="C246" s="1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"/>
      <c r="Q246" s="6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3.2">
      <c r="A247" s="1"/>
      <c r="B247" s="12"/>
      <c r="C247" s="1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"/>
      <c r="Q247" s="6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3.2">
      <c r="A248" s="1"/>
      <c r="B248" s="12"/>
      <c r="C248" s="1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"/>
      <c r="Q248" s="6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3.2">
      <c r="A249" s="1"/>
      <c r="B249" s="12"/>
      <c r="C249" s="1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"/>
      <c r="Q249" s="6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3.2">
      <c r="A250" s="1"/>
      <c r="B250" s="12"/>
      <c r="C250" s="1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"/>
      <c r="Q250" s="6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3.2">
      <c r="A251" s="1"/>
      <c r="B251" s="12"/>
      <c r="C251" s="1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"/>
      <c r="Q251" s="6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3.2">
      <c r="A252" s="1"/>
      <c r="B252" s="12"/>
      <c r="C252" s="1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"/>
      <c r="Q252" s="6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3.2">
      <c r="A253" s="1"/>
      <c r="B253" s="12"/>
      <c r="C253" s="1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"/>
      <c r="Q253" s="6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3.2">
      <c r="A254" s="1"/>
      <c r="B254" s="12"/>
      <c r="C254" s="1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"/>
      <c r="Q254" s="6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3.2">
      <c r="A255" s="1"/>
      <c r="B255" s="12"/>
      <c r="C255" s="1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"/>
      <c r="Q255" s="6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3.2">
      <c r="A256" s="1"/>
      <c r="B256" s="12"/>
      <c r="C256" s="1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"/>
      <c r="Q256" s="6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3.2">
      <c r="A257" s="1"/>
      <c r="B257" s="12"/>
      <c r="C257" s="1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"/>
      <c r="Q257" s="6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3.2">
      <c r="A258" s="1"/>
      <c r="B258" s="12"/>
      <c r="C258" s="1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"/>
      <c r="Q258" s="6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3.2">
      <c r="A259" s="1"/>
      <c r="B259" s="12"/>
      <c r="C259" s="1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"/>
      <c r="Q259" s="6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3.2">
      <c r="A260" s="1"/>
      <c r="B260" s="12"/>
      <c r="C260" s="1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"/>
      <c r="Q260" s="6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3.2">
      <c r="A261" s="1"/>
      <c r="B261" s="12"/>
      <c r="C261" s="1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"/>
      <c r="Q261" s="6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3.2">
      <c r="A262" s="1"/>
      <c r="B262" s="12"/>
      <c r="C262" s="1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"/>
      <c r="Q262" s="6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3.2">
      <c r="A263" s="1"/>
      <c r="B263" s="12"/>
      <c r="C263" s="1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"/>
      <c r="Q263" s="6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3.2">
      <c r="A264" s="1"/>
      <c r="B264" s="12"/>
      <c r="C264" s="1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"/>
      <c r="Q264" s="6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3.2">
      <c r="A265" s="1"/>
      <c r="B265" s="12"/>
      <c r="C265" s="1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"/>
      <c r="Q265" s="6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3.2">
      <c r="A266" s="1"/>
      <c r="B266" s="12"/>
      <c r="C266" s="1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"/>
      <c r="Q266" s="6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3.2">
      <c r="A267" s="1"/>
      <c r="B267" s="12"/>
      <c r="C267" s="1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"/>
      <c r="Q267" s="6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3.2">
      <c r="A268" s="1"/>
      <c r="B268" s="12"/>
      <c r="C268" s="1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"/>
      <c r="Q268" s="6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3.2">
      <c r="A269" s="1"/>
      <c r="B269" s="12"/>
      <c r="C269" s="1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"/>
      <c r="Q269" s="6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3.2">
      <c r="A270" s="1"/>
      <c r="B270" s="12"/>
      <c r="C270" s="1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"/>
      <c r="Q270" s="6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3.2">
      <c r="A271" s="1"/>
      <c r="B271" s="12"/>
      <c r="C271" s="1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"/>
      <c r="Q271" s="6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3.2">
      <c r="A272" s="1"/>
      <c r="B272" s="12"/>
      <c r="C272" s="1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"/>
      <c r="Q272" s="6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3.2">
      <c r="A273" s="1"/>
      <c r="B273" s="12"/>
      <c r="C273" s="1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"/>
      <c r="Q273" s="6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3.2">
      <c r="A274" s="1"/>
      <c r="B274" s="12"/>
      <c r="C274" s="1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"/>
      <c r="Q274" s="6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3.2">
      <c r="A275" s="1"/>
      <c r="B275" s="12"/>
      <c r="C275" s="1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"/>
      <c r="Q275" s="6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3.2">
      <c r="A276" s="1"/>
      <c r="B276" s="12"/>
      <c r="C276" s="1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"/>
      <c r="Q276" s="6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3.2">
      <c r="A277" s="1"/>
      <c r="B277" s="12"/>
      <c r="C277" s="1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"/>
      <c r="Q277" s="6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3.2">
      <c r="A278" s="1"/>
      <c r="B278" s="12"/>
      <c r="C278" s="1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"/>
      <c r="Q278" s="6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3.2">
      <c r="A279" s="1"/>
      <c r="B279" s="12"/>
      <c r="C279" s="1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"/>
      <c r="Q279" s="6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3.2">
      <c r="A280" s="1"/>
      <c r="B280" s="12"/>
      <c r="C280" s="1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"/>
      <c r="Q280" s="6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3.2">
      <c r="A281" s="1"/>
      <c r="B281" s="12"/>
      <c r="C281" s="1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"/>
      <c r="Q281" s="6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3.2">
      <c r="A282" s="1"/>
      <c r="B282" s="12"/>
      <c r="C282" s="1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"/>
      <c r="Q282" s="6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3.2">
      <c r="A283" s="1"/>
      <c r="B283" s="12"/>
      <c r="C283" s="1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"/>
      <c r="Q283" s="6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3.2">
      <c r="A284" s="1"/>
      <c r="B284" s="12"/>
      <c r="C284" s="1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"/>
      <c r="Q284" s="6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3.2">
      <c r="A285" s="1"/>
      <c r="B285" s="12"/>
      <c r="C285" s="1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"/>
      <c r="Q285" s="6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3.2">
      <c r="A286" s="1"/>
      <c r="B286" s="12"/>
      <c r="C286" s="1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"/>
      <c r="Q286" s="6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3.2">
      <c r="A287" s="1"/>
      <c r="B287" s="12"/>
      <c r="C287" s="1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"/>
      <c r="Q287" s="6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3.2">
      <c r="A288" s="1"/>
      <c r="B288" s="12"/>
      <c r="C288" s="1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"/>
      <c r="Q288" s="6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3.2">
      <c r="A289" s="1"/>
      <c r="B289" s="12"/>
      <c r="C289" s="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"/>
      <c r="Q289" s="6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3.2">
      <c r="A290" s="1"/>
      <c r="B290" s="12"/>
      <c r="C290" s="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"/>
      <c r="Q290" s="6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3.2">
      <c r="A291" s="1"/>
      <c r="B291" s="12"/>
      <c r="C291" s="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"/>
      <c r="Q291" s="6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3.2">
      <c r="A292" s="1"/>
      <c r="B292" s="12"/>
      <c r="C292" s="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"/>
      <c r="Q292" s="6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3.2">
      <c r="A293" s="1"/>
      <c r="B293" s="12"/>
      <c r="C293" s="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"/>
      <c r="Q293" s="6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3.2">
      <c r="A294" s="1"/>
      <c r="B294" s="12"/>
      <c r="C294" s="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"/>
      <c r="Q294" s="6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3.2">
      <c r="A295" s="1"/>
      <c r="B295" s="12"/>
      <c r="C295" s="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"/>
      <c r="Q295" s="6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3.2">
      <c r="A296" s="1"/>
      <c r="B296" s="12"/>
      <c r="C296" s="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"/>
      <c r="Q296" s="6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3.2">
      <c r="A297" s="1"/>
      <c r="B297" s="12"/>
      <c r="C297" s="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"/>
      <c r="Q297" s="6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3.2">
      <c r="A298" s="1"/>
      <c r="B298" s="12"/>
      <c r="C298" s="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"/>
      <c r="Q298" s="6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3.2">
      <c r="A299" s="1"/>
      <c r="B299" s="12"/>
      <c r="C299" s="1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"/>
      <c r="Q299" s="6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3.2">
      <c r="A300" s="1"/>
      <c r="B300" s="12"/>
      <c r="C300" s="1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"/>
      <c r="Q300" s="6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3.2">
      <c r="A301" s="1"/>
      <c r="B301" s="12"/>
      <c r="C301" s="1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"/>
      <c r="Q301" s="6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3.2">
      <c r="A302" s="1"/>
      <c r="B302" s="12"/>
      <c r="C302" s="1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"/>
      <c r="Q302" s="6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3.2">
      <c r="A303" s="1"/>
      <c r="B303" s="12"/>
      <c r="C303" s="1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"/>
      <c r="Q303" s="6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3.2">
      <c r="A304" s="1"/>
      <c r="B304" s="12"/>
      <c r="C304" s="1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"/>
      <c r="Q304" s="6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3.2">
      <c r="A305" s="1"/>
      <c r="B305" s="12"/>
      <c r="C305" s="1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"/>
      <c r="Q305" s="6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3.2">
      <c r="A306" s="1"/>
      <c r="B306" s="12"/>
      <c r="C306" s="1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"/>
      <c r="Q306" s="6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3.2">
      <c r="A307" s="1"/>
      <c r="B307" s="12"/>
      <c r="C307" s="1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"/>
      <c r="Q307" s="6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3.2">
      <c r="A308" s="1"/>
      <c r="B308" s="12"/>
      <c r="C308" s="1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"/>
      <c r="Q308" s="6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3.2">
      <c r="A309" s="1"/>
      <c r="B309" s="12"/>
      <c r="C309" s="1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"/>
      <c r="Q309" s="6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3.2">
      <c r="A310" s="1"/>
      <c r="B310" s="12"/>
      <c r="C310" s="1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"/>
      <c r="Q310" s="6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3.2">
      <c r="A311" s="1"/>
      <c r="B311" s="12"/>
      <c r="C311" s="1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"/>
      <c r="Q311" s="6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3.2">
      <c r="A312" s="1"/>
      <c r="B312" s="12"/>
      <c r="C312" s="1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"/>
      <c r="Q312" s="6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3.2">
      <c r="A313" s="1"/>
      <c r="B313" s="12"/>
      <c r="C313" s="1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"/>
      <c r="Q313" s="6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3.2">
      <c r="A314" s="1"/>
      <c r="B314" s="12"/>
      <c r="C314" s="1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"/>
      <c r="Q314" s="6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3.2">
      <c r="A315" s="1"/>
      <c r="B315" s="12"/>
      <c r="C315" s="1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"/>
      <c r="Q315" s="6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3.2">
      <c r="A316" s="1"/>
      <c r="B316" s="12"/>
      <c r="C316" s="1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"/>
      <c r="Q316" s="6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3.2">
      <c r="A317" s="1"/>
      <c r="B317" s="12"/>
      <c r="C317" s="1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"/>
      <c r="Q317" s="6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3.2">
      <c r="A318" s="1"/>
      <c r="B318" s="12"/>
      <c r="C318" s="1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"/>
      <c r="Q318" s="6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3.2">
      <c r="A319" s="1"/>
      <c r="B319" s="12"/>
      <c r="C319" s="1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"/>
      <c r="Q319" s="6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3.2">
      <c r="A320" s="1"/>
      <c r="B320" s="12"/>
      <c r="C320" s="1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"/>
      <c r="Q320" s="6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3.2">
      <c r="A321" s="1"/>
      <c r="B321" s="12"/>
      <c r="C321" s="1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"/>
      <c r="Q321" s="6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3.2">
      <c r="A322" s="1"/>
      <c r="B322" s="12"/>
      <c r="C322" s="1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"/>
      <c r="Q322" s="6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3.2">
      <c r="A323" s="1"/>
      <c r="B323" s="12"/>
      <c r="C323" s="1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"/>
      <c r="Q323" s="6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3.2">
      <c r="A324" s="1"/>
      <c r="B324" s="12"/>
      <c r="C324" s="1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"/>
      <c r="Q324" s="6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3.2">
      <c r="A325" s="1"/>
      <c r="B325" s="12"/>
      <c r="C325" s="1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"/>
      <c r="Q325" s="6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3.2">
      <c r="A326" s="1"/>
      <c r="B326" s="12"/>
      <c r="C326" s="1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"/>
      <c r="Q326" s="6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3.2">
      <c r="A327" s="1"/>
      <c r="B327" s="12"/>
      <c r="C327" s="1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"/>
      <c r="Q327" s="6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3.2">
      <c r="A328" s="1"/>
      <c r="B328" s="12"/>
      <c r="C328" s="1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"/>
      <c r="Q328" s="6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3.2">
      <c r="A329" s="1"/>
      <c r="B329" s="12"/>
      <c r="C329" s="1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"/>
      <c r="Q329" s="6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3.2">
      <c r="A330" s="1"/>
      <c r="B330" s="12"/>
      <c r="C330" s="1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"/>
      <c r="Q330" s="6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3.2">
      <c r="A331" s="1"/>
      <c r="B331" s="12"/>
      <c r="C331" s="1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"/>
      <c r="Q331" s="6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3.2">
      <c r="A332" s="1"/>
      <c r="B332" s="12"/>
      <c r="C332" s="1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"/>
      <c r="Q332" s="6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3.2">
      <c r="A333" s="1"/>
      <c r="B333" s="12"/>
      <c r="C333" s="1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"/>
      <c r="Q333" s="6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3.2">
      <c r="A334" s="1"/>
      <c r="B334" s="12"/>
      <c r="C334" s="1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"/>
      <c r="Q334" s="6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3.2">
      <c r="A335" s="1"/>
      <c r="B335" s="12"/>
      <c r="C335" s="1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"/>
      <c r="Q335" s="6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3.2">
      <c r="A336" s="1"/>
      <c r="B336" s="12"/>
      <c r="C336" s="1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"/>
      <c r="Q336" s="6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3.2">
      <c r="A337" s="1"/>
      <c r="B337" s="12"/>
      <c r="C337" s="1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"/>
      <c r="Q337" s="6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3.2">
      <c r="A338" s="1"/>
      <c r="B338" s="12"/>
      <c r="C338" s="1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"/>
      <c r="Q338" s="6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3.2">
      <c r="A339" s="1"/>
      <c r="B339" s="12"/>
      <c r="C339" s="1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"/>
      <c r="Q339" s="6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3.2">
      <c r="A340" s="1"/>
      <c r="B340" s="12"/>
      <c r="C340" s="1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"/>
      <c r="Q340" s="6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3.2">
      <c r="A341" s="1"/>
      <c r="B341" s="12"/>
      <c r="C341" s="1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"/>
      <c r="Q341" s="6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3.2">
      <c r="A342" s="1"/>
      <c r="B342" s="12"/>
      <c r="C342" s="1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"/>
      <c r="Q342" s="6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3.2">
      <c r="A343" s="1"/>
      <c r="B343" s="12"/>
      <c r="C343" s="1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"/>
      <c r="Q343" s="6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3.2">
      <c r="A344" s="1"/>
      <c r="B344" s="12"/>
      <c r="C344" s="1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"/>
      <c r="Q344" s="6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3.2">
      <c r="A345" s="1"/>
      <c r="B345" s="12"/>
      <c r="C345" s="1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"/>
      <c r="Q345" s="6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3.2">
      <c r="A346" s="1"/>
      <c r="B346" s="12"/>
      <c r="C346" s="1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"/>
      <c r="Q346" s="6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3.2">
      <c r="A347" s="1"/>
      <c r="B347" s="12"/>
      <c r="C347" s="1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"/>
      <c r="Q347" s="6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3.2">
      <c r="A348" s="1"/>
      <c r="B348" s="12"/>
      <c r="C348" s="1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"/>
      <c r="Q348" s="6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3.2">
      <c r="A349" s="1"/>
      <c r="B349" s="12"/>
      <c r="C349" s="1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"/>
      <c r="Q349" s="6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3.2">
      <c r="A350" s="1"/>
      <c r="B350" s="12"/>
      <c r="C350" s="1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"/>
      <c r="Q350" s="6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3.2">
      <c r="A351" s="1"/>
      <c r="B351" s="12"/>
      <c r="C351" s="1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"/>
      <c r="Q351" s="6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3.2">
      <c r="A352" s="1"/>
      <c r="B352" s="12"/>
      <c r="C352" s="1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"/>
      <c r="Q352" s="6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3.2">
      <c r="A353" s="1"/>
      <c r="B353" s="12"/>
      <c r="C353" s="1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"/>
      <c r="Q353" s="6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3.2">
      <c r="A354" s="1"/>
      <c r="B354" s="12"/>
      <c r="C354" s="1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"/>
      <c r="Q354" s="6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3.2">
      <c r="A355" s="1"/>
      <c r="B355" s="12"/>
      <c r="C355" s="1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"/>
      <c r="Q355" s="6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3.2">
      <c r="A356" s="1"/>
      <c r="B356" s="12"/>
      <c r="C356" s="1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"/>
      <c r="Q356" s="6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3.2">
      <c r="A357" s="1"/>
      <c r="B357" s="12"/>
      <c r="C357" s="1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"/>
      <c r="Q357" s="6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3.2">
      <c r="A358" s="1"/>
      <c r="B358" s="12"/>
      <c r="C358" s="1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"/>
      <c r="Q358" s="6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3.2">
      <c r="A359" s="1"/>
      <c r="B359" s="12"/>
      <c r="C359" s="1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"/>
      <c r="Q359" s="6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3.2">
      <c r="A360" s="1"/>
      <c r="B360" s="12"/>
      <c r="C360" s="1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"/>
      <c r="Q360" s="6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3.2">
      <c r="A361" s="1"/>
      <c r="B361" s="12"/>
      <c r="C361" s="1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"/>
      <c r="Q361" s="6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3.2">
      <c r="A362" s="1"/>
      <c r="B362" s="12"/>
      <c r="C362" s="1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"/>
      <c r="Q362" s="6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3.2">
      <c r="A363" s="1"/>
      <c r="B363" s="12"/>
      <c r="C363" s="1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"/>
      <c r="Q363" s="6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3.2">
      <c r="A364" s="1"/>
      <c r="B364" s="12"/>
      <c r="C364" s="1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"/>
      <c r="Q364" s="6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3.2">
      <c r="A365" s="1"/>
      <c r="B365" s="12"/>
      <c r="C365" s="1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"/>
      <c r="Q365" s="6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3.2">
      <c r="A366" s="1"/>
      <c r="B366" s="12"/>
      <c r="C366" s="1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"/>
      <c r="Q366" s="6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3.2">
      <c r="A367" s="1"/>
      <c r="B367" s="12"/>
      <c r="C367" s="1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"/>
      <c r="Q367" s="6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3.2">
      <c r="A368" s="1"/>
      <c r="B368" s="12"/>
      <c r="C368" s="1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"/>
      <c r="Q368" s="6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3.2">
      <c r="A369" s="1"/>
      <c r="B369" s="12"/>
      <c r="C369" s="1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"/>
      <c r="Q369" s="6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3.2">
      <c r="A370" s="1"/>
      <c r="B370" s="12"/>
      <c r="C370" s="1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"/>
      <c r="Q370" s="6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3.2">
      <c r="A371" s="1"/>
      <c r="B371" s="12"/>
      <c r="C371" s="1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"/>
      <c r="Q371" s="6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3.2">
      <c r="A372" s="1"/>
      <c r="B372" s="12"/>
      <c r="C372" s="1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"/>
      <c r="Q372" s="6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3.2">
      <c r="A373" s="1"/>
      <c r="B373" s="12"/>
      <c r="C373" s="1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"/>
      <c r="Q373" s="6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3.2">
      <c r="A374" s="1"/>
      <c r="B374" s="12"/>
      <c r="C374" s="1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"/>
      <c r="Q374" s="6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3.2">
      <c r="A375" s="1"/>
      <c r="B375" s="12"/>
      <c r="C375" s="1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"/>
      <c r="Q375" s="6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3.2">
      <c r="A376" s="1"/>
      <c r="B376" s="12"/>
      <c r="C376" s="1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"/>
      <c r="Q376" s="6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3.2">
      <c r="A377" s="1"/>
      <c r="B377" s="12"/>
      <c r="C377" s="1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"/>
      <c r="Q377" s="6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3.2">
      <c r="A378" s="1"/>
      <c r="B378" s="12"/>
      <c r="C378" s="1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"/>
      <c r="Q378" s="6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3.2">
      <c r="A379" s="1"/>
      <c r="B379" s="12"/>
      <c r="C379" s="1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"/>
      <c r="Q379" s="6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3.2">
      <c r="A380" s="1"/>
      <c r="B380" s="12"/>
      <c r="C380" s="1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"/>
      <c r="Q380" s="6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3.2">
      <c r="A381" s="1"/>
      <c r="B381" s="12"/>
      <c r="C381" s="1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"/>
      <c r="Q381" s="6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3.2">
      <c r="A382" s="1"/>
      <c r="B382" s="12"/>
      <c r="C382" s="1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"/>
      <c r="Q382" s="6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3.2">
      <c r="A383" s="1"/>
      <c r="B383" s="12"/>
      <c r="C383" s="1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"/>
      <c r="Q383" s="6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3.2">
      <c r="A384" s="1"/>
      <c r="B384" s="12"/>
      <c r="C384" s="1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"/>
      <c r="Q384" s="6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3.2">
      <c r="A385" s="1"/>
      <c r="B385" s="12"/>
      <c r="C385" s="1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"/>
      <c r="Q385" s="6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3.2">
      <c r="A386" s="1"/>
      <c r="B386" s="12"/>
      <c r="C386" s="1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"/>
      <c r="Q386" s="6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3.2">
      <c r="A387" s="1"/>
      <c r="B387" s="12"/>
      <c r="C387" s="1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"/>
      <c r="Q387" s="6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3.2">
      <c r="A388" s="1"/>
      <c r="B388" s="12"/>
      <c r="C388" s="1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"/>
      <c r="Q388" s="6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3.2">
      <c r="A389" s="1"/>
      <c r="B389" s="12"/>
      <c r="C389" s="1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"/>
      <c r="Q389" s="6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3.2">
      <c r="A390" s="1"/>
      <c r="B390" s="12"/>
      <c r="C390" s="1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"/>
      <c r="Q390" s="6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3.2">
      <c r="A391" s="1"/>
      <c r="B391" s="12"/>
      <c r="C391" s="1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"/>
      <c r="Q391" s="6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3.2">
      <c r="A392" s="1"/>
      <c r="B392" s="12"/>
      <c r="C392" s="1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"/>
      <c r="Q392" s="6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3.2">
      <c r="A393" s="1"/>
      <c r="B393" s="12"/>
      <c r="C393" s="1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"/>
      <c r="Q393" s="6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3.2">
      <c r="A394" s="1"/>
      <c r="B394" s="12"/>
      <c r="C394" s="1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"/>
      <c r="Q394" s="6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3.2">
      <c r="A395" s="1"/>
      <c r="B395" s="12"/>
      <c r="C395" s="1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"/>
      <c r="Q395" s="6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3.2">
      <c r="A396" s="1"/>
      <c r="B396" s="12"/>
      <c r="C396" s="1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"/>
      <c r="Q396" s="6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3.2">
      <c r="A397" s="1"/>
      <c r="B397" s="12"/>
      <c r="C397" s="1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"/>
      <c r="Q397" s="6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3.2">
      <c r="A398" s="1"/>
      <c r="B398" s="12"/>
      <c r="C398" s="1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"/>
      <c r="Q398" s="6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3.2">
      <c r="A399" s="1"/>
      <c r="B399" s="12"/>
      <c r="C399" s="1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"/>
      <c r="Q399" s="6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3.2">
      <c r="A400" s="1"/>
      <c r="B400" s="12"/>
      <c r="C400" s="1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"/>
      <c r="Q400" s="6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3.2">
      <c r="A401" s="1"/>
      <c r="B401" s="12"/>
      <c r="C401" s="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"/>
      <c r="Q401" s="6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3.2">
      <c r="A402" s="1"/>
      <c r="B402" s="12"/>
      <c r="C402" s="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"/>
      <c r="Q402" s="6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3.2">
      <c r="A403" s="1"/>
      <c r="B403" s="12"/>
      <c r="C403" s="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"/>
      <c r="Q403" s="6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3.2">
      <c r="A404" s="1"/>
      <c r="B404" s="12"/>
      <c r="C404" s="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"/>
      <c r="Q404" s="6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3.2">
      <c r="A405" s="1"/>
      <c r="B405" s="12"/>
      <c r="C405" s="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"/>
      <c r="Q405" s="6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3.2">
      <c r="A406" s="1"/>
      <c r="B406" s="12"/>
      <c r="C406" s="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"/>
      <c r="Q406" s="6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3.2">
      <c r="A407" s="1"/>
      <c r="B407" s="12"/>
      <c r="C407" s="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"/>
      <c r="Q407" s="6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3.2">
      <c r="A408" s="1"/>
      <c r="B408" s="12"/>
      <c r="C408" s="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"/>
      <c r="Q408" s="6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3.2">
      <c r="A409" s="1"/>
      <c r="B409" s="12"/>
      <c r="C409" s="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"/>
      <c r="Q409" s="6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3.2">
      <c r="A410" s="1"/>
      <c r="B410" s="12"/>
      <c r="C410" s="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"/>
      <c r="Q410" s="6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3.2">
      <c r="A411" s="1"/>
      <c r="B411" s="12"/>
      <c r="C411" s="1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"/>
      <c r="Q411" s="6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3.2">
      <c r="A412" s="1"/>
      <c r="B412" s="12"/>
      <c r="C412" s="1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"/>
      <c r="Q412" s="6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3.2">
      <c r="A413" s="1"/>
      <c r="B413" s="12"/>
      <c r="C413" s="1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"/>
      <c r="Q413" s="6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3.2">
      <c r="A414" s="1"/>
      <c r="B414" s="12"/>
      <c r="C414" s="1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"/>
      <c r="Q414" s="6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3.2">
      <c r="A415" s="1"/>
      <c r="B415" s="12"/>
      <c r="C415" s="1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"/>
      <c r="Q415" s="6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3.2">
      <c r="A416" s="1"/>
      <c r="B416" s="12"/>
      <c r="C416" s="1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"/>
      <c r="Q416" s="6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3.2">
      <c r="A417" s="1"/>
      <c r="B417" s="12"/>
      <c r="C417" s="1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"/>
      <c r="Q417" s="6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3.2">
      <c r="A418" s="1"/>
      <c r="B418" s="12"/>
      <c r="C418" s="1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"/>
      <c r="Q418" s="6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3.2">
      <c r="A419" s="1"/>
      <c r="B419" s="12"/>
      <c r="C419" s="1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"/>
      <c r="Q419" s="6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3.2">
      <c r="A420" s="1"/>
      <c r="B420" s="12"/>
      <c r="C420" s="1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"/>
      <c r="Q420" s="6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3.2">
      <c r="A421" s="1"/>
      <c r="B421" s="12"/>
      <c r="C421" s="1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"/>
      <c r="Q421" s="6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3.2">
      <c r="A422" s="1"/>
      <c r="B422" s="12"/>
      <c r="C422" s="1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"/>
      <c r="Q422" s="6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3.2">
      <c r="A423" s="1"/>
      <c r="B423" s="12"/>
      <c r="C423" s="1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"/>
      <c r="Q423" s="6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3.2">
      <c r="A424" s="1"/>
      <c r="B424" s="12"/>
      <c r="C424" s="1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"/>
      <c r="Q424" s="6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3.2">
      <c r="A425" s="1"/>
      <c r="B425" s="12"/>
      <c r="C425" s="1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"/>
      <c r="Q425" s="6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3.2">
      <c r="A426" s="1"/>
      <c r="B426" s="12"/>
      <c r="C426" s="1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"/>
      <c r="Q426" s="6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3.2">
      <c r="A427" s="1"/>
      <c r="B427" s="12"/>
      <c r="C427" s="1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"/>
      <c r="Q427" s="6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3.2">
      <c r="A428" s="1"/>
      <c r="B428" s="12"/>
      <c r="C428" s="1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"/>
      <c r="Q428" s="6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3.2">
      <c r="A429" s="1"/>
      <c r="B429" s="12"/>
      <c r="C429" s="1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"/>
      <c r="Q429" s="6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3.2">
      <c r="A430" s="1"/>
      <c r="B430" s="12"/>
      <c r="C430" s="1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"/>
      <c r="Q430" s="6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3.2">
      <c r="A431" s="1"/>
      <c r="B431" s="12"/>
      <c r="C431" s="1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"/>
      <c r="Q431" s="6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3.2">
      <c r="A432" s="1"/>
      <c r="B432" s="12"/>
      <c r="C432" s="1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"/>
      <c r="Q432" s="6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3.2">
      <c r="A433" s="1"/>
      <c r="B433" s="12"/>
      <c r="C433" s="1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"/>
      <c r="Q433" s="6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3.2">
      <c r="A434" s="1"/>
      <c r="B434" s="12"/>
      <c r="C434" s="1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"/>
      <c r="Q434" s="6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3.2">
      <c r="A435" s="1"/>
      <c r="B435" s="12"/>
      <c r="C435" s="1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"/>
      <c r="Q435" s="6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3.2">
      <c r="A436" s="1"/>
      <c r="B436" s="12"/>
      <c r="C436" s="1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"/>
      <c r="Q436" s="6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3.2">
      <c r="A437" s="1"/>
      <c r="B437" s="12"/>
      <c r="C437" s="1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"/>
      <c r="Q437" s="6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3.2">
      <c r="A438" s="1"/>
      <c r="B438" s="12"/>
      <c r="C438" s="1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"/>
      <c r="Q438" s="6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3.2">
      <c r="A439" s="1"/>
      <c r="B439" s="12"/>
      <c r="C439" s="1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"/>
      <c r="Q439" s="6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3.2">
      <c r="A440" s="1"/>
      <c r="B440" s="12"/>
      <c r="C440" s="1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"/>
      <c r="Q440" s="6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3.2">
      <c r="A441" s="1"/>
      <c r="B441" s="12"/>
      <c r="C441" s="1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"/>
      <c r="Q441" s="6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3.2">
      <c r="A442" s="1"/>
      <c r="B442" s="12"/>
      <c r="C442" s="1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"/>
      <c r="Q442" s="6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3.2">
      <c r="A443" s="1"/>
      <c r="B443" s="12"/>
      <c r="C443" s="1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"/>
      <c r="Q443" s="6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3.2">
      <c r="A444" s="1"/>
      <c r="B444" s="12"/>
      <c r="C444" s="1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"/>
      <c r="Q444" s="6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3.2">
      <c r="A445" s="1"/>
      <c r="B445" s="12"/>
      <c r="C445" s="1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"/>
      <c r="Q445" s="6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3.2">
      <c r="A446" s="1"/>
      <c r="B446" s="12"/>
      <c r="C446" s="1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"/>
      <c r="Q446" s="6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3.2">
      <c r="A447" s="1"/>
      <c r="B447" s="12"/>
      <c r="C447" s="1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"/>
      <c r="Q447" s="6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3.2">
      <c r="A448" s="1"/>
      <c r="B448" s="12"/>
      <c r="C448" s="1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"/>
      <c r="Q448" s="6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3.2">
      <c r="A449" s="1"/>
      <c r="B449" s="12"/>
      <c r="C449" s="1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"/>
      <c r="Q449" s="6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3.2">
      <c r="A450" s="1"/>
      <c r="B450" s="12"/>
      <c r="C450" s="1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"/>
      <c r="Q450" s="6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3.2">
      <c r="A451" s="1"/>
      <c r="B451" s="12"/>
      <c r="C451" s="1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"/>
      <c r="Q451" s="6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3.2">
      <c r="A452" s="1"/>
      <c r="B452" s="12"/>
      <c r="C452" s="1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"/>
      <c r="Q452" s="6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3.2">
      <c r="A453" s="1"/>
      <c r="B453" s="12"/>
      <c r="C453" s="1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"/>
      <c r="Q453" s="6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3.2">
      <c r="A454" s="1"/>
      <c r="B454" s="12"/>
      <c r="C454" s="1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"/>
      <c r="Q454" s="6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3.2">
      <c r="A455" s="1"/>
      <c r="B455" s="12"/>
      <c r="C455" s="1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"/>
      <c r="Q455" s="6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3.2">
      <c r="A456" s="1"/>
      <c r="B456" s="12"/>
      <c r="C456" s="1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"/>
      <c r="Q456" s="6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3.2">
      <c r="A457" s="1"/>
      <c r="B457" s="12"/>
      <c r="C457" s="1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"/>
      <c r="Q457" s="6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3.2">
      <c r="A458" s="1"/>
      <c r="B458" s="12"/>
      <c r="C458" s="1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"/>
      <c r="Q458" s="6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3.2">
      <c r="A459" s="1"/>
      <c r="B459" s="12"/>
      <c r="C459" s="1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"/>
      <c r="Q459" s="6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3.2">
      <c r="A460" s="1"/>
      <c r="B460" s="12"/>
      <c r="C460" s="1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"/>
      <c r="Q460" s="6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3.2">
      <c r="A461" s="1"/>
      <c r="B461" s="12"/>
      <c r="C461" s="1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"/>
      <c r="Q461" s="6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3.2">
      <c r="A462" s="1"/>
      <c r="B462" s="12"/>
      <c r="C462" s="1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"/>
      <c r="Q462" s="6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3.2">
      <c r="A463" s="1"/>
      <c r="B463" s="12"/>
      <c r="C463" s="1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"/>
      <c r="Q463" s="6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3.2">
      <c r="A464" s="1"/>
      <c r="B464" s="12"/>
      <c r="C464" s="1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"/>
      <c r="Q464" s="6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3.2">
      <c r="A465" s="1"/>
      <c r="B465" s="12"/>
      <c r="C465" s="1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"/>
      <c r="Q465" s="6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3.2">
      <c r="A466" s="1"/>
      <c r="B466" s="12"/>
      <c r="C466" s="1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"/>
      <c r="Q466" s="6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3.2">
      <c r="A467" s="1"/>
      <c r="B467" s="12"/>
      <c r="C467" s="1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"/>
      <c r="Q467" s="6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3.2">
      <c r="A468" s="1"/>
      <c r="B468" s="12"/>
      <c r="C468" s="1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"/>
      <c r="Q468" s="6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3.2">
      <c r="A469" s="1"/>
      <c r="B469" s="12"/>
      <c r="C469" s="1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"/>
      <c r="Q469" s="6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3.2">
      <c r="A470" s="1"/>
      <c r="B470" s="12"/>
      <c r="C470" s="1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"/>
      <c r="Q470" s="6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3.2">
      <c r="A471" s="1"/>
      <c r="B471" s="12"/>
      <c r="C471" s="1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"/>
      <c r="Q471" s="6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3.2">
      <c r="A472" s="1"/>
      <c r="B472" s="12"/>
      <c r="C472" s="1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"/>
      <c r="Q472" s="6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3.2">
      <c r="A473" s="1"/>
      <c r="B473" s="12"/>
      <c r="C473" s="1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"/>
      <c r="Q473" s="6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3.2">
      <c r="A474" s="1"/>
      <c r="B474" s="12"/>
      <c r="C474" s="1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"/>
      <c r="Q474" s="6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3.2">
      <c r="A475" s="1"/>
      <c r="B475" s="12"/>
      <c r="C475" s="1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"/>
      <c r="Q475" s="6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3.2">
      <c r="A476" s="1"/>
      <c r="B476" s="12"/>
      <c r="C476" s="1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"/>
      <c r="Q476" s="6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3.2">
      <c r="A477" s="1"/>
      <c r="B477" s="12"/>
      <c r="C477" s="1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"/>
      <c r="Q477" s="6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3.2">
      <c r="A478" s="1"/>
      <c r="B478" s="12"/>
      <c r="C478" s="1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"/>
      <c r="Q478" s="6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3.2">
      <c r="A479" s="1"/>
      <c r="B479" s="12"/>
      <c r="C479" s="1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"/>
      <c r="Q479" s="6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3.2">
      <c r="A480" s="1"/>
      <c r="B480" s="12"/>
      <c r="C480" s="1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"/>
      <c r="Q480" s="6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3.2">
      <c r="A481" s="1"/>
      <c r="B481" s="12"/>
      <c r="C481" s="1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"/>
      <c r="Q481" s="6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3.2">
      <c r="A482" s="1"/>
      <c r="B482" s="12"/>
      <c r="C482" s="1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"/>
      <c r="Q482" s="6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3.2">
      <c r="A483" s="1"/>
      <c r="B483" s="12"/>
      <c r="C483" s="1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"/>
      <c r="Q483" s="6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3.2">
      <c r="A484" s="1"/>
      <c r="B484" s="12"/>
      <c r="C484" s="1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"/>
      <c r="Q484" s="6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3.2">
      <c r="A485" s="1"/>
      <c r="B485" s="12"/>
      <c r="C485" s="1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"/>
      <c r="Q485" s="6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3.2">
      <c r="A486" s="1"/>
      <c r="B486" s="12"/>
      <c r="C486" s="1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"/>
      <c r="Q486" s="6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3.2">
      <c r="A487" s="1"/>
      <c r="B487" s="12"/>
      <c r="C487" s="1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"/>
      <c r="Q487" s="6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3.2">
      <c r="A488" s="1"/>
      <c r="B488" s="12"/>
      <c r="C488" s="1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"/>
      <c r="Q488" s="6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3.2">
      <c r="A489" s="1"/>
      <c r="B489" s="12"/>
      <c r="C489" s="1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"/>
      <c r="Q489" s="6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3.2">
      <c r="A490" s="1"/>
      <c r="B490" s="12"/>
      <c r="C490" s="1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"/>
      <c r="Q490" s="6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3.2">
      <c r="A491" s="1"/>
      <c r="B491" s="12"/>
      <c r="C491" s="1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"/>
      <c r="Q491" s="6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3.2">
      <c r="A492" s="1"/>
      <c r="B492" s="12"/>
      <c r="C492" s="1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"/>
      <c r="Q492" s="6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3.2">
      <c r="A493" s="1"/>
      <c r="B493" s="12"/>
      <c r="C493" s="1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"/>
      <c r="Q493" s="6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3.2">
      <c r="A494" s="1"/>
      <c r="B494" s="12"/>
      <c r="C494" s="1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"/>
      <c r="Q494" s="6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3.2">
      <c r="A495" s="1"/>
      <c r="B495" s="12"/>
      <c r="C495" s="1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"/>
      <c r="Q495" s="6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3.2">
      <c r="A496" s="1"/>
      <c r="B496" s="12"/>
      <c r="C496" s="1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"/>
      <c r="Q496" s="6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3.2">
      <c r="A497" s="1"/>
      <c r="B497" s="12"/>
      <c r="C497" s="1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"/>
      <c r="Q497" s="6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3.2">
      <c r="A498" s="1"/>
      <c r="B498" s="12"/>
      <c r="C498" s="1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"/>
      <c r="Q498" s="6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3.2">
      <c r="A499" s="1"/>
      <c r="B499" s="12"/>
      <c r="C499" s="1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"/>
      <c r="Q499" s="6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3.2">
      <c r="A500" s="1"/>
      <c r="B500" s="12"/>
      <c r="C500" s="1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"/>
      <c r="Q500" s="6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3.2">
      <c r="A501" s="1"/>
      <c r="B501" s="12"/>
      <c r="C501" s="1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"/>
      <c r="Q501" s="6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3.2">
      <c r="A502" s="1"/>
      <c r="B502" s="12"/>
      <c r="C502" s="1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"/>
      <c r="Q502" s="6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3.2">
      <c r="A503" s="1"/>
      <c r="B503" s="12"/>
      <c r="C503" s="1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"/>
      <c r="Q503" s="6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3.2">
      <c r="A504" s="1"/>
      <c r="B504" s="12"/>
      <c r="C504" s="1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"/>
      <c r="Q504" s="6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3.2">
      <c r="A505" s="1"/>
      <c r="B505" s="12"/>
      <c r="C505" s="1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"/>
      <c r="Q505" s="6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3.2">
      <c r="A506" s="1"/>
      <c r="B506" s="12"/>
      <c r="C506" s="1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"/>
      <c r="Q506" s="6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3.2">
      <c r="A507" s="1"/>
      <c r="B507" s="12"/>
      <c r="C507" s="1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"/>
      <c r="Q507" s="6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3.2">
      <c r="A508" s="1"/>
      <c r="B508" s="12"/>
      <c r="C508" s="1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"/>
      <c r="Q508" s="6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3.2">
      <c r="A509" s="1"/>
      <c r="B509" s="12"/>
      <c r="C509" s="1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"/>
      <c r="Q509" s="6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3.2">
      <c r="A510" s="1"/>
      <c r="B510" s="12"/>
      <c r="C510" s="1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"/>
      <c r="Q510" s="6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3.2">
      <c r="A511" s="1"/>
      <c r="B511" s="12"/>
      <c r="C511" s="1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"/>
      <c r="Q511" s="6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3.2">
      <c r="A512" s="1"/>
      <c r="B512" s="12"/>
      <c r="C512" s="1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"/>
      <c r="Q512" s="6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3.2">
      <c r="A513" s="1"/>
      <c r="B513" s="12"/>
      <c r="C513" s="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"/>
      <c r="Q513" s="6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3.2">
      <c r="A514" s="1"/>
      <c r="B514" s="12"/>
      <c r="C514" s="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"/>
      <c r="Q514" s="6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3.2">
      <c r="A515" s="1"/>
      <c r="B515" s="12"/>
      <c r="C515" s="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"/>
      <c r="Q515" s="6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3.2">
      <c r="A516" s="1"/>
      <c r="B516" s="12"/>
      <c r="C516" s="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"/>
      <c r="Q516" s="6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3.2">
      <c r="A517" s="1"/>
      <c r="B517" s="12"/>
      <c r="C517" s="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"/>
      <c r="Q517" s="6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3.2">
      <c r="A518" s="1"/>
      <c r="B518" s="12"/>
      <c r="C518" s="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"/>
      <c r="Q518" s="6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3.2">
      <c r="A519" s="1"/>
      <c r="B519" s="12"/>
      <c r="C519" s="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"/>
      <c r="Q519" s="6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3.2">
      <c r="A520" s="1"/>
      <c r="B520" s="12"/>
      <c r="C520" s="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"/>
      <c r="Q520" s="6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3.2">
      <c r="A521" s="1"/>
      <c r="B521" s="12"/>
      <c r="C521" s="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"/>
      <c r="Q521" s="6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3.2">
      <c r="A522" s="1"/>
      <c r="B522" s="12"/>
      <c r="C522" s="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"/>
      <c r="Q522" s="6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3.2">
      <c r="A523" s="1"/>
      <c r="B523" s="12"/>
      <c r="C523" s="1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"/>
      <c r="Q523" s="6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3.2">
      <c r="A524" s="1"/>
      <c r="B524" s="12"/>
      <c r="C524" s="1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"/>
      <c r="Q524" s="6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3.2">
      <c r="A525" s="1"/>
      <c r="B525" s="12"/>
      <c r="C525" s="1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"/>
      <c r="Q525" s="6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3.2">
      <c r="A526" s="1"/>
      <c r="B526" s="12"/>
      <c r="C526" s="1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"/>
      <c r="Q526" s="6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3.2">
      <c r="A527" s="1"/>
      <c r="B527" s="12"/>
      <c r="C527" s="1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"/>
      <c r="Q527" s="6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3.2">
      <c r="A528" s="1"/>
      <c r="B528" s="12"/>
      <c r="C528" s="1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"/>
      <c r="Q528" s="6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3.2">
      <c r="A529" s="1"/>
      <c r="B529" s="12"/>
      <c r="C529" s="1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"/>
      <c r="Q529" s="6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3.2">
      <c r="A530" s="1"/>
      <c r="B530" s="12"/>
      <c r="C530" s="1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"/>
      <c r="Q530" s="6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3.2">
      <c r="A531" s="1"/>
      <c r="B531" s="12"/>
      <c r="C531" s="1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"/>
      <c r="Q531" s="6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3.2">
      <c r="A532" s="1"/>
      <c r="B532" s="12"/>
      <c r="C532" s="1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"/>
      <c r="Q532" s="6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3.2">
      <c r="A533" s="1"/>
      <c r="B533" s="12"/>
      <c r="C533" s="1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"/>
      <c r="Q533" s="6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3.2">
      <c r="A534" s="1"/>
      <c r="B534" s="12"/>
      <c r="C534" s="1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"/>
      <c r="Q534" s="6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3.2">
      <c r="A535" s="1"/>
      <c r="B535" s="12"/>
      <c r="C535" s="1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"/>
      <c r="Q535" s="6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3.2">
      <c r="A536" s="1"/>
      <c r="B536" s="12"/>
      <c r="C536" s="1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"/>
      <c r="Q536" s="6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3.2">
      <c r="A537" s="1"/>
      <c r="B537" s="12"/>
      <c r="C537" s="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"/>
      <c r="Q537" s="6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3.2">
      <c r="A538" s="1"/>
      <c r="B538" s="12"/>
      <c r="C538" s="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"/>
      <c r="Q538" s="6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3.2">
      <c r="A539" s="1"/>
      <c r="B539" s="12"/>
      <c r="C539" s="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"/>
      <c r="Q539" s="6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3.2">
      <c r="A540" s="1"/>
      <c r="B540" s="12"/>
      <c r="C540" s="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"/>
      <c r="Q540" s="6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3.2">
      <c r="A541" s="1"/>
      <c r="B541" s="12"/>
      <c r="C541" s="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"/>
      <c r="Q541" s="6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3.2">
      <c r="A542" s="1"/>
      <c r="B542" s="12"/>
      <c r="C542" s="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"/>
      <c r="Q542" s="6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3.2">
      <c r="A543" s="1"/>
      <c r="B543" s="12"/>
      <c r="C543" s="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"/>
      <c r="Q543" s="6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3.2">
      <c r="A544" s="1"/>
      <c r="B544" s="12"/>
      <c r="C544" s="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"/>
      <c r="Q544" s="6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3.2">
      <c r="A545" s="1"/>
      <c r="B545" s="12"/>
      <c r="C545" s="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"/>
      <c r="Q545" s="6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3.2">
      <c r="A546" s="1"/>
      <c r="B546" s="12"/>
      <c r="C546" s="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"/>
      <c r="Q546" s="6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3.2">
      <c r="A547" s="1"/>
      <c r="B547" s="12"/>
      <c r="C547" s="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"/>
      <c r="Q547" s="6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3.2">
      <c r="A548" s="1"/>
      <c r="B548" s="12"/>
      <c r="C548" s="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"/>
      <c r="Q548" s="6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3.2">
      <c r="A549" s="1"/>
      <c r="B549" s="12"/>
      <c r="C549" s="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"/>
      <c r="Q549" s="6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3.2">
      <c r="A550" s="1"/>
      <c r="B550" s="12"/>
      <c r="C550" s="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"/>
      <c r="Q550" s="6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3.2">
      <c r="A551" s="1"/>
      <c r="B551" s="12"/>
      <c r="C551" s="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"/>
      <c r="Q551" s="6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3.2">
      <c r="A552" s="1"/>
      <c r="B552" s="12"/>
      <c r="C552" s="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"/>
      <c r="Q552" s="6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3.2">
      <c r="A553" s="1"/>
      <c r="B553" s="12"/>
      <c r="C553" s="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"/>
      <c r="Q553" s="6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3.2">
      <c r="A554" s="1"/>
      <c r="B554" s="12"/>
      <c r="C554" s="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"/>
      <c r="Q554" s="6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3.2">
      <c r="A555" s="1"/>
      <c r="B555" s="12"/>
      <c r="C555" s="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"/>
      <c r="Q555" s="6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3.2">
      <c r="A556" s="1"/>
      <c r="B556" s="12"/>
      <c r="C556" s="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"/>
      <c r="Q556" s="6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3.2">
      <c r="A557" s="1"/>
      <c r="B557" s="12"/>
      <c r="C557" s="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"/>
      <c r="Q557" s="6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3.2">
      <c r="A558" s="1"/>
      <c r="B558" s="12"/>
      <c r="C558" s="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"/>
      <c r="Q558" s="6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3.2">
      <c r="A559" s="1"/>
      <c r="B559" s="12"/>
      <c r="C559" s="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"/>
      <c r="Q559" s="6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3.2">
      <c r="A560" s="1"/>
      <c r="B560" s="12"/>
      <c r="C560" s="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"/>
      <c r="Q560" s="6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3.2">
      <c r="A561" s="1"/>
      <c r="B561" s="12"/>
      <c r="C561" s="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"/>
      <c r="Q561" s="6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3.2">
      <c r="A562" s="1"/>
      <c r="B562" s="12"/>
      <c r="C562" s="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"/>
      <c r="Q562" s="6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3.2">
      <c r="A563" s="1"/>
      <c r="B563" s="12"/>
      <c r="C563" s="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"/>
      <c r="Q563" s="6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3.2">
      <c r="A564" s="1"/>
      <c r="B564" s="12"/>
      <c r="C564" s="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"/>
      <c r="Q564" s="6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3.2">
      <c r="A565" s="1"/>
      <c r="B565" s="12"/>
      <c r="C565" s="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"/>
      <c r="Q565" s="6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3.2">
      <c r="A566" s="1"/>
      <c r="B566" s="12"/>
      <c r="C566" s="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"/>
      <c r="Q566" s="6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3.2">
      <c r="A567" s="1"/>
      <c r="B567" s="12"/>
      <c r="C567" s="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"/>
      <c r="Q567" s="6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3.2">
      <c r="A568" s="1"/>
      <c r="B568" s="12"/>
      <c r="C568" s="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"/>
      <c r="Q568" s="6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3.2">
      <c r="A569" s="1"/>
      <c r="B569" s="12"/>
      <c r="C569" s="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"/>
      <c r="Q569" s="6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3.2">
      <c r="A570" s="1"/>
      <c r="B570" s="12"/>
      <c r="C570" s="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"/>
      <c r="Q570" s="6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3.2">
      <c r="A571" s="1"/>
      <c r="B571" s="12"/>
      <c r="C571" s="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"/>
      <c r="Q571" s="6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3.2">
      <c r="A572" s="1"/>
      <c r="B572" s="12"/>
      <c r="C572" s="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"/>
      <c r="Q572" s="6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3.2">
      <c r="A573" s="1"/>
      <c r="B573" s="12"/>
      <c r="C573" s="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"/>
      <c r="Q573" s="6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3.2">
      <c r="A574" s="1"/>
      <c r="B574" s="12"/>
      <c r="C574" s="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"/>
      <c r="Q574" s="6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3.2">
      <c r="A575" s="1"/>
      <c r="B575" s="12"/>
      <c r="C575" s="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"/>
      <c r="Q575" s="6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3.2">
      <c r="A576" s="1"/>
      <c r="B576" s="12"/>
      <c r="C576" s="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"/>
      <c r="Q576" s="6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3.2">
      <c r="A577" s="1"/>
      <c r="B577" s="12"/>
      <c r="C577" s="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"/>
      <c r="Q577" s="6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3.2">
      <c r="A578" s="1"/>
      <c r="B578" s="12"/>
      <c r="C578" s="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"/>
      <c r="Q578" s="6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3.2">
      <c r="A579" s="1"/>
      <c r="B579" s="12"/>
      <c r="C579" s="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"/>
      <c r="Q579" s="6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3.2">
      <c r="A580" s="1"/>
      <c r="B580" s="12"/>
      <c r="C580" s="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"/>
      <c r="Q580" s="6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3.2">
      <c r="A581" s="1"/>
      <c r="B581" s="12"/>
      <c r="C581" s="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"/>
      <c r="Q581" s="6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3.2">
      <c r="A582" s="1"/>
      <c r="B582" s="12"/>
      <c r="C582" s="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"/>
      <c r="Q582" s="6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3.2">
      <c r="A583" s="1"/>
      <c r="B583" s="12"/>
      <c r="C583" s="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"/>
      <c r="Q583" s="6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3.2">
      <c r="A584" s="1"/>
      <c r="B584" s="12"/>
      <c r="C584" s="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"/>
      <c r="Q584" s="6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3.2">
      <c r="A585" s="1"/>
      <c r="B585" s="12"/>
      <c r="C585" s="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"/>
      <c r="Q585" s="6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3.2">
      <c r="A586" s="1"/>
      <c r="B586" s="12"/>
      <c r="C586" s="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"/>
      <c r="Q586" s="6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3.2">
      <c r="A587" s="1"/>
      <c r="B587" s="12"/>
      <c r="C587" s="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"/>
      <c r="Q587" s="6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3.2">
      <c r="A588" s="1"/>
      <c r="B588" s="12"/>
      <c r="C588" s="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"/>
      <c r="Q588" s="6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3.2">
      <c r="A589" s="1"/>
      <c r="B589" s="12"/>
      <c r="C589" s="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"/>
      <c r="Q589" s="6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3.2">
      <c r="A590" s="1"/>
      <c r="B590" s="12"/>
      <c r="C590" s="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"/>
      <c r="Q590" s="6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3.2">
      <c r="A591" s="1"/>
      <c r="B591" s="12"/>
      <c r="C591" s="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"/>
      <c r="Q591" s="6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3.2">
      <c r="A592" s="1"/>
      <c r="B592" s="12"/>
      <c r="C592" s="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"/>
      <c r="Q592" s="6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3.2">
      <c r="A593" s="1"/>
      <c r="B593" s="12"/>
      <c r="C593" s="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"/>
      <c r="Q593" s="6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3.2">
      <c r="A594" s="1"/>
      <c r="B594" s="12"/>
      <c r="C594" s="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"/>
      <c r="Q594" s="6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3.2">
      <c r="A595" s="1"/>
      <c r="B595" s="12"/>
      <c r="C595" s="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"/>
      <c r="Q595" s="6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3.2">
      <c r="A596" s="1"/>
      <c r="B596" s="12"/>
      <c r="C596" s="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"/>
      <c r="Q596" s="6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3.2">
      <c r="A597" s="1"/>
      <c r="B597" s="12"/>
      <c r="C597" s="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"/>
      <c r="Q597" s="6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3.2">
      <c r="A598" s="1"/>
      <c r="B598" s="12"/>
      <c r="C598" s="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"/>
      <c r="Q598" s="6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3.2">
      <c r="A599" s="1"/>
      <c r="B599" s="12"/>
      <c r="C599" s="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"/>
      <c r="Q599" s="6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3.2">
      <c r="A600" s="1"/>
      <c r="B600" s="12"/>
      <c r="C600" s="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"/>
      <c r="Q600" s="6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3.2">
      <c r="A601" s="1"/>
      <c r="B601" s="12"/>
      <c r="C601" s="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"/>
      <c r="Q601" s="6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3.2">
      <c r="A602" s="1"/>
      <c r="B602" s="12"/>
      <c r="C602" s="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"/>
      <c r="Q602" s="6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3.2">
      <c r="A603" s="1"/>
      <c r="B603" s="12"/>
      <c r="C603" s="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"/>
      <c r="Q603" s="6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3.2">
      <c r="A604" s="1"/>
      <c r="B604" s="12"/>
      <c r="C604" s="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"/>
      <c r="Q604" s="6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3.2">
      <c r="A605" s="1"/>
      <c r="B605" s="12"/>
      <c r="C605" s="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"/>
      <c r="Q605" s="6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3.2">
      <c r="A606" s="1"/>
      <c r="B606" s="12"/>
      <c r="C606" s="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"/>
      <c r="Q606" s="6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3.2">
      <c r="A607" s="1"/>
      <c r="B607" s="12"/>
      <c r="C607" s="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"/>
      <c r="Q607" s="6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3.2">
      <c r="A608" s="1"/>
      <c r="B608" s="12"/>
      <c r="C608" s="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"/>
      <c r="Q608" s="6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3.2">
      <c r="A609" s="1"/>
      <c r="B609" s="12"/>
      <c r="C609" s="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"/>
      <c r="Q609" s="6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3.2">
      <c r="A610" s="1"/>
      <c r="B610" s="12"/>
      <c r="C610" s="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"/>
      <c r="Q610" s="6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3.2">
      <c r="A611" s="1"/>
      <c r="B611" s="12"/>
      <c r="C611" s="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"/>
      <c r="Q611" s="6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3.2">
      <c r="A612" s="1"/>
      <c r="B612" s="12"/>
      <c r="C612" s="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"/>
      <c r="Q612" s="6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3.2">
      <c r="A613" s="1"/>
      <c r="B613" s="12"/>
      <c r="C613" s="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"/>
      <c r="Q613" s="6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3.2">
      <c r="A614" s="1"/>
      <c r="B614" s="12"/>
      <c r="C614" s="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"/>
      <c r="Q614" s="6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3.2">
      <c r="A615" s="1"/>
      <c r="B615" s="12"/>
      <c r="C615" s="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"/>
      <c r="Q615" s="6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3.2">
      <c r="A616" s="1"/>
      <c r="B616" s="12"/>
      <c r="C616" s="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"/>
      <c r="Q616" s="6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3.2">
      <c r="A617" s="1"/>
      <c r="B617" s="12"/>
      <c r="C617" s="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"/>
      <c r="Q617" s="6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3.2">
      <c r="A618" s="1"/>
      <c r="B618" s="12"/>
      <c r="C618" s="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"/>
      <c r="Q618" s="6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3.2">
      <c r="A619" s="1"/>
      <c r="B619" s="12"/>
      <c r="C619" s="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"/>
      <c r="Q619" s="6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3.2">
      <c r="A620" s="1"/>
      <c r="B620" s="12"/>
      <c r="C620" s="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"/>
      <c r="Q620" s="6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3.2">
      <c r="A621" s="1"/>
      <c r="B621" s="12"/>
      <c r="C621" s="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"/>
      <c r="Q621" s="6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3.2">
      <c r="A622" s="1"/>
      <c r="B622" s="12"/>
      <c r="C622" s="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"/>
      <c r="Q622" s="6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3.2">
      <c r="A623" s="1"/>
      <c r="B623" s="12"/>
      <c r="C623" s="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"/>
      <c r="Q623" s="6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3.2">
      <c r="A624" s="1"/>
      <c r="B624" s="12"/>
      <c r="C624" s="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"/>
      <c r="Q624" s="6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3.2">
      <c r="A625" s="1"/>
      <c r="B625" s="12"/>
      <c r="C625" s="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"/>
      <c r="Q625" s="6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3.2">
      <c r="A626" s="1"/>
      <c r="B626" s="12"/>
      <c r="C626" s="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"/>
      <c r="Q626" s="6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3.2">
      <c r="A627" s="1"/>
      <c r="B627" s="12"/>
      <c r="C627" s="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"/>
      <c r="Q627" s="6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3.2">
      <c r="A628" s="1"/>
      <c r="B628" s="12"/>
      <c r="C628" s="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"/>
      <c r="Q628" s="6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3.2">
      <c r="A629" s="1"/>
      <c r="B629" s="12"/>
      <c r="C629" s="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"/>
      <c r="Q629" s="6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3.2">
      <c r="A630" s="1"/>
      <c r="B630" s="12"/>
      <c r="C630" s="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"/>
      <c r="Q630" s="6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3.2">
      <c r="A631" s="1"/>
      <c r="B631" s="12"/>
      <c r="C631" s="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"/>
      <c r="Q631" s="6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3.2">
      <c r="A632" s="1"/>
      <c r="B632" s="12"/>
      <c r="C632" s="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"/>
      <c r="Q632" s="6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3.2">
      <c r="A633" s="1"/>
      <c r="B633" s="12"/>
      <c r="C633" s="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"/>
      <c r="Q633" s="6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3.2">
      <c r="A634" s="1"/>
      <c r="B634" s="12"/>
      <c r="C634" s="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"/>
      <c r="Q634" s="6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3.2">
      <c r="A635" s="1"/>
      <c r="B635" s="12"/>
      <c r="C635" s="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"/>
      <c r="Q635" s="6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3.2">
      <c r="A636" s="1"/>
      <c r="B636" s="12"/>
      <c r="C636" s="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"/>
      <c r="Q636" s="6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3.2">
      <c r="A637" s="1"/>
      <c r="B637" s="12"/>
      <c r="C637" s="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"/>
      <c r="Q637" s="6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3.2">
      <c r="A638" s="1"/>
      <c r="B638" s="12"/>
      <c r="C638" s="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"/>
      <c r="Q638" s="6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3.2">
      <c r="A639" s="1"/>
      <c r="B639" s="12"/>
      <c r="C639" s="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"/>
      <c r="Q639" s="6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3.2">
      <c r="A640" s="1"/>
      <c r="B640" s="12"/>
      <c r="C640" s="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"/>
      <c r="Q640" s="6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3.2">
      <c r="A641" s="1"/>
      <c r="B641" s="12"/>
      <c r="C641" s="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"/>
      <c r="Q641" s="6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3.2">
      <c r="A642" s="1"/>
      <c r="B642" s="12"/>
      <c r="C642" s="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"/>
      <c r="Q642" s="6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3.2">
      <c r="A643" s="1"/>
      <c r="B643" s="12"/>
      <c r="C643" s="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"/>
      <c r="Q643" s="6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3.2">
      <c r="A644" s="1"/>
      <c r="B644" s="12"/>
      <c r="C644" s="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"/>
      <c r="Q644" s="6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3.2">
      <c r="A645" s="1"/>
      <c r="B645" s="12"/>
      <c r="C645" s="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"/>
      <c r="Q645" s="6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3.2">
      <c r="A646" s="1"/>
      <c r="B646" s="12"/>
      <c r="C646" s="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"/>
      <c r="Q646" s="6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3.2">
      <c r="A647" s="1"/>
      <c r="B647" s="12"/>
      <c r="C647" s="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"/>
      <c r="Q647" s="6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3.2">
      <c r="A648" s="1"/>
      <c r="B648" s="12"/>
      <c r="C648" s="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"/>
      <c r="Q648" s="6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3.2">
      <c r="A649" s="1"/>
      <c r="B649" s="12"/>
      <c r="C649" s="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"/>
      <c r="Q649" s="6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3.2">
      <c r="A650" s="1"/>
      <c r="B650" s="12"/>
      <c r="C650" s="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"/>
      <c r="Q650" s="6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3.2">
      <c r="A651" s="1"/>
      <c r="B651" s="12"/>
      <c r="C651" s="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"/>
      <c r="Q651" s="6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3.2">
      <c r="A652" s="1"/>
      <c r="B652" s="12"/>
      <c r="C652" s="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"/>
      <c r="Q652" s="6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3.2">
      <c r="A653" s="1"/>
      <c r="B653" s="12"/>
      <c r="C653" s="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"/>
      <c r="Q653" s="6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3.2">
      <c r="A654" s="1"/>
      <c r="B654" s="12"/>
      <c r="C654" s="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"/>
      <c r="Q654" s="6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3.2">
      <c r="A655" s="1"/>
      <c r="B655" s="12"/>
      <c r="C655" s="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"/>
      <c r="Q655" s="6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3.2">
      <c r="A656" s="1"/>
      <c r="B656" s="12"/>
      <c r="C656" s="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"/>
      <c r="Q656" s="6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3.2">
      <c r="A657" s="1"/>
      <c r="B657" s="12"/>
      <c r="C657" s="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"/>
      <c r="Q657" s="6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3.2">
      <c r="A658" s="1"/>
      <c r="B658" s="12"/>
      <c r="C658" s="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"/>
      <c r="Q658" s="6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3.2">
      <c r="A659" s="1"/>
      <c r="B659" s="12"/>
      <c r="C659" s="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"/>
      <c r="Q659" s="6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3.2">
      <c r="A660" s="1"/>
      <c r="B660" s="12"/>
      <c r="C660" s="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"/>
      <c r="Q660" s="6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3.2">
      <c r="A661" s="1"/>
      <c r="B661" s="12"/>
      <c r="C661" s="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"/>
      <c r="Q661" s="6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3.2">
      <c r="A662" s="1"/>
      <c r="B662" s="12"/>
      <c r="C662" s="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"/>
      <c r="Q662" s="6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3.2">
      <c r="A663" s="1"/>
      <c r="B663" s="12"/>
      <c r="C663" s="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"/>
      <c r="Q663" s="6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3.2">
      <c r="A664" s="1"/>
      <c r="B664" s="12"/>
      <c r="C664" s="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"/>
      <c r="Q664" s="6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3.2">
      <c r="A665" s="1"/>
      <c r="B665" s="12"/>
      <c r="C665" s="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"/>
      <c r="Q665" s="6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3.2">
      <c r="A666" s="1"/>
      <c r="B666" s="12"/>
      <c r="C666" s="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"/>
      <c r="Q666" s="6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3.2">
      <c r="A667" s="1"/>
      <c r="B667" s="12"/>
      <c r="C667" s="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"/>
      <c r="Q667" s="6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3.2">
      <c r="A668" s="1"/>
      <c r="B668" s="12"/>
      <c r="C668" s="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"/>
      <c r="Q668" s="6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3.2">
      <c r="A669" s="1"/>
      <c r="B669" s="12"/>
      <c r="C669" s="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"/>
      <c r="Q669" s="6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3.2">
      <c r="A670" s="1"/>
      <c r="B670" s="12"/>
      <c r="C670" s="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"/>
      <c r="Q670" s="6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3.2">
      <c r="A671" s="1"/>
      <c r="B671" s="12"/>
      <c r="C671" s="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"/>
      <c r="Q671" s="6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3.2">
      <c r="A672" s="1"/>
      <c r="B672" s="12"/>
      <c r="C672" s="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"/>
      <c r="Q672" s="6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3.2">
      <c r="A673" s="1"/>
      <c r="B673" s="12"/>
      <c r="C673" s="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"/>
      <c r="Q673" s="6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3.2">
      <c r="A674" s="1"/>
      <c r="B674" s="12"/>
      <c r="C674" s="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"/>
      <c r="Q674" s="6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3.2">
      <c r="A675" s="1"/>
      <c r="B675" s="12"/>
      <c r="C675" s="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"/>
      <c r="Q675" s="6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3.2">
      <c r="A676" s="1"/>
      <c r="B676" s="12"/>
      <c r="C676" s="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"/>
      <c r="Q676" s="6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3.2">
      <c r="A677" s="1"/>
      <c r="B677" s="12"/>
      <c r="C677" s="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"/>
      <c r="Q677" s="6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3.2">
      <c r="A678" s="1"/>
      <c r="B678" s="12"/>
      <c r="C678" s="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"/>
      <c r="Q678" s="6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3.2">
      <c r="A679" s="1"/>
      <c r="B679" s="12"/>
      <c r="C679" s="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"/>
      <c r="Q679" s="6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3.2">
      <c r="A680" s="1"/>
      <c r="B680" s="12"/>
      <c r="C680" s="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"/>
      <c r="Q680" s="6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3.2">
      <c r="A681" s="1"/>
      <c r="B681" s="12"/>
      <c r="C681" s="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"/>
      <c r="Q681" s="6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3.2">
      <c r="A682" s="1"/>
      <c r="B682" s="12"/>
      <c r="C682" s="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"/>
      <c r="Q682" s="6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3.2">
      <c r="A683" s="1"/>
      <c r="B683" s="12"/>
      <c r="C683" s="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"/>
      <c r="Q683" s="6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3.2">
      <c r="A684" s="1"/>
      <c r="B684" s="12"/>
      <c r="C684" s="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"/>
      <c r="Q684" s="6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3.2">
      <c r="A685" s="1"/>
      <c r="B685" s="12"/>
      <c r="C685" s="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"/>
      <c r="Q685" s="6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3.2">
      <c r="A686" s="1"/>
      <c r="B686" s="12"/>
      <c r="C686" s="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"/>
      <c r="Q686" s="6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3.2">
      <c r="A687" s="1"/>
      <c r="B687" s="12"/>
      <c r="C687" s="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"/>
      <c r="Q687" s="6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3.2">
      <c r="A688" s="1"/>
      <c r="B688" s="12"/>
      <c r="C688" s="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"/>
      <c r="Q688" s="6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3.2">
      <c r="A689" s="1"/>
      <c r="B689" s="12"/>
      <c r="C689" s="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"/>
      <c r="Q689" s="6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3.2">
      <c r="A690" s="1"/>
      <c r="B690" s="12"/>
      <c r="C690" s="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"/>
      <c r="Q690" s="6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3.2">
      <c r="A691" s="1"/>
      <c r="B691" s="12"/>
      <c r="C691" s="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"/>
      <c r="Q691" s="6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3.2">
      <c r="A692" s="1"/>
      <c r="B692" s="12"/>
      <c r="C692" s="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"/>
      <c r="Q692" s="6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3.2">
      <c r="A693" s="1"/>
      <c r="B693" s="12"/>
      <c r="C693" s="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"/>
      <c r="Q693" s="6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3.2">
      <c r="A694" s="1"/>
      <c r="B694" s="12"/>
      <c r="C694" s="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"/>
      <c r="Q694" s="6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3.2">
      <c r="A695" s="1"/>
      <c r="B695" s="12"/>
      <c r="C695" s="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"/>
      <c r="Q695" s="6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3.2">
      <c r="A696" s="1"/>
      <c r="B696" s="12"/>
      <c r="C696" s="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"/>
      <c r="Q696" s="6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3.2">
      <c r="A697" s="1"/>
      <c r="B697" s="12"/>
      <c r="C697" s="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"/>
      <c r="Q697" s="6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3.2">
      <c r="A698" s="1"/>
      <c r="B698" s="12"/>
      <c r="C698" s="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"/>
      <c r="Q698" s="6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3.2">
      <c r="A699" s="1"/>
      <c r="B699" s="12"/>
      <c r="C699" s="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"/>
      <c r="Q699" s="6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3.2">
      <c r="A700" s="1"/>
      <c r="B700" s="12"/>
      <c r="C700" s="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"/>
      <c r="Q700" s="6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3.2">
      <c r="A701" s="1"/>
      <c r="B701" s="12"/>
      <c r="C701" s="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"/>
      <c r="Q701" s="6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3.2">
      <c r="A702" s="1"/>
      <c r="B702" s="12"/>
      <c r="C702" s="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"/>
      <c r="Q702" s="6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3.2">
      <c r="A703" s="1"/>
      <c r="B703" s="12"/>
      <c r="C703" s="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"/>
      <c r="Q703" s="6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3.2">
      <c r="A704" s="1"/>
      <c r="B704" s="12"/>
      <c r="C704" s="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"/>
      <c r="Q704" s="6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3.2">
      <c r="A705" s="1"/>
      <c r="B705" s="12"/>
      <c r="C705" s="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"/>
      <c r="Q705" s="6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3.2">
      <c r="A706" s="1"/>
      <c r="B706" s="12"/>
      <c r="C706" s="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"/>
      <c r="Q706" s="6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3.2">
      <c r="A707" s="1"/>
      <c r="B707" s="12"/>
      <c r="C707" s="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"/>
      <c r="Q707" s="6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3.2">
      <c r="A708" s="1"/>
      <c r="B708" s="12"/>
      <c r="C708" s="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"/>
      <c r="Q708" s="6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3.2">
      <c r="A709" s="1"/>
      <c r="B709" s="12"/>
      <c r="C709" s="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"/>
      <c r="Q709" s="6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3.2">
      <c r="A710" s="1"/>
      <c r="B710" s="12"/>
      <c r="C710" s="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"/>
      <c r="Q710" s="6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3.2">
      <c r="A711" s="1"/>
      <c r="B711" s="12"/>
      <c r="C711" s="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"/>
      <c r="Q711" s="6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3.2">
      <c r="A712" s="1"/>
      <c r="B712" s="12"/>
      <c r="C712" s="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"/>
      <c r="Q712" s="6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3.2">
      <c r="A713" s="1"/>
      <c r="B713" s="12"/>
      <c r="C713" s="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"/>
      <c r="Q713" s="6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3.2">
      <c r="A714" s="1"/>
      <c r="B714" s="12"/>
      <c r="C714" s="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"/>
      <c r="Q714" s="6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3.2">
      <c r="A715" s="1"/>
      <c r="B715" s="12"/>
      <c r="C715" s="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"/>
      <c r="Q715" s="6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3.2">
      <c r="A716" s="1"/>
      <c r="B716" s="12"/>
      <c r="C716" s="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"/>
      <c r="Q716" s="6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3.2">
      <c r="A717" s="1"/>
      <c r="B717" s="12"/>
      <c r="C717" s="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"/>
      <c r="Q717" s="6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3.2">
      <c r="A718" s="1"/>
      <c r="B718" s="12"/>
      <c r="C718" s="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"/>
      <c r="Q718" s="6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3.2">
      <c r="A719" s="1"/>
      <c r="B719" s="12"/>
      <c r="C719" s="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"/>
      <c r="Q719" s="6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3.2">
      <c r="A720" s="1"/>
      <c r="B720" s="12"/>
      <c r="C720" s="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"/>
      <c r="Q720" s="6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3.2">
      <c r="A721" s="1"/>
      <c r="B721" s="12"/>
      <c r="C721" s="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"/>
      <c r="Q721" s="6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3.2">
      <c r="A722" s="1"/>
      <c r="B722" s="12"/>
      <c r="C722" s="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"/>
      <c r="Q722" s="6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3.2">
      <c r="A723" s="1"/>
      <c r="B723" s="12"/>
      <c r="C723" s="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"/>
      <c r="Q723" s="6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3.2">
      <c r="A724" s="1"/>
      <c r="B724" s="12"/>
      <c r="C724" s="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"/>
      <c r="Q724" s="6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3.2">
      <c r="A725" s="1"/>
      <c r="B725" s="12"/>
      <c r="C725" s="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"/>
      <c r="Q725" s="6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3.2">
      <c r="A726" s="1"/>
      <c r="B726" s="12"/>
      <c r="C726" s="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"/>
      <c r="Q726" s="6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3.2">
      <c r="A727" s="1"/>
      <c r="B727" s="12"/>
      <c r="C727" s="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"/>
      <c r="Q727" s="6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3.2">
      <c r="A728" s="1"/>
      <c r="B728" s="12"/>
      <c r="C728" s="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"/>
      <c r="Q728" s="6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3.2">
      <c r="A729" s="1"/>
      <c r="B729" s="12"/>
      <c r="C729" s="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"/>
      <c r="Q729" s="6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3.2">
      <c r="A730" s="1"/>
      <c r="B730" s="12"/>
      <c r="C730" s="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"/>
      <c r="Q730" s="6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3.2">
      <c r="A731" s="1"/>
      <c r="B731" s="12"/>
      <c r="C731" s="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"/>
      <c r="Q731" s="6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3.2">
      <c r="A732" s="1"/>
      <c r="B732" s="12"/>
      <c r="C732" s="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"/>
      <c r="Q732" s="6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3.2">
      <c r="A733" s="1"/>
      <c r="B733" s="12"/>
      <c r="C733" s="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"/>
      <c r="Q733" s="6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3.2">
      <c r="A734" s="1"/>
      <c r="B734" s="12"/>
      <c r="C734" s="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"/>
      <c r="Q734" s="6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3.2">
      <c r="A735" s="1"/>
      <c r="B735" s="12"/>
      <c r="C735" s="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"/>
      <c r="Q735" s="6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3.2">
      <c r="A736" s="1"/>
      <c r="B736" s="12"/>
      <c r="C736" s="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"/>
      <c r="Q736" s="6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3.2">
      <c r="A737" s="1"/>
      <c r="B737" s="12"/>
      <c r="C737" s="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"/>
      <c r="Q737" s="6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3.2">
      <c r="A738" s="1"/>
      <c r="B738" s="12"/>
      <c r="C738" s="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"/>
      <c r="Q738" s="6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3.2">
      <c r="A739" s="1"/>
      <c r="B739" s="12"/>
      <c r="C739" s="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"/>
      <c r="Q739" s="6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3.2">
      <c r="A740" s="1"/>
      <c r="B740" s="12"/>
      <c r="C740" s="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"/>
      <c r="Q740" s="6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3.2">
      <c r="A741" s="1"/>
      <c r="B741" s="12"/>
      <c r="C741" s="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"/>
      <c r="Q741" s="6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3.2">
      <c r="A742" s="1"/>
      <c r="B742" s="12"/>
      <c r="C742" s="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"/>
      <c r="Q742" s="6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3.2">
      <c r="A743" s="1"/>
      <c r="B743" s="12"/>
      <c r="C743" s="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"/>
      <c r="Q743" s="6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3.2">
      <c r="A744" s="1"/>
      <c r="B744" s="12"/>
      <c r="C744" s="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"/>
      <c r="Q744" s="6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3.2">
      <c r="A745" s="1"/>
      <c r="B745" s="12"/>
      <c r="C745" s="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"/>
      <c r="Q745" s="6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3.2">
      <c r="A746" s="1"/>
      <c r="B746" s="12"/>
      <c r="C746" s="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"/>
      <c r="Q746" s="6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3.2">
      <c r="A747" s="1"/>
      <c r="B747" s="12"/>
      <c r="C747" s="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"/>
      <c r="Q747" s="6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3.2">
      <c r="A748" s="1"/>
      <c r="B748" s="12"/>
      <c r="C748" s="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"/>
      <c r="Q748" s="6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3.2">
      <c r="A749" s="1"/>
      <c r="B749" s="12"/>
      <c r="C749" s="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"/>
      <c r="Q749" s="6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3.2">
      <c r="A750" s="1"/>
      <c r="B750" s="12"/>
      <c r="C750" s="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"/>
      <c r="Q750" s="6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3.2">
      <c r="A751" s="1"/>
      <c r="B751" s="12"/>
      <c r="C751" s="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"/>
      <c r="Q751" s="6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3.2">
      <c r="A752" s="1"/>
      <c r="B752" s="12"/>
      <c r="C752" s="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"/>
      <c r="Q752" s="6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3.2">
      <c r="A753" s="1"/>
      <c r="B753" s="12"/>
      <c r="C753" s="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"/>
      <c r="Q753" s="6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3.2">
      <c r="A754" s="1"/>
      <c r="B754" s="12"/>
      <c r="C754" s="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"/>
      <c r="Q754" s="6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3.2">
      <c r="A755" s="1"/>
      <c r="B755" s="12"/>
      <c r="C755" s="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"/>
      <c r="Q755" s="6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3.2">
      <c r="A756" s="1"/>
      <c r="B756" s="12"/>
      <c r="C756" s="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"/>
      <c r="Q756" s="6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3.2">
      <c r="A757" s="1"/>
      <c r="B757" s="12"/>
      <c r="C757" s="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"/>
      <c r="Q757" s="6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3.2">
      <c r="A758" s="1"/>
      <c r="B758" s="12"/>
      <c r="C758" s="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"/>
      <c r="Q758" s="6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3.2">
      <c r="A759" s="1"/>
      <c r="B759" s="12"/>
      <c r="C759" s="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"/>
      <c r="Q759" s="6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3.2">
      <c r="A760" s="1"/>
      <c r="B760" s="12"/>
      <c r="C760" s="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"/>
      <c r="Q760" s="6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3.2">
      <c r="A761" s="1"/>
      <c r="B761" s="12"/>
      <c r="C761" s="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"/>
      <c r="Q761" s="6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3.2">
      <c r="A762" s="1"/>
      <c r="B762" s="12"/>
      <c r="C762" s="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"/>
      <c r="Q762" s="6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3.2">
      <c r="A763" s="1"/>
      <c r="B763" s="12"/>
      <c r="C763" s="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"/>
      <c r="Q763" s="6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3.2">
      <c r="A764" s="1"/>
      <c r="B764" s="12"/>
      <c r="C764" s="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"/>
      <c r="Q764" s="6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3.2">
      <c r="A765" s="1"/>
      <c r="B765" s="12"/>
      <c r="C765" s="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"/>
      <c r="Q765" s="6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3.2">
      <c r="A766" s="1"/>
      <c r="B766" s="12"/>
      <c r="C766" s="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"/>
      <c r="Q766" s="6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3.2">
      <c r="A767" s="1"/>
      <c r="B767" s="12"/>
      <c r="C767" s="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"/>
      <c r="Q767" s="6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3.2">
      <c r="A768" s="1"/>
      <c r="B768" s="12"/>
      <c r="C768" s="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"/>
      <c r="Q768" s="6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3.2">
      <c r="A769" s="1"/>
      <c r="B769" s="12"/>
      <c r="C769" s="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"/>
      <c r="Q769" s="6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3.2">
      <c r="A770" s="1"/>
      <c r="B770" s="12"/>
      <c r="C770" s="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"/>
      <c r="Q770" s="6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3.2">
      <c r="A771" s="1"/>
      <c r="B771" s="12"/>
      <c r="C771" s="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"/>
      <c r="Q771" s="6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3.2">
      <c r="A772" s="1"/>
      <c r="B772" s="12"/>
      <c r="C772" s="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"/>
      <c r="Q772" s="6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3.2">
      <c r="A773" s="1"/>
      <c r="B773" s="12"/>
      <c r="C773" s="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"/>
      <c r="Q773" s="6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3.2">
      <c r="A774" s="1"/>
      <c r="B774" s="12"/>
      <c r="C774" s="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"/>
      <c r="Q774" s="6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3.2">
      <c r="A775" s="1"/>
      <c r="B775" s="12"/>
      <c r="C775" s="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"/>
      <c r="Q775" s="6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3.2">
      <c r="A776" s="1"/>
      <c r="B776" s="12"/>
      <c r="C776" s="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"/>
      <c r="Q776" s="6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3.2">
      <c r="A777" s="1"/>
      <c r="B777" s="12"/>
      <c r="C777" s="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"/>
      <c r="Q777" s="6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3.2">
      <c r="A778" s="1"/>
      <c r="B778" s="12"/>
      <c r="C778" s="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"/>
      <c r="Q778" s="6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3.2">
      <c r="A779" s="1"/>
      <c r="B779" s="12"/>
      <c r="C779" s="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"/>
      <c r="Q779" s="6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3.2">
      <c r="A780" s="1"/>
      <c r="B780" s="12"/>
      <c r="C780" s="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"/>
      <c r="Q780" s="6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3.2">
      <c r="A781" s="1"/>
      <c r="B781" s="12"/>
      <c r="C781" s="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"/>
      <c r="Q781" s="6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3.2">
      <c r="A782" s="1"/>
      <c r="B782" s="12"/>
      <c r="C782" s="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"/>
      <c r="Q782" s="6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3.2">
      <c r="A783" s="1"/>
      <c r="B783" s="12"/>
      <c r="C783" s="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"/>
      <c r="Q783" s="6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3.2">
      <c r="A784" s="1"/>
      <c r="B784" s="12"/>
      <c r="C784" s="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"/>
      <c r="Q784" s="6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3.2">
      <c r="A785" s="1"/>
      <c r="B785" s="12"/>
      <c r="C785" s="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"/>
      <c r="Q785" s="6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3.2">
      <c r="A786" s="1"/>
      <c r="B786" s="12"/>
      <c r="C786" s="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"/>
      <c r="Q786" s="6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3.2">
      <c r="A787" s="1"/>
      <c r="B787" s="12"/>
      <c r="C787" s="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"/>
      <c r="Q787" s="6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3.2">
      <c r="A788" s="1"/>
      <c r="B788" s="12"/>
      <c r="C788" s="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"/>
      <c r="Q788" s="6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3.2">
      <c r="A789" s="1"/>
      <c r="B789" s="12"/>
      <c r="C789" s="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"/>
      <c r="Q789" s="6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3.2">
      <c r="A790" s="1"/>
      <c r="B790" s="12"/>
      <c r="C790" s="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"/>
      <c r="Q790" s="6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3.2">
      <c r="A791" s="1"/>
      <c r="B791" s="12"/>
      <c r="C791" s="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"/>
      <c r="Q791" s="6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3.2">
      <c r="A792" s="1"/>
      <c r="B792" s="12"/>
      <c r="C792" s="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"/>
      <c r="Q792" s="6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3.2">
      <c r="A793" s="1"/>
      <c r="B793" s="12"/>
      <c r="C793" s="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"/>
      <c r="Q793" s="6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3.2">
      <c r="A794" s="1"/>
      <c r="B794" s="12"/>
      <c r="C794" s="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"/>
      <c r="Q794" s="6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3.2">
      <c r="A795" s="1"/>
      <c r="B795" s="12"/>
      <c r="C795" s="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"/>
      <c r="Q795" s="6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3.2">
      <c r="A796" s="1"/>
      <c r="B796" s="12"/>
      <c r="C796" s="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"/>
      <c r="Q796" s="6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3.2">
      <c r="A797" s="1"/>
      <c r="B797" s="12"/>
      <c r="C797" s="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"/>
      <c r="Q797" s="6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3.2">
      <c r="A798" s="1"/>
      <c r="B798" s="12"/>
      <c r="C798" s="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"/>
      <c r="Q798" s="6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3.2">
      <c r="A799" s="1"/>
      <c r="B799" s="12"/>
      <c r="C799" s="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"/>
      <c r="Q799" s="6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3.2">
      <c r="A800" s="1"/>
      <c r="B800" s="12"/>
      <c r="C800" s="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"/>
      <c r="Q800" s="6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3.2">
      <c r="A801" s="1"/>
      <c r="B801" s="12"/>
      <c r="C801" s="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"/>
      <c r="Q801" s="6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3.2">
      <c r="A802" s="1"/>
      <c r="B802" s="12"/>
      <c r="C802" s="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"/>
      <c r="Q802" s="6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3.2">
      <c r="A803" s="1"/>
      <c r="B803" s="12"/>
      <c r="C803" s="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"/>
      <c r="Q803" s="6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3.2">
      <c r="A804" s="1"/>
      <c r="B804" s="12"/>
      <c r="C804" s="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"/>
      <c r="Q804" s="6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3.2">
      <c r="A805" s="1"/>
      <c r="B805" s="12"/>
      <c r="C805" s="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"/>
      <c r="Q805" s="6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3.2">
      <c r="A806" s="1"/>
      <c r="B806" s="12"/>
      <c r="C806" s="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"/>
      <c r="Q806" s="6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3.2">
      <c r="A807" s="1"/>
      <c r="B807" s="12"/>
      <c r="C807" s="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"/>
      <c r="Q807" s="6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3.2">
      <c r="A808" s="1"/>
      <c r="B808" s="12"/>
      <c r="C808" s="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"/>
      <c r="Q808" s="6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3.2">
      <c r="A809" s="1"/>
      <c r="B809" s="12"/>
      <c r="C809" s="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"/>
      <c r="Q809" s="6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3.2">
      <c r="A810" s="1"/>
      <c r="B810" s="12"/>
      <c r="C810" s="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"/>
      <c r="Q810" s="6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3.2">
      <c r="A811" s="1"/>
      <c r="B811" s="12"/>
      <c r="C811" s="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"/>
      <c r="Q811" s="6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3.2">
      <c r="A812" s="1"/>
      <c r="B812" s="12"/>
      <c r="C812" s="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"/>
      <c r="Q812" s="6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3.2">
      <c r="A813" s="1"/>
      <c r="B813" s="12"/>
      <c r="C813" s="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"/>
      <c r="Q813" s="6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3.2">
      <c r="A814" s="1"/>
      <c r="B814" s="12"/>
      <c r="C814" s="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"/>
      <c r="Q814" s="6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3.2">
      <c r="A815" s="1"/>
      <c r="B815" s="12"/>
      <c r="C815" s="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"/>
      <c r="Q815" s="6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3.2">
      <c r="A816" s="1"/>
      <c r="B816" s="12"/>
      <c r="C816" s="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"/>
      <c r="Q816" s="6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3.2">
      <c r="A817" s="1"/>
      <c r="B817" s="12"/>
      <c r="C817" s="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"/>
      <c r="Q817" s="6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3.2">
      <c r="A818" s="1"/>
      <c r="B818" s="12"/>
      <c r="C818" s="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"/>
      <c r="Q818" s="6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3.2">
      <c r="A819" s="1"/>
      <c r="B819" s="12"/>
      <c r="C819" s="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"/>
      <c r="Q819" s="6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3.2">
      <c r="A820" s="1"/>
      <c r="B820" s="12"/>
      <c r="C820" s="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"/>
      <c r="Q820" s="6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3.2">
      <c r="A821" s="1"/>
      <c r="B821" s="12"/>
      <c r="C821" s="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"/>
      <c r="Q821" s="6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3.2">
      <c r="A822" s="1"/>
      <c r="B822" s="12"/>
      <c r="C822" s="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"/>
      <c r="Q822" s="6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3.2">
      <c r="A823" s="1"/>
      <c r="B823" s="12"/>
      <c r="C823" s="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"/>
      <c r="Q823" s="6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3.2">
      <c r="A824" s="1"/>
      <c r="B824" s="12"/>
      <c r="C824" s="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"/>
      <c r="Q824" s="6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3.2">
      <c r="A825" s="1"/>
      <c r="B825" s="12"/>
      <c r="C825" s="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"/>
      <c r="Q825" s="6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3.2">
      <c r="A826" s="1"/>
      <c r="B826" s="12"/>
      <c r="C826" s="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"/>
      <c r="Q826" s="6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3.2">
      <c r="A827" s="1"/>
      <c r="B827" s="12"/>
      <c r="C827" s="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"/>
      <c r="Q827" s="6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3.2">
      <c r="A828" s="1"/>
      <c r="B828" s="12"/>
      <c r="C828" s="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"/>
      <c r="Q828" s="6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3.2">
      <c r="A829" s="1"/>
      <c r="B829" s="12"/>
      <c r="C829" s="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"/>
      <c r="Q829" s="6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3.2">
      <c r="A830" s="1"/>
      <c r="B830" s="12"/>
      <c r="C830" s="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"/>
      <c r="Q830" s="6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3.2">
      <c r="A831" s="1"/>
      <c r="B831" s="12"/>
      <c r="C831" s="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"/>
      <c r="Q831" s="6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3.2">
      <c r="A832" s="1"/>
      <c r="B832" s="12"/>
      <c r="C832" s="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"/>
      <c r="Q832" s="6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3.2">
      <c r="A833" s="1"/>
      <c r="B833" s="12"/>
      <c r="C833" s="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"/>
      <c r="Q833" s="6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3.2">
      <c r="A834" s="1"/>
      <c r="B834" s="12"/>
      <c r="C834" s="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"/>
      <c r="Q834" s="6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3.2">
      <c r="A835" s="1"/>
      <c r="B835" s="12"/>
      <c r="C835" s="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"/>
      <c r="Q835" s="6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3.2">
      <c r="A836" s="1"/>
      <c r="B836" s="12"/>
      <c r="C836" s="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"/>
      <c r="Q836" s="6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3.2">
      <c r="A837" s="1"/>
      <c r="B837" s="12"/>
      <c r="C837" s="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"/>
      <c r="Q837" s="6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3.2">
      <c r="A838" s="1"/>
      <c r="B838" s="12"/>
      <c r="C838" s="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"/>
      <c r="Q838" s="6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3.2">
      <c r="A839" s="1"/>
      <c r="B839" s="12"/>
      <c r="C839" s="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"/>
      <c r="Q839" s="6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3.2">
      <c r="A840" s="1"/>
      <c r="B840" s="12"/>
      <c r="C840" s="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"/>
      <c r="Q840" s="6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3.2">
      <c r="A841" s="1"/>
      <c r="B841" s="12"/>
      <c r="C841" s="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"/>
      <c r="Q841" s="6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3.2">
      <c r="A842" s="1"/>
      <c r="B842" s="12"/>
      <c r="C842" s="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"/>
      <c r="Q842" s="6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3.2">
      <c r="A843" s="1"/>
      <c r="B843" s="12"/>
      <c r="C843" s="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"/>
      <c r="Q843" s="6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3.2">
      <c r="A844" s="1"/>
      <c r="B844" s="12"/>
      <c r="C844" s="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"/>
      <c r="Q844" s="6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3.2">
      <c r="A845" s="1"/>
      <c r="B845" s="12"/>
      <c r="C845" s="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"/>
      <c r="Q845" s="6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3.2">
      <c r="A846" s="1"/>
      <c r="B846" s="12"/>
      <c r="C846" s="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"/>
      <c r="Q846" s="6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3.2">
      <c r="A847" s="1"/>
      <c r="B847" s="12"/>
      <c r="C847" s="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"/>
      <c r="Q847" s="6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3.2">
      <c r="A848" s="1"/>
      <c r="B848" s="12"/>
      <c r="C848" s="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"/>
      <c r="Q848" s="6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3.2">
      <c r="A849" s="1"/>
      <c r="B849" s="12"/>
      <c r="C849" s="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"/>
      <c r="Q849" s="6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3.2">
      <c r="A850" s="1"/>
      <c r="B850" s="12"/>
      <c r="C850" s="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"/>
      <c r="Q850" s="6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3.2">
      <c r="A851" s="1"/>
      <c r="B851" s="12"/>
      <c r="C851" s="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"/>
      <c r="Q851" s="6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3.2">
      <c r="A852" s="1"/>
      <c r="B852" s="12"/>
      <c r="C852" s="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"/>
      <c r="Q852" s="6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3.2">
      <c r="A853" s="1"/>
      <c r="B853" s="12"/>
      <c r="C853" s="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"/>
      <c r="Q853" s="6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3.2">
      <c r="A854" s="1"/>
      <c r="B854" s="12"/>
      <c r="C854" s="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"/>
      <c r="Q854" s="6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3.2">
      <c r="A855" s="1"/>
      <c r="B855" s="12"/>
      <c r="C855" s="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"/>
      <c r="Q855" s="6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3.2">
      <c r="A856" s="1"/>
      <c r="B856" s="12"/>
      <c r="C856" s="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"/>
      <c r="Q856" s="6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3.2">
      <c r="A857" s="1"/>
      <c r="B857" s="12"/>
      <c r="C857" s="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"/>
      <c r="Q857" s="6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3.2">
      <c r="A858" s="1"/>
      <c r="B858" s="12"/>
      <c r="C858" s="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"/>
      <c r="Q858" s="6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3.2">
      <c r="A859" s="1"/>
      <c r="B859" s="12"/>
      <c r="C859" s="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"/>
      <c r="Q859" s="6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3.2">
      <c r="A860" s="1"/>
      <c r="B860" s="12"/>
      <c r="C860" s="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"/>
      <c r="Q860" s="6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3.2">
      <c r="A861" s="1"/>
      <c r="B861" s="12"/>
      <c r="C861" s="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"/>
      <c r="Q861" s="6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3.2">
      <c r="A862" s="1"/>
      <c r="B862" s="12"/>
      <c r="C862" s="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"/>
      <c r="Q862" s="6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3.2">
      <c r="A863" s="1"/>
      <c r="B863" s="12"/>
      <c r="C863" s="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"/>
      <c r="Q863" s="6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3.2">
      <c r="A864" s="1"/>
      <c r="B864" s="12"/>
      <c r="C864" s="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"/>
      <c r="Q864" s="6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3.2">
      <c r="A865" s="1"/>
      <c r="B865" s="12"/>
      <c r="C865" s="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"/>
      <c r="Q865" s="6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3.2">
      <c r="A866" s="1"/>
      <c r="B866" s="12"/>
      <c r="C866" s="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"/>
      <c r="Q866" s="6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3.2">
      <c r="A867" s="1"/>
      <c r="B867" s="12"/>
      <c r="C867" s="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"/>
      <c r="Q867" s="6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3.2">
      <c r="A868" s="1"/>
      <c r="B868" s="12"/>
      <c r="C868" s="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"/>
      <c r="Q868" s="6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3.2">
      <c r="A869" s="1"/>
      <c r="B869" s="12"/>
      <c r="C869" s="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"/>
      <c r="Q869" s="6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3.2">
      <c r="A870" s="1"/>
      <c r="B870" s="12"/>
      <c r="C870" s="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"/>
      <c r="Q870" s="6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3.2">
      <c r="A871" s="1"/>
      <c r="B871" s="12"/>
      <c r="C871" s="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"/>
      <c r="Q871" s="6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3.2">
      <c r="A872" s="1"/>
      <c r="B872" s="12"/>
      <c r="C872" s="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"/>
      <c r="Q872" s="6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3.2">
      <c r="A873" s="1"/>
      <c r="B873" s="12"/>
      <c r="C873" s="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"/>
      <c r="Q873" s="6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3.2">
      <c r="A874" s="1"/>
      <c r="B874" s="12"/>
      <c r="C874" s="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"/>
      <c r="Q874" s="6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3.2">
      <c r="A875" s="1"/>
      <c r="B875" s="12"/>
      <c r="C875" s="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"/>
      <c r="Q875" s="6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3.2">
      <c r="A876" s="1"/>
      <c r="B876" s="12"/>
      <c r="C876" s="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"/>
      <c r="Q876" s="6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3.2">
      <c r="A877" s="1"/>
      <c r="B877" s="12"/>
      <c r="C877" s="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"/>
      <c r="Q877" s="6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3.2">
      <c r="A878" s="1"/>
      <c r="B878" s="12"/>
      <c r="C878" s="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"/>
      <c r="Q878" s="6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3.2">
      <c r="A879" s="1"/>
      <c r="B879" s="12"/>
      <c r="C879" s="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"/>
      <c r="Q879" s="6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3.2">
      <c r="A880" s="1"/>
      <c r="B880" s="12"/>
      <c r="C880" s="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"/>
      <c r="Q880" s="6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3.2">
      <c r="A881" s="1"/>
      <c r="B881" s="12"/>
      <c r="C881" s="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"/>
      <c r="Q881" s="6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3.2">
      <c r="A882" s="1"/>
      <c r="B882" s="12"/>
      <c r="C882" s="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"/>
      <c r="Q882" s="6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3.2">
      <c r="A883" s="1"/>
      <c r="B883" s="12"/>
      <c r="C883" s="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"/>
      <c r="Q883" s="6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3.2">
      <c r="A884" s="1"/>
      <c r="B884" s="12"/>
      <c r="C884" s="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"/>
      <c r="Q884" s="6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3.2">
      <c r="A885" s="1"/>
      <c r="B885" s="12"/>
      <c r="C885" s="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"/>
      <c r="Q885" s="6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3.2">
      <c r="A886" s="1"/>
      <c r="B886" s="12"/>
      <c r="C886" s="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"/>
      <c r="Q886" s="6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3.2">
      <c r="A887" s="1"/>
      <c r="B887" s="12"/>
      <c r="C887" s="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"/>
      <c r="Q887" s="6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3.2">
      <c r="A888" s="1"/>
      <c r="B888" s="12"/>
      <c r="C888" s="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"/>
      <c r="Q888" s="6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3.2">
      <c r="A889" s="1"/>
      <c r="B889" s="12"/>
      <c r="C889" s="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"/>
      <c r="Q889" s="6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3.2">
      <c r="A890" s="1"/>
      <c r="B890" s="12"/>
      <c r="C890" s="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"/>
      <c r="Q890" s="6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3.2">
      <c r="A891" s="1"/>
      <c r="B891" s="12"/>
      <c r="C891" s="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"/>
      <c r="Q891" s="6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3.2">
      <c r="A892" s="1"/>
      <c r="B892" s="12"/>
      <c r="C892" s="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"/>
      <c r="Q892" s="6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3.2">
      <c r="A893" s="1"/>
      <c r="B893" s="12"/>
      <c r="C893" s="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"/>
      <c r="Q893" s="6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3.2">
      <c r="A894" s="1"/>
      <c r="B894" s="12"/>
      <c r="C894" s="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"/>
      <c r="Q894" s="6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3.2">
      <c r="A895" s="1"/>
      <c r="B895" s="12"/>
      <c r="C895" s="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"/>
      <c r="Q895" s="6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3.2">
      <c r="A896" s="1"/>
      <c r="B896" s="12"/>
      <c r="C896" s="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"/>
      <c r="Q896" s="6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3.2">
      <c r="A897" s="1"/>
      <c r="B897" s="12"/>
      <c r="C897" s="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"/>
      <c r="Q897" s="6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3.2">
      <c r="A898" s="1"/>
      <c r="B898" s="12"/>
      <c r="C898" s="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"/>
      <c r="Q898" s="6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3.2">
      <c r="A899" s="1"/>
      <c r="B899" s="12"/>
      <c r="C899" s="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"/>
      <c r="Q899" s="6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3.2">
      <c r="A900" s="1"/>
      <c r="B900" s="12"/>
      <c r="C900" s="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"/>
      <c r="Q900" s="6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3.2">
      <c r="A901" s="1"/>
      <c r="B901" s="12"/>
      <c r="C901" s="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"/>
      <c r="Q901" s="6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3.2">
      <c r="A902" s="1"/>
      <c r="B902" s="12"/>
      <c r="C902" s="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"/>
      <c r="Q902" s="6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3.2">
      <c r="A903" s="1"/>
      <c r="B903" s="12"/>
      <c r="C903" s="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"/>
      <c r="Q903" s="6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3.2">
      <c r="A904" s="1"/>
      <c r="B904" s="12"/>
      <c r="C904" s="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"/>
      <c r="Q904" s="6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3.2">
      <c r="A905" s="1"/>
      <c r="B905" s="12"/>
      <c r="C905" s="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"/>
      <c r="Q905" s="6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3.2">
      <c r="A906" s="1"/>
      <c r="B906" s="12"/>
      <c r="C906" s="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"/>
      <c r="Q906" s="6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3.2">
      <c r="A907" s="1"/>
      <c r="B907" s="12"/>
      <c r="C907" s="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"/>
      <c r="Q907" s="6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3.2">
      <c r="A908" s="1"/>
      <c r="B908" s="12"/>
      <c r="C908" s="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"/>
      <c r="Q908" s="6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3.2">
      <c r="A909" s="1"/>
      <c r="B909" s="12"/>
      <c r="C909" s="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"/>
      <c r="Q909" s="6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3.2">
      <c r="A910" s="1"/>
      <c r="B910" s="12"/>
      <c r="C910" s="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"/>
      <c r="Q910" s="6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3.2">
      <c r="A911" s="1"/>
      <c r="B911" s="12"/>
      <c r="C911" s="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"/>
      <c r="Q911" s="6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3.2">
      <c r="A912" s="1"/>
      <c r="B912" s="12"/>
      <c r="C912" s="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"/>
      <c r="Q912" s="6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3.2">
      <c r="A913" s="1"/>
      <c r="B913" s="12"/>
      <c r="C913" s="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"/>
      <c r="Q913" s="6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3.2">
      <c r="A914" s="1"/>
      <c r="B914" s="12"/>
      <c r="C914" s="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"/>
      <c r="Q914" s="6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3.2">
      <c r="A915" s="1"/>
      <c r="B915" s="12"/>
      <c r="C915" s="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"/>
      <c r="Q915" s="6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3.2">
      <c r="A916" s="1"/>
      <c r="B916" s="12"/>
      <c r="C916" s="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"/>
      <c r="Q916" s="6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3.2">
      <c r="A917" s="1"/>
      <c r="B917" s="12"/>
      <c r="C917" s="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"/>
      <c r="Q917" s="6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3.2">
      <c r="A918" s="1"/>
      <c r="B918" s="12"/>
      <c r="C918" s="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"/>
      <c r="Q918" s="6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3.2">
      <c r="A919" s="1"/>
      <c r="B919" s="12"/>
      <c r="C919" s="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"/>
      <c r="Q919" s="6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3.2">
      <c r="A920" s="1"/>
      <c r="B920" s="12"/>
      <c r="C920" s="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"/>
      <c r="Q920" s="6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3.2">
      <c r="A921" s="1"/>
      <c r="B921" s="12"/>
      <c r="C921" s="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"/>
      <c r="Q921" s="6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3.2">
      <c r="A922" s="1"/>
      <c r="B922" s="12"/>
      <c r="C922" s="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"/>
      <c r="Q922" s="6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3.2">
      <c r="A923" s="1"/>
      <c r="B923" s="12"/>
      <c r="C923" s="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"/>
      <c r="Q923" s="6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3.2">
      <c r="A924" s="1"/>
      <c r="B924" s="12"/>
      <c r="C924" s="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"/>
      <c r="Q924" s="6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3.2">
      <c r="A925" s="1"/>
      <c r="B925" s="12"/>
      <c r="C925" s="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"/>
      <c r="Q925" s="6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3.2">
      <c r="A926" s="1"/>
      <c r="B926" s="12"/>
      <c r="C926" s="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"/>
      <c r="Q926" s="6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3.2">
      <c r="A927" s="1"/>
      <c r="B927" s="12"/>
      <c r="C927" s="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"/>
      <c r="Q927" s="6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3.2">
      <c r="A928" s="1"/>
      <c r="B928" s="12"/>
      <c r="C928" s="1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"/>
      <c r="Q928" s="6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3.2">
      <c r="A929" s="1"/>
      <c r="B929" s="12"/>
      <c r="C929" s="1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"/>
      <c r="Q929" s="6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3.2">
      <c r="A930" s="1"/>
      <c r="B930" s="12"/>
      <c r="C930" s="1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"/>
      <c r="Q930" s="6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3.2">
      <c r="A931" s="1"/>
      <c r="B931" s="12"/>
      <c r="C931" s="1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"/>
      <c r="Q931" s="6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3.2">
      <c r="A932" s="1"/>
      <c r="B932" s="12"/>
      <c r="C932" s="1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"/>
      <c r="Q932" s="6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3.2">
      <c r="A933" s="1"/>
      <c r="B933" s="12"/>
      <c r="C933" s="1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"/>
      <c r="Q933" s="6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3.2">
      <c r="A934" s="1"/>
      <c r="B934" s="12"/>
      <c r="C934" s="1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"/>
      <c r="Q934" s="6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3.2">
      <c r="A935" s="1"/>
      <c r="B935" s="12"/>
      <c r="C935" s="1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"/>
      <c r="Q935" s="6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3.2">
      <c r="A936" s="1"/>
      <c r="B936" s="12"/>
      <c r="C936" s="1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"/>
      <c r="Q936" s="6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3.2">
      <c r="A937" s="1"/>
      <c r="B937" s="12"/>
      <c r="C937" s="1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"/>
      <c r="Q937" s="6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3.2">
      <c r="A938" s="1"/>
      <c r="B938" s="12"/>
      <c r="C938" s="1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"/>
      <c r="Q938" s="6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3.2">
      <c r="A939" s="1"/>
      <c r="B939" s="12"/>
      <c r="C939" s="1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"/>
      <c r="Q939" s="6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3.2">
      <c r="A940" s="1"/>
      <c r="B940" s="12"/>
      <c r="C940" s="1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"/>
      <c r="Q940" s="6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3.2">
      <c r="A941" s="1"/>
      <c r="B941" s="12"/>
      <c r="C941" s="1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"/>
      <c r="Q941" s="6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3.2">
      <c r="A942" s="1"/>
      <c r="B942" s="12"/>
      <c r="C942" s="1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"/>
      <c r="Q942" s="6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3.2">
      <c r="A943" s="1"/>
      <c r="B943" s="12"/>
      <c r="C943" s="1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"/>
      <c r="Q943" s="6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3.2">
      <c r="A944" s="1"/>
      <c r="B944" s="12"/>
      <c r="C944" s="1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"/>
      <c r="Q944" s="6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3.2">
      <c r="A945" s="1"/>
      <c r="B945" s="12"/>
      <c r="C945" s="1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"/>
      <c r="Q945" s="6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3.2">
      <c r="A946" s="1"/>
      <c r="B946" s="12"/>
      <c r="C946" s="1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"/>
      <c r="Q946" s="6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3.2">
      <c r="A947" s="1"/>
      <c r="B947" s="12"/>
      <c r="C947" s="1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"/>
      <c r="Q947" s="6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3.2">
      <c r="A948" s="1"/>
      <c r="B948" s="12"/>
      <c r="C948" s="1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"/>
      <c r="Q948" s="6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3.2">
      <c r="A949" s="1"/>
      <c r="B949" s="12"/>
      <c r="C949" s="1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"/>
      <c r="Q949" s="6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3.2">
      <c r="A950" s="1"/>
      <c r="B950" s="12"/>
      <c r="C950" s="1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"/>
      <c r="Q950" s="6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3.2">
      <c r="A951" s="1"/>
      <c r="B951" s="12"/>
      <c r="C951" s="1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"/>
      <c r="Q951" s="6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3.2">
      <c r="A952" s="1"/>
      <c r="B952" s="12"/>
      <c r="C952" s="1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"/>
      <c r="Q952" s="6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3.2">
      <c r="A953" s="1"/>
      <c r="B953" s="12"/>
      <c r="C953" s="1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"/>
      <c r="Q953" s="6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3.2">
      <c r="A954" s="1"/>
      <c r="B954" s="12"/>
      <c r="C954" s="1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"/>
      <c r="Q954" s="6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3.2">
      <c r="A955" s="1"/>
      <c r="B955" s="12"/>
      <c r="C955" s="1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"/>
      <c r="Q955" s="6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3.2">
      <c r="A956" s="1"/>
      <c r="B956" s="12"/>
      <c r="C956" s="1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"/>
      <c r="Q956" s="6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3.2">
      <c r="A957" s="1"/>
      <c r="B957" s="12"/>
      <c r="C957" s="1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"/>
      <c r="Q957" s="6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3.2">
      <c r="A958" s="1"/>
      <c r="B958" s="12"/>
      <c r="C958" s="1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"/>
      <c r="Q958" s="6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3.2">
      <c r="A959" s="1"/>
      <c r="B959" s="12"/>
      <c r="C959" s="1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"/>
      <c r="Q959" s="6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3.2">
      <c r="A960" s="1"/>
      <c r="B960" s="12"/>
      <c r="C960" s="1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"/>
      <c r="Q960" s="6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3.2">
      <c r="A961" s="1"/>
      <c r="B961" s="12"/>
      <c r="C961" s="1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"/>
      <c r="Q961" s="6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3.2">
      <c r="A962" s="1"/>
      <c r="B962" s="12"/>
      <c r="C962" s="1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"/>
      <c r="Q962" s="6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3.2">
      <c r="A963" s="1"/>
      <c r="B963" s="12"/>
      <c r="C963" s="1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"/>
      <c r="Q963" s="6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3.2">
      <c r="A964" s="1"/>
      <c r="B964" s="12"/>
      <c r="C964" s="1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"/>
      <c r="Q964" s="6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3.2">
      <c r="A965" s="1"/>
      <c r="B965" s="12"/>
      <c r="C965" s="1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"/>
      <c r="Q965" s="6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3.2">
      <c r="A966" s="1"/>
      <c r="B966" s="12"/>
      <c r="C966" s="1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"/>
      <c r="Q966" s="6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3.2">
      <c r="A967" s="1"/>
      <c r="B967" s="12"/>
      <c r="C967" s="1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"/>
      <c r="Q967" s="6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3.2">
      <c r="A968" s="1"/>
      <c r="B968" s="12"/>
      <c r="C968" s="1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"/>
      <c r="Q968" s="6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3.2">
      <c r="A969" s="1"/>
      <c r="B969" s="12"/>
      <c r="C969" s="1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"/>
      <c r="Q969" s="6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3.2">
      <c r="A970" s="1"/>
      <c r="B970" s="12"/>
      <c r="C970" s="1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"/>
      <c r="Q970" s="6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3.2">
      <c r="A971" s="1"/>
      <c r="B971" s="12"/>
      <c r="C971" s="1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"/>
      <c r="Q971" s="6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3.2">
      <c r="A972" s="1"/>
      <c r="B972" s="12"/>
      <c r="C972" s="1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"/>
      <c r="Q972" s="6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3.2">
      <c r="A973" s="1"/>
      <c r="B973" s="12"/>
      <c r="C973" s="1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"/>
      <c r="Q973" s="6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3.2">
      <c r="A974" s="1"/>
      <c r="B974" s="12"/>
      <c r="C974" s="1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"/>
      <c r="Q974" s="6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3.2">
      <c r="A975" s="1"/>
      <c r="B975" s="12"/>
      <c r="C975" s="1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"/>
      <c r="Q975" s="6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3.2">
      <c r="A976" s="1"/>
      <c r="B976" s="12"/>
      <c r="C976" s="1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"/>
      <c r="Q976" s="6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3.2">
      <c r="A977" s="1"/>
      <c r="B977" s="12"/>
      <c r="C977" s="1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"/>
      <c r="Q977" s="6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3.2">
      <c r="A978" s="1"/>
      <c r="B978" s="12"/>
      <c r="C978" s="1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"/>
      <c r="Q978" s="6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3.2">
      <c r="A979" s="1"/>
      <c r="B979" s="12"/>
      <c r="C979" s="1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"/>
      <c r="Q979" s="6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3.2">
      <c r="A980" s="1"/>
      <c r="B980" s="12"/>
      <c r="C980" s="1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"/>
      <c r="Q980" s="6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3.2">
      <c r="A981" s="1"/>
      <c r="B981" s="12"/>
      <c r="C981" s="1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"/>
      <c r="Q981" s="6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3.2">
      <c r="A982" s="1"/>
      <c r="B982" s="12"/>
      <c r="C982" s="1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"/>
      <c r="Q982" s="6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3.2">
      <c r="A983" s="1"/>
      <c r="B983" s="12"/>
      <c r="C983" s="1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"/>
      <c r="Q983" s="6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3.2">
      <c r="A984" s="1"/>
      <c r="B984" s="12"/>
      <c r="C984" s="1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"/>
      <c r="Q984" s="6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3.2">
      <c r="A985" s="1"/>
      <c r="B985" s="12"/>
      <c r="C985" s="1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"/>
      <c r="Q985" s="6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3.2">
      <c r="A986" s="1"/>
      <c r="B986" s="12"/>
      <c r="C986" s="1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"/>
      <c r="Q986" s="6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3.2">
      <c r="A987" s="1"/>
      <c r="B987" s="12"/>
      <c r="C987" s="1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"/>
      <c r="Q987" s="6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3.2">
      <c r="A988" s="1"/>
      <c r="B988" s="12"/>
      <c r="C988" s="1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"/>
      <c r="Q988" s="6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3.2">
      <c r="A989" s="1"/>
      <c r="B989" s="12"/>
      <c r="C989" s="1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"/>
      <c r="Q989" s="6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3.2">
      <c r="A990" s="1"/>
      <c r="B990" s="12"/>
      <c r="C990" s="1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"/>
      <c r="Q990" s="6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3.2">
      <c r="A991" s="1"/>
      <c r="B991" s="12"/>
      <c r="C991" s="1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"/>
      <c r="Q991" s="6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3.2">
      <c r="A992" s="1"/>
      <c r="B992" s="12"/>
      <c r="C992" s="1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"/>
      <c r="Q992" s="6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3.2">
      <c r="A993" s="1"/>
      <c r="B993" s="12"/>
      <c r="C993" s="1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"/>
      <c r="Q993" s="6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3.2">
      <c r="A994" s="1"/>
      <c r="B994" s="12"/>
      <c r="C994" s="1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"/>
      <c r="Q994" s="6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3.2">
      <c r="A995" s="1"/>
      <c r="B995" s="12"/>
      <c r="C995" s="1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"/>
      <c r="Q995" s="6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3.2">
      <c r="A996" s="1"/>
      <c r="B996" s="12"/>
      <c r="C996" s="1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"/>
      <c r="Q996" s="6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3.2">
      <c r="A997" s="1"/>
      <c r="B997" s="12"/>
      <c r="C997" s="1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"/>
      <c r="Q997" s="6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3.2">
      <c r="A998" s="1"/>
      <c r="B998" s="12"/>
      <c r="C998" s="1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"/>
      <c r="Q998" s="6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3.2">
      <c r="A999" s="1"/>
      <c r="B999" s="12"/>
      <c r="C999" s="1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"/>
      <c r="Q999" s="6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3.2">
      <c r="A1000" s="1"/>
      <c r="B1000" s="12"/>
      <c r="C1000" s="1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"/>
      <c r="Q1000" s="6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3.2">
      <c r="A1001" s="1"/>
      <c r="B1001" s="12"/>
      <c r="C1001" s="1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"/>
      <c r="Q1001" s="6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</sheetData>
  <mergeCells count="9">
    <mergeCell ref="P1:P2"/>
    <mergeCell ref="Q1:Q2"/>
    <mergeCell ref="A1:A2"/>
    <mergeCell ref="B1:B2"/>
    <mergeCell ref="C1:C2"/>
    <mergeCell ref="D1:H1"/>
    <mergeCell ref="I1:M1"/>
    <mergeCell ref="N1:N2"/>
    <mergeCell ref="O1:O2"/>
  </mergeCells>
  <hyperlinks>
    <hyperlink ref="B3" r:id="rId1"/>
    <hyperlink ref="B4" r:id="rId2"/>
    <hyperlink ref="B5" r:id="rId3"/>
    <hyperlink ref="B12" r:id="rId4"/>
    <hyperlink ref="B17" r:id="rId5"/>
    <hyperlink ref="B23" r:id="rId6"/>
    <hyperlink ref="B35" r:id="rId7"/>
    <hyperlink ref="B37" r:id="rId8"/>
    <hyperlink ref="B45" r:id="rId9"/>
    <hyperlink ref="B59" r:id="rId10"/>
    <hyperlink ref="B76" r:id="rId11"/>
  </hyperlinks>
  <pageMargins left="0.7" right="0.7" top="0.75" bottom="0.75" header="0.3" footer="0.3"/>
  <pageSetup paperSize="9" orientation="portrait" r:id="rId12"/>
  <ignoredErrors>
    <ignoredError sqref="P76:P77 P3:P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Оцінка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2024-03-20T12:08:15Z</dcterms:modified>
</cp:coreProperties>
</file>